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eoba\Downloads\"/>
    </mc:Choice>
  </mc:AlternateContent>
  <xr:revisionPtr revIDLastSave="0" documentId="13_ncr:1_{88011E05-9F81-4BFD-8980-262CA82FC9A4}" xr6:coauthVersionLast="47" xr6:coauthVersionMax="47" xr10:uidLastSave="{00000000-0000-0000-0000-000000000000}"/>
  <bookViews>
    <workbookView xWindow="-108" yWindow="-108" windowWidth="23256" windowHeight="12456" firstSheet="6" activeTab="6" xr2:uid="{5755FE51-ED8C-4082-8B44-2B323F8B684D}"/>
  </bookViews>
  <sheets>
    <sheet name="Sheet1" sheetId="1" r:id="rId1"/>
    <sheet name="MACD" sheetId="2" r:id="rId2"/>
    <sheet name="RSI" sheetId="3" r:id="rId3"/>
    <sheet name="BB" sheetId="4" r:id="rId4"/>
    <sheet name="KD" sheetId="5" r:id="rId5"/>
    <sheet name="Option Q4" sheetId="6" r:id="rId6"/>
    <sheet name="Monte Carl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7" l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H101" i="7" s="1"/>
  <c r="AI101" i="7" s="1"/>
  <c r="AJ101" i="7" s="1"/>
  <c r="AK101" i="7" s="1"/>
  <c r="AL101" i="7" s="1"/>
  <c r="AM101" i="7" s="1"/>
  <c r="AN101" i="7" s="1"/>
  <c r="AO101" i="7" s="1"/>
  <c r="AP101" i="7" s="1"/>
  <c r="AQ101" i="7" s="1"/>
  <c r="AR101" i="7" s="1"/>
  <c r="AS101" i="7" s="1"/>
  <c r="AT101" i="7" s="1"/>
  <c r="AU101" i="7" s="1"/>
  <c r="AV101" i="7" s="1"/>
  <c r="AW101" i="7" s="1"/>
  <c r="AX101" i="7" s="1"/>
  <c r="AY101" i="7" s="1"/>
  <c r="AZ101" i="7" s="1"/>
  <c r="BA101" i="7" s="1"/>
  <c r="BB101" i="7" s="1"/>
  <c r="BC101" i="7" s="1"/>
  <c r="BD101" i="7" s="1"/>
  <c r="BE101" i="7" s="1"/>
  <c r="BF101" i="7" s="1"/>
  <c r="BG101" i="7" s="1"/>
  <c r="BH101" i="7" s="1"/>
  <c r="BI101" i="7" s="1"/>
  <c r="BJ101" i="7" s="1"/>
  <c r="BK101" i="7" s="1"/>
  <c r="BL101" i="7" s="1"/>
  <c r="BM101" i="7" s="1"/>
  <c r="BN101" i="7" s="1"/>
  <c r="BO101" i="7" s="1"/>
  <c r="BP101" i="7" s="1"/>
  <c r="BQ101" i="7" s="1"/>
  <c r="BR101" i="7" s="1"/>
  <c r="BS101" i="7" s="1"/>
  <c r="BT101" i="7" s="1"/>
  <c r="BU101" i="7" s="1"/>
  <c r="BV101" i="7" s="1"/>
  <c r="BW101" i="7" s="1"/>
  <c r="BX101" i="7" s="1"/>
  <c r="BY101" i="7" s="1"/>
  <c r="BZ101" i="7" s="1"/>
  <c r="CA101" i="7" s="1"/>
  <c r="CB101" i="7" s="1"/>
  <c r="CC101" i="7" s="1"/>
  <c r="CD101" i="7" s="1"/>
  <c r="CE101" i="7" s="1"/>
  <c r="CF101" i="7" s="1"/>
  <c r="CG101" i="7" s="1"/>
  <c r="CH101" i="7" s="1"/>
  <c r="CI101" i="7" s="1"/>
  <c r="CJ101" i="7" s="1"/>
  <c r="F10" i="7" l="1"/>
  <c r="G10" i="7"/>
  <c r="H10" i="7"/>
  <c r="I10" i="7"/>
  <c r="J10" i="7" s="1"/>
  <c r="K10" i="7"/>
  <c r="L10" i="7" s="1"/>
  <c r="M10" i="7"/>
  <c r="N10" i="7" s="1"/>
  <c r="O10" i="7" s="1"/>
  <c r="P10" i="7" s="1"/>
  <c r="Q10" i="7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/>
  <c r="AH10" i="7" s="1"/>
  <c r="AI10" i="7" s="1"/>
  <c r="AJ10" i="7" s="1"/>
  <c r="AK10" i="7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/>
  <c r="AW10" i="7" s="1"/>
  <c r="AX10" i="7" s="1"/>
  <c r="AY10" i="7" s="1"/>
  <c r="AZ10" i="7" s="1"/>
  <c r="BA10" i="7" s="1"/>
  <c r="BB10" i="7" s="1"/>
  <c r="BC10" i="7" s="1"/>
  <c r="BD10" i="7" s="1"/>
  <c r="BE10" i="7" s="1"/>
  <c r="BF10" i="7" s="1"/>
  <c r="BG10" i="7"/>
  <c r="BH10" i="7" s="1"/>
  <c r="BI10" i="7" s="1"/>
  <c r="BJ10" i="7" s="1"/>
  <c r="BK10" i="7" s="1"/>
  <c r="BL10" i="7" s="1"/>
  <c r="BM10" i="7" s="1"/>
  <c r="BN10" i="7" s="1"/>
  <c r="BO10" i="7" s="1"/>
  <c r="BP10" i="7" s="1"/>
  <c r="BQ10" i="7" s="1"/>
  <c r="BR10" i="7" s="1"/>
  <c r="BS10" i="7" s="1"/>
  <c r="BT10" i="7" s="1"/>
  <c r="BU10" i="7" s="1"/>
  <c r="BV10" i="7" s="1"/>
  <c r="BW10" i="7" s="1"/>
  <c r="BX10" i="7" s="1"/>
  <c r="BY10" i="7"/>
  <c r="BZ10" i="7" s="1"/>
  <c r="CA10" i="7" s="1"/>
  <c r="CB10" i="7" s="1"/>
  <c r="CC10" i="7"/>
  <c r="CD10" i="7" s="1"/>
  <c r="CE10" i="7" s="1"/>
  <c r="CF10" i="7" s="1"/>
  <c r="CG10" i="7" s="1"/>
  <c r="CH10" i="7" s="1"/>
  <c r="CI10" i="7" s="1"/>
  <c r="CJ10" i="7" s="1"/>
  <c r="F11" i="7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AW11" i="7" s="1"/>
  <c r="AX11" i="7" s="1"/>
  <c r="AY11" i="7" s="1"/>
  <c r="AZ11" i="7" s="1"/>
  <c r="BA11" i="7" s="1"/>
  <c r="BB11" i="7" s="1"/>
  <c r="BC11" i="7" s="1"/>
  <c r="BD11" i="7" s="1"/>
  <c r="BE11" i="7" s="1"/>
  <c r="BF11" i="7" s="1"/>
  <c r="BG11" i="7" s="1"/>
  <c r="BH11" i="7" s="1"/>
  <c r="BI11" i="7" s="1"/>
  <c r="BJ11" i="7" s="1"/>
  <c r="BK11" i="7" s="1"/>
  <c r="BL11" i="7" s="1"/>
  <c r="BM11" i="7" s="1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CG11" i="7" s="1"/>
  <c r="CH11" i="7" s="1"/>
  <c r="CI11" i="7" s="1"/>
  <c r="CJ11" i="7" s="1"/>
  <c r="CK100" i="7" s="1"/>
  <c r="F12" i="7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2" i="7" s="1"/>
  <c r="BM12" i="7" s="1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CG12" i="7" s="1"/>
  <c r="CH12" i="7" s="1"/>
  <c r="CI12" i="7" s="1"/>
  <c r="CJ12" i="7" s="1"/>
  <c r="F13" i="7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F14" i="7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AW14" i="7" s="1"/>
  <c r="AX14" i="7" s="1"/>
  <c r="AY14" i="7" s="1"/>
  <c r="AZ14" i="7" s="1"/>
  <c r="BA14" i="7" s="1"/>
  <c r="BB14" i="7" s="1"/>
  <c r="BC14" i="7" s="1"/>
  <c r="BD14" i="7" s="1"/>
  <c r="BE14" i="7" s="1"/>
  <c r="BF14" i="7" s="1"/>
  <c r="BG14" i="7" s="1"/>
  <c r="BH14" i="7" s="1"/>
  <c r="BI14" i="7" s="1"/>
  <c r="BJ14" i="7" s="1"/>
  <c r="BK14" i="7" s="1"/>
  <c r="BL14" i="7" s="1"/>
  <c r="BM14" i="7" s="1"/>
  <c r="BN14" i="7" s="1"/>
  <c r="BO14" i="7" s="1"/>
  <c r="BP14" i="7" s="1"/>
  <c r="BQ14" i="7" s="1"/>
  <c r="BR14" i="7" s="1"/>
  <c r="BS14" i="7" s="1"/>
  <c r="BT14" i="7" s="1"/>
  <c r="BU14" i="7" s="1"/>
  <c r="BV14" i="7" s="1"/>
  <c r="BW14" i="7" s="1"/>
  <c r="BX14" i="7" s="1"/>
  <c r="BY14" i="7" s="1"/>
  <c r="BZ14" i="7" s="1"/>
  <c r="CA14" i="7" s="1"/>
  <c r="CB14" i="7" s="1"/>
  <c r="CC14" i="7" s="1"/>
  <c r="CD14" i="7" s="1"/>
  <c r="CE14" i="7" s="1"/>
  <c r="CF14" i="7" s="1"/>
  <c r="CG14" i="7" s="1"/>
  <c r="CH14" i="7" s="1"/>
  <c r="CI14" i="7" s="1"/>
  <c r="CJ14" i="7" s="1"/>
  <c r="F15" i="7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BL15" i="7" s="1"/>
  <c r="BM15" i="7" s="1"/>
  <c r="BN15" i="7" s="1"/>
  <c r="BO15" i="7" s="1"/>
  <c r="BP15" i="7" s="1"/>
  <c r="BQ15" i="7" s="1"/>
  <c r="BR15" i="7" s="1"/>
  <c r="BS15" i="7" s="1"/>
  <c r="BT15" i="7" s="1"/>
  <c r="BU15" i="7" s="1"/>
  <c r="BV15" i="7" s="1"/>
  <c r="BW15" i="7" s="1"/>
  <c r="BX15" i="7" s="1"/>
  <c r="BY15" i="7" s="1"/>
  <c r="BZ15" i="7" s="1"/>
  <c r="CA15" i="7" s="1"/>
  <c r="CB15" i="7" s="1"/>
  <c r="CC15" i="7" s="1"/>
  <c r="CD15" i="7" s="1"/>
  <c r="CE15" i="7" s="1"/>
  <c r="CF15" i="7" s="1"/>
  <c r="CG15" i="7" s="1"/>
  <c r="CH15" i="7" s="1"/>
  <c r="CI15" i="7" s="1"/>
  <c r="CJ15" i="7" s="1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Q16" i="7" s="1"/>
  <c r="BR16" i="7" s="1"/>
  <c r="BS16" i="7" s="1"/>
  <c r="BT16" i="7" s="1"/>
  <c r="BU16" i="7" s="1"/>
  <c r="BV16" i="7" s="1"/>
  <c r="BW16" i="7" s="1"/>
  <c r="BX16" i="7" s="1"/>
  <c r="BY16" i="7" s="1"/>
  <c r="BZ16" i="7" s="1"/>
  <c r="CA16" i="7" s="1"/>
  <c r="CB16" i="7" s="1"/>
  <c r="CC16" i="7" s="1"/>
  <c r="CD16" i="7" s="1"/>
  <c r="CE16" i="7" s="1"/>
  <c r="CF16" i="7" s="1"/>
  <c r="CG16" i="7" s="1"/>
  <c r="CH16" i="7" s="1"/>
  <c r="CI16" i="7" s="1"/>
  <c r="CJ16" i="7" s="1"/>
  <c r="F17" i="7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BK17" i="7" s="1"/>
  <c r="BL17" i="7" s="1"/>
  <c r="BM17" i="7" s="1"/>
  <c r="BN17" i="7" s="1"/>
  <c r="BO17" i="7" s="1"/>
  <c r="BP17" i="7" s="1"/>
  <c r="BQ17" i="7" s="1"/>
  <c r="BR17" i="7" s="1"/>
  <c r="BS17" i="7" s="1"/>
  <c r="BT17" i="7" s="1"/>
  <c r="BU17" i="7" s="1"/>
  <c r="BV17" i="7" s="1"/>
  <c r="BW17" i="7" s="1"/>
  <c r="BX17" i="7" s="1"/>
  <c r="BY17" i="7" s="1"/>
  <c r="BZ17" i="7" s="1"/>
  <c r="CA17" i="7" s="1"/>
  <c r="CB17" i="7" s="1"/>
  <c r="CC17" i="7" s="1"/>
  <c r="CD17" i="7" s="1"/>
  <c r="CE17" i="7" s="1"/>
  <c r="CF17" i="7" s="1"/>
  <c r="CG17" i="7" s="1"/>
  <c r="CH17" i="7" s="1"/>
  <c r="CI17" i="7" s="1"/>
  <c r="CJ17" i="7" s="1"/>
  <c r="F18" i="7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BO18" i="7" s="1"/>
  <c r="BP18" i="7" s="1"/>
  <c r="BQ18" i="7" s="1"/>
  <c r="BR18" i="7" s="1"/>
  <c r="BS18" i="7" s="1"/>
  <c r="BT18" i="7" s="1"/>
  <c r="BU18" i="7" s="1"/>
  <c r="BV18" i="7" s="1"/>
  <c r="BW18" i="7" s="1"/>
  <c r="BX18" i="7" s="1"/>
  <c r="BY18" i="7" s="1"/>
  <c r="BZ18" i="7" s="1"/>
  <c r="CA18" i="7" s="1"/>
  <c r="CB18" i="7" s="1"/>
  <c r="CC18" i="7" s="1"/>
  <c r="CD18" i="7" s="1"/>
  <c r="CE18" i="7" s="1"/>
  <c r="CF18" i="7" s="1"/>
  <c r="CG18" i="7" s="1"/>
  <c r="CH18" i="7" s="1"/>
  <c r="CI18" i="7" s="1"/>
  <c r="CJ18" i="7" s="1"/>
  <c r="F19" i="7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BM19" i="7" s="1"/>
  <c r="BN19" i="7" s="1"/>
  <c r="BO19" i="7" s="1"/>
  <c r="BP19" i="7" s="1"/>
  <c r="BQ19" i="7" s="1"/>
  <c r="BR19" i="7" s="1"/>
  <c r="BS19" i="7" s="1"/>
  <c r="BT19" i="7" s="1"/>
  <c r="BU19" i="7" s="1"/>
  <c r="BV19" i="7" s="1"/>
  <c r="BW19" i="7" s="1"/>
  <c r="BX19" i="7" s="1"/>
  <c r="BY19" i="7" s="1"/>
  <c r="BZ19" i="7" s="1"/>
  <c r="CA19" i="7" s="1"/>
  <c r="CB19" i="7" s="1"/>
  <c r="CC19" i="7" s="1"/>
  <c r="CD19" i="7" s="1"/>
  <c r="CE19" i="7" s="1"/>
  <c r="CF19" i="7" s="1"/>
  <c r="CG19" i="7" s="1"/>
  <c r="CH19" i="7" s="1"/>
  <c r="CI19" i="7" s="1"/>
  <c r="CJ19" i="7" s="1"/>
  <c r="F20" i="7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BL20" i="7" s="1"/>
  <c r="BM20" i="7" s="1"/>
  <c r="BN20" i="7" s="1"/>
  <c r="BO20" i="7" s="1"/>
  <c r="BP20" i="7" s="1"/>
  <c r="BQ20" i="7" s="1"/>
  <c r="BR20" i="7" s="1"/>
  <c r="BS20" i="7" s="1"/>
  <c r="BT20" i="7" s="1"/>
  <c r="BU20" i="7" s="1"/>
  <c r="BV20" i="7" s="1"/>
  <c r="BW20" i="7" s="1"/>
  <c r="BX20" i="7" s="1"/>
  <c r="BY20" i="7" s="1"/>
  <c r="BZ20" i="7" s="1"/>
  <c r="CA20" i="7" s="1"/>
  <c r="CB20" i="7" s="1"/>
  <c r="CC20" i="7" s="1"/>
  <c r="CD20" i="7" s="1"/>
  <c r="CE20" i="7" s="1"/>
  <c r="CF20" i="7" s="1"/>
  <c r="CG20" i="7" s="1"/>
  <c r="CH20" i="7" s="1"/>
  <c r="CI20" i="7" s="1"/>
  <c r="CJ20" i="7" s="1"/>
  <c r="F21" i="7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BO21" i="7" s="1"/>
  <c r="BP21" i="7" s="1"/>
  <c r="BQ21" i="7" s="1"/>
  <c r="BR21" i="7" s="1"/>
  <c r="BS21" i="7" s="1"/>
  <c r="BT21" i="7" s="1"/>
  <c r="BU21" i="7" s="1"/>
  <c r="BV21" i="7" s="1"/>
  <c r="BW21" i="7" s="1"/>
  <c r="BX21" i="7" s="1"/>
  <c r="BY21" i="7" s="1"/>
  <c r="BZ21" i="7" s="1"/>
  <c r="CA21" i="7" s="1"/>
  <c r="CB21" i="7" s="1"/>
  <c r="CC21" i="7" s="1"/>
  <c r="CD21" i="7" s="1"/>
  <c r="CE21" i="7" s="1"/>
  <c r="CF21" i="7" s="1"/>
  <c r="CG21" i="7" s="1"/>
  <c r="CH21" i="7" s="1"/>
  <c r="CI21" i="7" s="1"/>
  <c r="CJ21" i="7" s="1"/>
  <c r="F22" i="7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Q22" i="7" s="1"/>
  <c r="BR22" i="7" s="1"/>
  <c r="BS22" i="7" s="1"/>
  <c r="BT22" i="7" s="1"/>
  <c r="BU22" i="7" s="1"/>
  <c r="BV22" i="7" s="1"/>
  <c r="BW22" i="7" s="1"/>
  <c r="BX22" i="7" s="1"/>
  <c r="BY22" i="7" s="1"/>
  <c r="BZ22" i="7" s="1"/>
  <c r="CA22" i="7" s="1"/>
  <c r="CB22" i="7" s="1"/>
  <c r="CC22" i="7" s="1"/>
  <c r="CD22" i="7" s="1"/>
  <c r="CE22" i="7" s="1"/>
  <c r="CF22" i="7" s="1"/>
  <c r="CG22" i="7" s="1"/>
  <c r="CH22" i="7" s="1"/>
  <c r="CI22" i="7" s="1"/>
  <c r="CJ22" i="7" s="1"/>
  <c r="F23" i="7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BL23" i="7" s="1"/>
  <c r="BM23" i="7" s="1"/>
  <c r="BN23" i="7" s="1"/>
  <c r="BO23" i="7" s="1"/>
  <c r="BP23" i="7" s="1"/>
  <c r="BQ23" i="7" s="1"/>
  <c r="BR23" i="7" s="1"/>
  <c r="BS23" i="7" s="1"/>
  <c r="BT23" i="7" s="1"/>
  <c r="BU23" i="7" s="1"/>
  <c r="BV23" i="7" s="1"/>
  <c r="BW23" i="7" s="1"/>
  <c r="BX23" i="7" s="1"/>
  <c r="BY23" i="7" s="1"/>
  <c r="BZ23" i="7" s="1"/>
  <c r="CA23" i="7" s="1"/>
  <c r="CB23" i="7" s="1"/>
  <c r="CC23" i="7" s="1"/>
  <c r="CD23" i="7" s="1"/>
  <c r="CE23" i="7" s="1"/>
  <c r="CF23" i="7" s="1"/>
  <c r="CG23" i="7" s="1"/>
  <c r="CH23" i="7" s="1"/>
  <c r="CI23" i="7" s="1"/>
  <c r="CJ23" i="7" s="1"/>
  <c r="F24" i="7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AW24" i="7" s="1"/>
  <c r="AX24" i="7" s="1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BK24" i="7" s="1"/>
  <c r="BL24" i="7" s="1"/>
  <c r="BM24" i="7" s="1"/>
  <c r="BN24" i="7" s="1"/>
  <c r="BO24" i="7" s="1"/>
  <c r="BP24" i="7" s="1"/>
  <c r="BQ24" i="7" s="1"/>
  <c r="BR24" i="7" s="1"/>
  <c r="BS24" i="7" s="1"/>
  <c r="BT24" i="7" s="1"/>
  <c r="BU24" i="7" s="1"/>
  <c r="BV24" i="7" s="1"/>
  <c r="BW24" i="7" s="1"/>
  <c r="BX24" i="7" s="1"/>
  <c r="BY24" i="7" s="1"/>
  <c r="BZ24" i="7" s="1"/>
  <c r="CA24" i="7" s="1"/>
  <c r="CB24" i="7" s="1"/>
  <c r="CC24" i="7" s="1"/>
  <c r="CD24" i="7" s="1"/>
  <c r="CE24" i="7" s="1"/>
  <c r="CF24" i="7" s="1"/>
  <c r="CG24" i="7" s="1"/>
  <c r="CH24" i="7" s="1"/>
  <c r="CI24" i="7" s="1"/>
  <c r="CJ24" i="7" s="1"/>
  <c r="F25" i="7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BU25" i="7" s="1"/>
  <c r="BV25" i="7" s="1"/>
  <c r="BW25" i="7" s="1"/>
  <c r="BX25" i="7" s="1"/>
  <c r="BY25" i="7" s="1"/>
  <c r="BZ25" i="7" s="1"/>
  <c r="CA25" i="7" s="1"/>
  <c r="CB25" i="7" s="1"/>
  <c r="CC25" i="7" s="1"/>
  <c r="CD25" i="7" s="1"/>
  <c r="CE25" i="7" s="1"/>
  <c r="CF25" i="7" s="1"/>
  <c r="CG25" i="7" s="1"/>
  <c r="CH25" i="7" s="1"/>
  <c r="CI25" i="7" s="1"/>
  <c r="CJ25" i="7" s="1"/>
  <c r="F26" i="7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BL26" i="7" s="1"/>
  <c r="BM26" i="7" s="1"/>
  <c r="BN26" i="7" s="1"/>
  <c r="BO26" i="7" s="1"/>
  <c r="BP26" i="7" s="1"/>
  <c r="BQ26" i="7" s="1"/>
  <c r="BR26" i="7" s="1"/>
  <c r="BS26" i="7" s="1"/>
  <c r="BT26" i="7" s="1"/>
  <c r="BU26" i="7" s="1"/>
  <c r="BV26" i="7" s="1"/>
  <c r="BW26" i="7" s="1"/>
  <c r="BX26" i="7" s="1"/>
  <c r="BY26" i="7" s="1"/>
  <c r="BZ26" i="7" s="1"/>
  <c r="CA26" i="7" s="1"/>
  <c r="CB26" i="7" s="1"/>
  <c r="CC26" i="7" s="1"/>
  <c r="CD26" i="7" s="1"/>
  <c r="CE26" i="7" s="1"/>
  <c r="CF26" i="7" s="1"/>
  <c r="CG26" i="7" s="1"/>
  <c r="CH26" i="7" s="1"/>
  <c r="CI26" i="7" s="1"/>
  <c r="CJ26" i="7" s="1"/>
  <c r="F27" i="7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F28" i="7"/>
  <c r="G28" i="7" s="1"/>
  <c r="H28" i="7"/>
  <c r="I28" i="7" s="1"/>
  <c r="J28" i="7" s="1"/>
  <c r="K28" i="7" s="1"/>
  <c r="L28" i="7" s="1"/>
  <c r="M28" i="7" s="1"/>
  <c r="N28" i="7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BL28" i="7" s="1"/>
  <c r="BM28" i="7" s="1"/>
  <c r="BN28" i="7" s="1"/>
  <c r="BO28" i="7" s="1"/>
  <c r="BP28" i="7" s="1"/>
  <c r="BQ28" i="7" s="1"/>
  <c r="BR28" i="7" s="1"/>
  <c r="BS28" i="7" s="1"/>
  <c r="BT28" i="7" s="1"/>
  <c r="BU28" i="7" s="1"/>
  <c r="BV28" i="7" s="1"/>
  <c r="BW28" i="7" s="1"/>
  <c r="BX28" i="7" s="1"/>
  <c r="BY28" i="7" s="1"/>
  <c r="BZ28" i="7" s="1"/>
  <c r="CA28" i="7" s="1"/>
  <c r="CB28" i="7" s="1"/>
  <c r="CC28" i="7" s="1"/>
  <c r="CD28" i="7" s="1"/>
  <c r="CE28" i="7" s="1"/>
  <c r="CF28" i="7" s="1"/>
  <c r="CG28" i="7" s="1"/>
  <c r="CH28" i="7" s="1"/>
  <c r="CI28" i="7" s="1"/>
  <c r="CJ28" i="7" s="1"/>
  <c r="F29" i="7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BK29" i="7" s="1"/>
  <c r="BL29" i="7" s="1"/>
  <c r="BM29" i="7" s="1"/>
  <c r="BN29" i="7" s="1"/>
  <c r="BO29" i="7" s="1"/>
  <c r="BP29" i="7" s="1"/>
  <c r="BQ29" i="7" s="1"/>
  <c r="BR29" i="7" s="1"/>
  <c r="BS29" i="7" s="1"/>
  <c r="BT29" i="7" s="1"/>
  <c r="BU29" i="7" s="1"/>
  <c r="BV29" i="7" s="1"/>
  <c r="BW29" i="7" s="1"/>
  <c r="BX29" i="7" s="1"/>
  <c r="BY29" i="7" s="1"/>
  <c r="BZ29" i="7" s="1"/>
  <c r="CA29" i="7" s="1"/>
  <c r="CB29" i="7" s="1"/>
  <c r="CC29" i="7" s="1"/>
  <c r="CD29" i="7" s="1"/>
  <c r="CE29" i="7" s="1"/>
  <c r="CF29" i="7" s="1"/>
  <c r="CG29" i="7" s="1"/>
  <c r="CH29" i="7" s="1"/>
  <c r="CI29" i="7" s="1"/>
  <c r="CJ29" i="7" s="1"/>
  <c r="F30" i="7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BC30" i="7" s="1"/>
  <c r="BD30" i="7" s="1"/>
  <c r="BE30" i="7" s="1"/>
  <c r="BF30" i="7" s="1"/>
  <c r="BG30" i="7" s="1"/>
  <c r="BH30" i="7" s="1"/>
  <c r="BI30" i="7" s="1"/>
  <c r="BJ30" i="7" s="1"/>
  <c r="BK30" i="7" s="1"/>
  <c r="BL30" i="7" s="1"/>
  <c r="BM30" i="7" s="1"/>
  <c r="BN30" i="7" s="1"/>
  <c r="BO30" i="7" s="1"/>
  <c r="BP30" i="7" s="1"/>
  <c r="BQ30" i="7" s="1"/>
  <c r="BR30" i="7" s="1"/>
  <c r="BS30" i="7" s="1"/>
  <c r="BT30" i="7" s="1"/>
  <c r="BU30" i="7" s="1"/>
  <c r="BV30" i="7" s="1"/>
  <c r="BW30" i="7" s="1"/>
  <c r="BX30" i="7" s="1"/>
  <c r="BY30" i="7" s="1"/>
  <c r="BZ30" i="7" s="1"/>
  <c r="CA30" i="7" s="1"/>
  <c r="CB30" i="7" s="1"/>
  <c r="CC30" i="7" s="1"/>
  <c r="CD30" i="7" s="1"/>
  <c r="CE30" i="7" s="1"/>
  <c r="CF30" i="7" s="1"/>
  <c r="CG30" i="7" s="1"/>
  <c r="CH30" i="7" s="1"/>
  <c r="CI30" i="7" s="1"/>
  <c r="CJ30" i="7" s="1"/>
  <c r="F31" i="7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AM31" i="7" s="1"/>
  <c r="AN31" i="7" s="1"/>
  <c r="AO31" i="7" s="1"/>
  <c r="AP31" i="7" s="1"/>
  <c r="AQ31" i="7" s="1"/>
  <c r="AR31" i="7" s="1"/>
  <c r="AS31" i="7" s="1"/>
  <c r="AT31" i="7" s="1"/>
  <c r="AU31" i="7" s="1"/>
  <c r="AV31" i="7" s="1"/>
  <c r="AW31" i="7" s="1"/>
  <c r="AX31" i="7" s="1"/>
  <c r="AY31" i="7" s="1"/>
  <c r="AZ31" i="7" s="1"/>
  <c r="BA31" i="7" s="1"/>
  <c r="BB31" i="7" s="1"/>
  <c r="BC31" i="7" s="1"/>
  <c r="BD31" i="7" s="1"/>
  <c r="BE31" i="7" s="1"/>
  <c r="BF31" i="7" s="1"/>
  <c r="BG31" i="7" s="1"/>
  <c r="BH31" i="7" s="1"/>
  <c r="BI31" i="7" s="1"/>
  <c r="BJ31" i="7" s="1"/>
  <c r="BK31" i="7" s="1"/>
  <c r="BL31" i="7" s="1"/>
  <c r="BM31" i="7" s="1"/>
  <c r="BN31" i="7" s="1"/>
  <c r="BO31" i="7" s="1"/>
  <c r="BP31" i="7" s="1"/>
  <c r="BQ31" i="7" s="1"/>
  <c r="BR31" i="7" s="1"/>
  <c r="BS31" i="7" s="1"/>
  <c r="BT31" i="7" s="1"/>
  <c r="BU31" i="7" s="1"/>
  <c r="BV31" i="7" s="1"/>
  <c r="BW31" i="7" s="1"/>
  <c r="BX31" i="7" s="1"/>
  <c r="BY31" i="7" s="1"/>
  <c r="BZ31" i="7" s="1"/>
  <c r="CA31" i="7" s="1"/>
  <c r="CB31" i="7" s="1"/>
  <c r="CC31" i="7" s="1"/>
  <c r="CD31" i="7" s="1"/>
  <c r="CE31" i="7" s="1"/>
  <c r="CF31" i="7" s="1"/>
  <c r="CG31" i="7" s="1"/>
  <c r="CH31" i="7" s="1"/>
  <c r="CI31" i="7" s="1"/>
  <c r="CJ31" i="7" s="1"/>
  <c r="F32" i="7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BM32" i="7" s="1"/>
  <c r="BN32" i="7" s="1"/>
  <c r="BO32" i="7" s="1"/>
  <c r="BP32" i="7" s="1"/>
  <c r="BQ32" i="7" s="1"/>
  <c r="BR32" i="7" s="1"/>
  <c r="BS32" i="7" s="1"/>
  <c r="BT32" i="7" s="1"/>
  <c r="BU32" i="7" s="1"/>
  <c r="BV32" i="7" s="1"/>
  <c r="BW32" i="7" s="1"/>
  <c r="BX32" i="7" s="1"/>
  <c r="BY32" i="7" s="1"/>
  <c r="BZ32" i="7" s="1"/>
  <c r="CA32" i="7" s="1"/>
  <c r="CB32" i="7" s="1"/>
  <c r="CC32" i="7" s="1"/>
  <c r="CD32" i="7" s="1"/>
  <c r="CE32" i="7" s="1"/>
  <c r="CF32" i="7" s="1"/>
  <c r="CG32" i="7" s="1"/>
  <c r="CH32" i="7" s="1"/>
  <c r="CI32" i="7" s="1"/>
  <c r="CJ32" i="7" s="1"/>
  <c r="F33" i="7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AV33" i="7" s="1"/>
  <c r="AW33" i="7" s="1"/>
  <c r="AX33" i="7" s="1"/>
  <c r="AY33" i="7" s="1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BL33" i="7" s="1"/>
  <c r="BM33" i="7" s="1"/>
  <c r="BN33" i="7" s="1"/>
  <c r="BO33" i="7" s="1"/>
  <c r="BP33" i="7" s="1"/>
  <c r="BQ33" i="7" s="1"/>
  <c r="BR33" i="7" s="1"/>
  <c r="BS33" i="7" s="1"/>
  <c r="BT33" i="7" s="1"/>
  <c r="BU33" i="7" s="1"/>
  <c r="BV33" i="7" s="1"/>
  <c r="BW33" i="7" s="1"/>
  <c r="BX33" i="7" s="1"/>
  <c r="BY33" i="7" s="1"/>
  <c r="BZ33" i="7" s="1"/>
  <c r="CA33" i="7" s="1"/>
  <c r="CB33" i="7" s="1"/>
  <c r="CC33" i="7" s="1"/>
  <c r="CD33" i="7" s="1"/>
  <c r="CE33" i="7" s="1"/>
  <c r="CF33" i="7" s="1"/>
  <c r="CG33" i="7" s="1"/>
  <c r="CH33" i="7" s="1"/>
  <c r="CI33" i="7" s="1"/>
  <c r="CJ33" i="7" s="1"/>
  <c r="F34" i="7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BM34" i="7" s="1"/>
  <c r="BN34" i="7" s="1"/>
  <c r="BO34" i="7" s="1"/>
  <c r="BP34" i="7" s="1"/>
  <c r="BQ34" i="7" s="1"/>
  <c r="BR34" i="7" s="1"/>
  <c r="BS34" i="7" s="1"/>
  <c r="BT34" i="7" s="1"/>
  <c r="BU34" i="7" s="1"/>
  <c r="BV34" i="7" s="1"/>
  <c r="BW34" i="7" s="1"/>
  <c r="BX34" i="7" s="1"/>
  <c r="BY34" i="7" s="1"/>
  <c r="BZ34" i="7" s="1"/>
  <c r="CA34" i="7" s="1"/>
  <c r="CB34" i="7" s="1"/>
  <c r="CC34" i="7" s="1"/>
  <c r="CD34" i="7" s="1"/>
  <c r="CE34" i="7" s="1"/>
  <c r="CF34" i="7" s="1"/>
  <c r="CG34" i="7" s="1"/>
  <c r="CH34" i="7" s="1"/>
  <c r="CI34" i="7" s="1"/>
  <c r="CJ34" i="7" s="1"/>
  <c r="F35" i="7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Q35" i="7" s="1"/>
  <c r="AR35" i="7" s="1"/>
  <c r="AS35" i="7" s="1"/>
  <c r="AT35" i="7" s="1"/>
  <c r="AU35" i="7" s="1"/>
  <c r="AV35" i="7" s="1"/>
  <c r="AW35" i="7" s="1"/>
  <c r="AX35" i="7" s="1"/>
  <c r="AY35" i="7" s="1"/>
  <c r="AZ35" i="7" s="1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BK35" i="7" s="1"/>
  <c r="BL35" i="7" s="1"/>
  <c r="BM35" i="7" s="1"/>
  <c r="BN35" i="7" s="1"/>
  <c r="BO35" i="7" s="1"/>
  <c r="BP35" i="7" s="1"/>
  <c r="BQ35" i="7" s="1"/>
  <c r="BR35" i="7" s="1"/>
  <c r="BS35" i="7" s="1"/>
  <c r="BT35" i="7" s="1"/>
  <c r="BU35" i="7" s="1"/>
  <c r="BV35" i="7" s="1"/>
  <c r="BW35" i="7" s="1"/>
  <c r="BX35" i="7" s="1"/>
  <c r="BY35" i="7" s="1"/>
  <c r="BZ35" i="7" s="1"/>
  <c r="CA35" i="7" s="1"/>
  <c r="CB35" i="7" s="1"/>
  <c r="CC35" i="7" s="1"/>
  <c r="CD35" i="7" s="1"/>
  <c r="CE35" i="7" s="1"/>
  <c r="CF35" i="7" s="1"/>
  <c r="CG35" i="7" s="1"/>
  <c r="CH35" i="7" s="1"/>
  <c r="CI35" i="7" s="1"/>
  <c r="CJ35" i="7" s="1"/>
  <c r="F36" i="7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AI36" i="7" s="1"/>
  <c r="AJ36" i="7" s="1"/>
  <c r="AK36" i="7" s="1"/>
  <c r="AL36" i="7" s="1"/>
  <c r="AM36" i="7" s="1"/>
  <c r="AN36" i="7" s="1"/>
  <c r="AO36" i="7" s="1"/>
  <c r="AP36" i="7" s="1"/>
  <c r="AQ36" i="7" s="1"/>
  <c r="AR36" i="7" s="1"/>
  <c r="AS36" i="7" s="1"/>
  <c r="AT36" i="7" s="1"/>
  <c r="AU36" i="7" s="1"/>
  <c r="AV36" i="7" s="1"/>
  <c r="AW36" i="7" s="1"/>
  <c r="AX36" i="7" s="1"/>
  <c r="AY36" i="7" s="1"/>
  <c r="AZ36" i="7" s="1"/>
  <c r="BA36" i="7" s="1"/>
  <c r="BB36" i="7" s="1"/>
  <c r="BC36" i="7" s="1"/>
  <c r="BD36" i="7" s="1"/>
  <c r="BE36" i="7" s="1"/>
  <c r="BF36" i="7" s="1"/>
  <c r="BG36" i="7" s="1"/>
  <c r="BH36" i="7" s="1"/>
  <c r="BI36" i="7" s="1"/>
  <c r="BJ36" i="7" s="1"/>
  <c r="BK36" i="7" s="1"/>
  <c r="BL36" i="7" s="1"/>
  <c r="BM36" i="7" s="1"/>
  <c r="BN36" i="7" s="1"/>
  <c r="BO36" i="7" s="1"/>
  <c r="BP36" i="7" s="1"/>
  <c r="BQ36" i="7" s="1"/>
  <c r="BR36" i="7" s="1"/>
  <c r="BS36" i="7" s="1"/>
  <c r="BT36" i="7" s="1"/>
  <c r="BU36" i="7" s="1"/>
  <c r="BV36" i="7" s="1"/>
  <c r="BW36" i="7" s="1"/>
  <c r="BX36" i="7" s="1"/>
  <c r="BY36" i="7" s="1"/>
  <c r="BZ36" i="7" s="1"/>
  <c r="CA36" i="7" s="1"/>
  <c r="CB36" i="7" s="1"/>
  <c r="CC36" i="7" s="1"/>
  <c r="CD36" i="7" s="1"/>
  <c r="CE36" i="7" s="1"/>
  <c r="CF36" i="7" s="1"/>
  <c r="CG36" i="7" s="1"/>
  <c r="CH36" i="7" s="1"/>
  <c r="CI36" i="7" s="1"/>
  <c r="CJ36" i="7" s="1"/>
  <c r="F37" i="7"/>
  <c r="G37" i="7"/>
  <c r="H37" i="7" s="1"/>
  <c r="I37" i="7" s="1"/>
  <c r="J37" i="7" s="1"/>
  <c r="K37" i="7"/>
  <c r="L37" i="7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/>
  <c r="Z37" i="7" s="1"/>
  <c r="AA37" i="7"/>
  <c r="AB37" i="7" s="1"/>
  <c r="AC37" i="7" s="1"/>
  <c r="AD37" i="7" s="1"/>
  <c r="AE37" i="7" s="1"/>
  <c r="AF37" i="7" s="1"/>
  <c r="AG37" i="7" s="1"/>
  <c r="AH37" i="7" s="1"/>
  <c r="AI37" i="7" s="1"/>
  <c r="AJ37" i="7" s="1"/>
  <c r="AK37" i="7" s="1"/>
  <c r="AL37" i="7" s="1"/>
  <c r="AM37" i="7" s="1"/>
  <c r="AN37" i="7" s="1"/>
  <c r="AO37" i="7" s="1"/>
  <c r="AP37" i="7" s="1"/>
  <c r="AQ37" i="7" s="1"/>
  <c r="AR37" i="7" s="1"/>
  <c r="AS37" i="7" s="1"/>
  <c r="AT37" i="7" s="1"/>
  <c r="AU37" i="7" s="1"/>
  <c r="AV37" i="7" s="1"/>
  <c r="AW37" i="7" s="1"/>
  <c r="AX37" i="7" s="1"/>
  <c r="AY37" i="7" s="1"/>
  <c r="AZ37" i="7" s="1"/>
  <c r="BA37" i="7" s="1"/>
  <c r="BB37" i="7" s="1"/>
  <c r="BC37" i="7" s="1"/>
  <c r="BD37" i="7" s="1"/>
  <c r="BE37" i="7" s="1"/>
  <c r="BF37" i="7" s="1"/>
  <c r="BG37" i="7" s="1"/>
  <c r="BH37" i="7" s="1"/>
  <c r="BI37" i="7" s="1"/>
  <c r="BJ37" i="7" s="1"/>
  <c r="BK37" i="7"/>
  <c r="BL37" i="7" s="1"/>
  <c r="BM37" i="7" s="1"/>
  <c r="BN37" i="7" s="1"/>
  <c r="BO37" i="7" s="1"/>
  <c r="BP37" i="7" s="1"/>
  <c r="BQ37" i="7" s="1"/>
  <c r="BR37" i="7" s="1"/>
  <c r="BS37" i="7" s="1"/>
  <c r="BT37" i="7" s="1"/>
  <c r="BU37" i="7" s="1"/>
  <c r="BV37" i="7" s="1"/>
  <c r="BW37" i="7" s="1"/>
  <c r="BX37" i="7" s="1"/>
  <c r="BY37" i="7" s="1"/>
  <c r="BZ37" i="7" s="1"/>
  <c r="CA37" i="7" s="1"/>
  <c r="CB37" i="7" s="1"/>
  <c r="CC37" i="7" s="1"/>
  <c r="CD37" i="7" s="1"/>
  <c r="CE37" i="7" s="1"/>
  <c r="CF37" i="7" s="1"/>
  <c r="CG37" i="7" s="1"/>
  <c r="CH37" i="7" s="1"/>
  <c r="CI37" i="7" s="1"/>
  <c r="CJ37" i="7" s="1"/>
  <c r="F38" i="7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AH38" i="7" s="1"/>
  <c r="AI38" i="7" s="1"/>
  <c r="AJ38" i="7" s="1"/>
  <c r="AK38" i="7" s="1"/>
  <c r="AL38" i="7" s="1"/>
  <c r="AM38" i="7" s="1"/>
  <c r="AN38" i="7" s="1"/>
  <c r="AO38" i="7" s="1"/>
  <c r="AP38" i="7" s="1"/>
  <c r="AQ38" i="7" s="1"/>
  <c r="AR38" i="7" s="1"/>
  <c r="AS38" i="7" s="1"/>
  <c r="AT38" i="7" s="1"/>
  <c r="AU38" i="7" s="1"/>
  <c r="AV38" i="7" s="1"/>
  <c r="AW38" i="7" s="1"/>
  <c r="AX38" i="7" s="1"/>
  <c r="AY38" i="7" s="1"/>
  <c r="AZ38" i="7" s="1"/>
  <c r="BA38" i="7" s="1"/>
  <c r="BB38" i="7" s="1"/>
  <c r="BC38" i="7" s="1"/>
  <c r="BD38" i="7" s="1"/>
  <c r="BE38" i="7" s="1"/>
  <c r="BF38" i="7" s="1"/>
  <c r="BG38" i="7" s="1"/>
  <c r="BH38" i="7" s="1"/>
  <c r="BI38" i="7" s="1"/>
  <c r="BJ38" i="7" s="1"/>
  <c r="BK38" i="7" s="1"/>
  <c r="BL38" i="7" s="1"/>
  <c r="BM38" i="7" s="1"/>
  <c r="BN38" i="7" s="1"/>
  <c r="BO38" i="7" s="1"/>
  <c r="BP38" i="7" s="1"/>
  <c r="BQ38" i="7" s="1"/>
  <c r="BR38" i="7" s="1"/>
  <c r="BS38" i="7" s="1"/>
  <c r="BT38" i="7" s="1"/>
  <c r="BU38" i="7" s="1"/>
  <c r="BV38" i="7" s="1"/>
  <c r="BW38" i="7" s="1"/>
  <c r="BX38" i="7" s="1"/>
  <c r="BY38" i="7" s="1"/>
  <c r="BZ38" i="7" s="1"/>
  <c r="CA38" i="7" s="1"/>
  <c r="CB38" i="7" s="1"/>
  <c r="CC38" i="7" s="1"/>
  <c r="CD38" i="7" s="1"/>
  <c r="CE38" i="7" s="1"/>
  <c r="CF38" i="7" s="1"/>
  <c r="CG38" i="7" s="1"/>
  <c r="CH38" i="7" s="1"/>
  <c r="CI38" i="7" s="1"/>
  <c r="CJ38" i="7" s="1"/>
  <c r="F39" i="7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AH39" i="7" s="1"/>
  <c r="AI39" i="7" s="1"/>
  <c r="AJ39" i="7" s="1"/>
  <c r="AK39" i="7" s="1"/>
  <c r="AL39" i="7" s="1"/>
  <c r="AM39" i="7" s="1"/>
  <c r="AN39" i="7" s="1"/>
  <c r="AO39" i="7" s="1"/>
  <c r="AP39" i="7" s="1"/>
  <c r="AQ39" i="7" s="1"/>
  <c r="AR39" i="7" s="1"/>
  <c r="AS39" i="7" s="1"/>
  <c r="AT39" i="7" s="1"/>
  <c r="AU39" i="7" s="1"/>
  <c r="AV39" i="7" s="1"/>
  <c r="AW39" i="7" s="1"/>
  <c r="AX39" i="7" s="1"/>
  <c r="AY39" i="7" s="1"/>
  <c r="AZ39" i="7" s="1"/>
  <c r="BA39" i="7" s="1"/>
  <c r="BB39" i="7" s="1"/>
  <c r="BC39" i="7" s="1"/>
  <c r="BD39" i="7" s="1"/>
  <c r="BE39" i="7" s="1"/>
  <c r="BF39" i="7" s="1"/>
  <c r="BG39" i="7" s="1"/>
  <c r="BH39" i="7" s="1"/>
  <c r="BI39" i="7" s="1"/>
  <c r="BJ39" i="7" s="1"/>
  <c r="BK39" i="7" s="1"/>
  <c r="BL39" i="7" s="1"/>
  <c r="BM39" i="7" s="1"/>
  <c r="BN39" i="7" s="1"/>
  <c r="BO39" i="7" s="1"/>
  <c r="BP39" i="7" s="1"/>
  <c r="BQ39" i="7" s="1"/>
  <c r="BR39" i="7" s="1"/>
  <c r="BS39" i="7" s="1"/>
  <c r="BT39" i="7" s="1"/>
  <c r="BU39" i="7" s="1"/>
  <c r="BV39" i="7" s="1"/>
  <c r="BW39" i="7" s="1"/>
  <c r="BX39" i="7" s="1"/>
  <c r="BY39" i="7" s="1"/>
  <c r="BZ39" i="7" s="1"/>
  <c r="CA39" i="7" s="1"/>
  <c r="CB39" i="7" s="1"/>
  <c r="CC39" i="7" s="1"/>
  <c r="CD39" i="7" s="1"/>
  <c r="CE39" i="7" s="1"/>
  <c r="CF39" i="7" s="1"/>
  <c r="CG39" i="7" s="1"/>
  <c r="CH39" i="7" s="1"/>
  <c r="CI39" i="7" s="1"/>
  <c r="CJ39" i="7" s="1"/>
  <c r="F40" i="7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J40" i="7" s="1"/>
  <c r="AK40" i="7" s="1"/>
  <c r="AL40" i="7" s="1"/>
  <c r="AM40" i="7" s="1"/>
  <c r="AN40" i="7" s="1"/>
  <c r="AO40" i="7" s="1"/>
  <c r="AP40" i="7" s="1"/>
  <c r="AQ40" i="7" s="1"/>
  <c r="AR40" i="7" s="1"/>
  <c r="AS40" i="7" s="1"/>
  <c r="AT40" i="7" s="1"/>
  <c r="AU40" i="7" s="1"/>
  <c r="AV40" i="7" s="1"/>
  <c r="AW40" i="7" s="1"/>
  <c r="AX40" i="7" s="1"/>
  <c r="AY40" i="7" s="1"/>
  <c r="AZ40" i="7" s="1"/>
  <c r="BA40" i="7" s="1"/>
  <c r="BB40" i="7" s="1"/>
  <c r="BC40" i="7" s="1"/>
  <c r="BD40" i="7" s="1"/>
  <c r="BE40" i="7" s="1"/>
  <c r="BF40" i="7" s="1"/>
  <c r="BG40" i="7" s="1"/>
  <c r="BH40" i="7" s="1"/>
  <c r="BI40" i="7" s="1"/>
  <c r="BJ40" i="7" s="1"/>
  <c r="BK40" i="7" s="1"/>
  <c r="BL40" i="7" s="1"/>
  <c r="BM40" i="7" s="1"/>
  <c r="BN40" i="7" s="1"/>
  <c r="BO40" i="7" s="1"/>
  <c r="BP40" i="7" s="1"/>
  <c r="BQ40" i="7" s="1"/>
  <c r="BR40" i="7" s="1"/>
  <c r="BS40" i="7" s="1"/>
  <c r="BT40" i="7" s="1"/>
  <c r="BU40" i="7" s="1"/>
  <c r="BV40" i="7" s="1"/>
  <c r="BW40" i="7" s="1"/>
  <c r="BX40" i="7" s="1"/>
  <c r="BY40" i="7" s="1"/>
  <c r="BZ40" i="7" s="1"/>
  <c r="CA40" i="7" s="1"/>
  <c r="CB40" i="7" s="1"/>
  <c r="CC40" i="7" s="1"/>
  <c r="CD40" i="7" s="1"/>
  <c r="CE40" i="7" s="1"/>
  <c r="CF40" i="7" s="1"/>
  <c r="CG40" i="7" s="1"/>
  <c r="CH40" i="7" s="1"/>
  <c r="CI40" i="7" s="1"/>
  <c r="CJ40" i="7" s="1"/>
  <c r="F41" i="7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AH41" i="7" s="1"/>
  <c r="AI41" i="7" s="1"/>
  <c r="AJ41" i="7" s="1"/>
  <c r="AK41" i="7" s="1"/>
  <c r="AL41" i="7" s="1"/>
  <c r="AM41" i="7" s="1"/>
  <c r="AN41" i="7" s="1"/>
  <c r="AO41" i="7" s="1"/>
  <c r="AP41" i="7" s="1"/>
  <c r="AQ41" i="7" s="1"/>
  <c r="AR41" i="7" s="1"/>
  <c r="AS41" i="7" s="1"/>
  <c r="AT41" i="7" s="1"/>
  <c r="AU41" i="7" s="1"/>
  <c r="AV41" i="7" s="1"/>
  <c r="AW41" i="7" s="1"/>
  <c r="AX41" i="7" s="1"/>
  <c r="AY41" i="7" s="1"/>
  <c r="AZ41" i="7" s="1"/>
  <c r="BA41" i="7" s="1"/>
  <c r="BB41" i="7" s="1"/>
  <c r="BC41" i="7" s="1"/>
  <c r="BD41" i="7" s="1"/>
  <c r="BE41" i="7" s="1"/>
  <c r="BF41" i="7" s="1"/>
  <c r="BG41" i="7" s="1"/>
  <c r="BH41" i="7" s="1"/>
  <c r="BI41" i="7" s="1"/>
  <c r="BJ41" i="7" s="1"/>
  <c r="BK41" i="7" s="1"/>
  <c r="BL41" i="7" s="1"/>
  <c r="BM41" i="7" s="1"/>
  <c r="BN41" i="7" s="1"/>
  <c r="BO41" i="7" s="1"/>
  <c r="BP41" i="7" s="1"/>
  <c r="BQ41" i="7" s="1"/>
  <c r="BR41" i="7" s="1"/>
  <c r="BS41" i="7" s="1"/>
  <c r="BT41" i="7" s="1"/>
  <c r="BU41" i="7" s="1"/>
  <c r="BV41" i="7" s="1"/>
  <c r="BW41" i="7" s="1"/>
  <c r="BX41" i="7" s="1"/>
  <c r="BY41" i="7" s="1"/>
  <c r="BZ41" i="7" s="1"/>
  <c r="CA41" i="7" s="1"/>
  <c r="CB41" i="7" s="1"/>
  <c r="CC41" i="7" s="1"/>
  <c r="CD41" i="7" s="1"/>
  <c r="CE41" i="7" s="1"/>
  <c r="CF41" i="7" s="1"/>
  <c r="CG41" i="7" s="1"/>
  <c r="CH41" i="7" s="1"/>
  <c r="CI41" i="7" s="1"/>
  <c r="CJ41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AH42" i="7" s="1"/>
  <c r="AI42" i="7" s="1"/>
  <c r="AJ42" i="7" s="1"/>
  <c r="AK42" i="7" s="1"/>
  <c r="AL42" i="7" s="1"/>
  <c r="AM42" i="7" s="1"/>
  <c r="AN42" i="7" s="1"/>
  <c r="AO42" i="7" s="1"/>
  <c r="AP42" i="7" s="1"/>
  <c r="AQ42" i="7" s="1"/>
  <c r="AR42" i="7" s="1"/>
  <c r="AS42" i="7" s="1"/>
  <c r="AT42" i="7" s="1"/>
  <c r="AU42" i="7" s="1"/>
  <c r="AV42" i="7" s="1"/>
  <c r="AW42" i="7" s="1"/>
  <c r="AX42" i="7" s="1"/>
  <c r="AY42" i="7" s="1"/>
  <c r="AZ42" i="7" s="1"/>
  <c r="BA42" i="7" s="1"/>
  <c r="BB42" i="7" s="1"/>
  <c r="BC42" i="7" s="1"/>
  <c r="BD42" i="7" s="1"/>
  <c r="BE42" i="7" s="1"/>
  <c r="BF42" i="7" s="1"/>
  <c r="BG42" i="7" s="1"/>
  <c r="BH42" i="7" s="1"/>
  <c r="BI42" i="7" s="1"/>
  <c r="BJ42" i="7" s="1"/>
  <c r="BK42" i="7" s="1"/>
  <c r="BL42" i="7" s="1"/>
  <c r="BM42" i="7" s="1"/>
  <c r="BN42" i="7" s="1"/>
  <c r="BO42" i="7" s="1"/>
  <c r="BP42" i="7" s="1"/>
  <c r="BQ42" i="7" s="1"/>
  <c r="BR42" i="7" s="1"/>
  <c r="BS42" i="7" s="1"/>
  <c r="BT42" i="7" s="1"/>
  <c r="BU42" i="7" s="1"/>
  <c r="BV42" i="7" s="1"/>
  <c r="BW42" i="7" s="1"/>
  <c r="BX42" i="7" s="1"/>
  <c r="BY42" i="7" s="1"/>
  <c r="BZ42" i="7" s="1"/>
  <c r="CA42" i="7" s="1"/>
  <c r="CB42" i="7" s="1"/>
  <c r="CC42" i="7" s="1"/>
  <c r="CD42" i="7" s="1"/>
  <c r="CE42" i="7" s="1"/>
  <c r="CF42" i="7" s="1"/>
  <c r="CG42" i="7" s="1"/>
  <c r="CH42" i="7" s="1"/>
  <c r="CI42" i="7" s="1"/>
  <c r="CJ42" i="7" s="1"/>
  <c r="F43" i="7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AH43" i="7" s="1"/>
  <c r="AI43" i="7" s="1"/>
  <c r="AJ43" i="7" s="1"/>
  <c r="AK43" i="7" s="1"/>
  <c r="AL43" i="7" s="1"/>
  <c r="AM43" i="7" s="1"/>
  <c r="AN43" i="7" s="1"/>
  <c r="AO43" i="7" s="1"/>
  <c r="AP43" i="7" s="1"/>
  <c r="AQ43" i="7" s="1"/>
  <c r="AR43" i="7" s="1"/>
  <c r="AS43" i="7" s="1"/>
  <c r="AT43" i="7" s="1"/>
  <c r="AU43" i="7" s="1"/>
  <c r="AV43" i="7" s="1"/>
  <c r="AW43" i="7" s="1"/>
  <c r="AX43" i="7" s="1"/>
  <c r="AY43" i="7" s="1"/>
  <c r="AZ43" i="7" s="1"/>
  <c r="BA43" i="7" s="1"/>
  <c r="BB43" i="7" s="1"/>
  <c r="BC43" i="7" s="1"/>
  <c r="BD43" i="7" s="1"/>
  <c r="BE43" i="7" s="1"/>
  <c r="BF43" i="7" s="1"/>
  <c r="BG43" i="7" s="1"/>
  <c r="BH43" i="7" s="1"/>
  <c r="BI43" i="7" s="1"/>
  <c r="BJ43" i="7" s="1"/>
  <c r="BK43" i="7" s="1"/>
  <c r="BL43" i="7" s="1"/>
  <c r="BM43" i="7" s="1"/>
  <c r="BN43" i="7" s="1"/>
  <c r="BO43" i="7" s="1"/>
  <c r="BP43" i="7" s="1"/>
  <c r="BQ43" i="7" s="1"/>
  <c r="BR43" i="7" s="1"/>
  <c r="BS43" i="7" s="1"/>
  <c r="BT43" i="7" s="1"/>
  <c r="BU43" i="7" s="1"/>
  <c r="BV43" i="7" s="1"/>
  <c r="BW43" i="7" s="1"/>
  <c r="BX43" i="7" s="1"/>
  <c r="BY43" i="7" s="1"/>
  <c r="BZ43" i="7" s="1"/>
  <c r="CA43" i="7" s="1"/>
  <c r="CB43" i="7" s="1"/>
  <c r="CC43" i="7" s="1"/>
  <c r="CD43" i="7" s="1"/>
  <c r="CE43" i="7" s="1"/>
  <c r="CF43" i="7" s="1"/>
  <c r="CG43" i="7" s="1"/>
  <c r="CH43" i="7" s="1"/>
  <c r="CI43" i="7" s="1"/>
  <c r="CJ43" i="7" s="1"/>
  <c r="F44" i="7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AH44" i="7" s="1"/>
  <c r="AI44" i="7" s="1"/>
  <c r="AJ44" i="7" s="1"/>
  <c r="AK44" i="7" s="1"/>
  <c r="AL44" i="7" s="1"/>
  <c r="AM44" i="7" s="1"/>
  <c r="AN44" i="7" s="1"/>
  <c r="AO44" i="7" s="1"/>
  <c r="AP44" i="7" s="1"/>
  <c r="AQ44" i="7" s="1"/>
  <c r="AR44" i="7" s="1"/>
  <c r="AS44" i="7" s="1"/>
  <c r="AT44" i="7" s="1"/>
  <c r="AU44" i="7" s="1"/>
  <c r="AV44" i="7" s="1"/>
  <c r="AW44" i="7" s="1"/>
  <c r="AX44" i="7" s="1"/>
  <c r="AY44" i="7" s="1"/>
  <c r="AZ44" i="7" s="1"/>
  <c r="BA44" i="7" s="1"/>
  <c r="BB44" i="7" s="1"/>
  <c r="BC44" i="7" s="1"/>
  <c r="BD44" i="7" s="1"/>
  <c r="BE44" i="7" s="1"/>
  <c r="BF44" i="7" s="1"/>
  <c r="BG44" i="7" s="1"/>
  <c r="BH44" i="7" s="1"/>
  <c r="BI44" i="7" s="1"/>
  <c r="BJ44" i="7" s="1"/>
  <c r="BK44" i="7" s="1"/>
  <c r="BL44" i="7" s="1"/>
  <c r="BM44" i="7" s="1"/>
  <c r="BN44" i="7" s="1"/>
  <c r="BO44" i="7" s="1"/>
  <c r="BP44" i="7" s="1"/>
  <c r="BQ44" i="7" s="1"/>
  <c r="BR44" i="7" s="1"/>
  <c r="BS44" i="7" s="1"/>
  <c r="BT44" i="7" s="1"/>
  <c r="BU44" i="7" s="1"/>
  <c r="BV44" i="7" s="1"/>
  <c r="BW44" i="7" s="1"/>
  <c r="BX44" i="7" s="1"/>
  <c r="BY44" i="7" s="1"/>
  <c r="BZ44" i="7" s="1"/>
  <c r="CA44" i="7" s="1"/>
  <c r="CB44" i="7" s="1"/>
  <c r="CC44" i="7" s="1"/>
  <c r="CD44" i="7" s="1"/>
  <c r="CE44" i="7" s="1"/>
  <c r="CF44" i="7" s="1"/>
  <c r="CG44" i="7" s="1"/>
  <c r="CH44" i="7" s="1"/>
  <c r="CI44" i="7" s="1"/>
  <c r="CJ44" i="7" s="1"/>
  <c r="F45" i="7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Q45" i="7" s="1"/>
  <c r="AR45" i="7" s="1"/>
  <c r="AS45" i="7" s="1"/>
  <c r="AT45" i="7" s="1"/>
  <c r="AU45" i="7" s="1"/>
  <c r="AV45" i="7" s="1"/>
  <c r="AW45" i="7" s="1"/>
  <c r="AX45" i="7" s="1"/>
  <c r="AY45" i="7" s="1"/>
  <c r="AZ45" i="7" s="1"/>
  <c r="BA45" i="7" s="1"/>
  <c r="BB45" i="7" s="1"/>
  <c r="BC45" i="7" s="1"/>
  <c r="BD45" i="7" s="1"/>
  <c r="BE45" i="7" s="1"/>
  <c r="BF45" i="7" s="1"/>
  <c r="BG45" i="7" s="1"/>
  <c r="BH45" i="7" s="1"/>
  <c r="BI45" i="7" s="1"/>
  <c r="BJ45" i="7" s="1"/>
  <c r="BK45" i="7" s="1"/>
  <c r="BL45" i="7" s="1"/>
  <c r="BM45" i="7" s="1"/>
  <c r="BN45" i="7" s="1"/>
  <c r="BO45" i="7" s="1"/>
  <c r="BP45" i="7" s="1"/>
  <c r="BQ45" i="7" s="1"/>
  <c r="BR45" i="7" s="1"/>
  <c r="BS45" i="7" s="1"/>
  <c r="BT45" i="7" s="1"/>
  <c r="BU45" i="7" s="1"/>
  <c r="BV45" i="7" s="1"/>
  <c r="BW45" i="7" s="1"/>
  <c r="BX45" i="7" s="1"/>
  <c r="BY45" i="7" s="1"/>
  <c r="BZ45" i="7" s="1"/>
  <c r="CA45" i="7" s="1"/>
  <c r="CB45" i="7" s="1"/>
  <c r="CC45" i="7" s="1"/>
  <c r="CD45" i="7" s="1"/>
  <c r="CE45" i="7" s="1"/>
  <c r="CF45" i="7" s="1"/>
  <c r="CG45" i="7" s="1"/>
  <c r="CH45" i="7" s="1"/>
  <c r="CI45" i="7" s="1"/>
  <c r="CJ45" i="7" s="1"/>
  <c r="F46" i="7"/>
  <c r="G46" i="7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/>
  <c r="W46" i="7" s="1"/>
  <c r="X46" i="7" s="1"/>
  <c r="Y46" i="7"/>
  <c r="Z46" i="7" s="1"/>
  <c r="AA46" i="7" s="1"/>
  <c r="AB46" i="7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BO46" i="7" s="1"/>
  <c r="BP46" i="7" s="1"/>
  <c r="BQ46" i="7" s="1"/>
  <c r="BR46" i="7" s="1"/>
  <c r="BS46" i="7" s="1"/>
  <c r="BT46" i="7" s="1"/>
  <c r="BU46" i="7" s="1"/>
  <c r="BV46" i="7" s="1"/>
  <c r="BW46" i="7" s="1"/>
  <c r="BX46" i="7" s="1"/>
  <c r="BY46" i="7" s="1"/>
  <c r="BZ46" i="7" s="1"/>
  <c r="CA46" i="7" s="1"/>
  <c r="CB46" i="7" s="1"/>
  <c r="CC46" i="7" s="1"/>
  <c r="CD46" i="7" s="1"/>
  <c r="CE46" i="7" s="1"/>
  <c r="CF46" i="7" s="1"/>
  <c r="CG46" i="7" s="1"/>
  <c r="CH46" i="7" s="1"/>
  <c r="CI46" i="7" s="1"/>
  <c r="CJ46" i="7" s="1"/>
  <c r="F47" i="7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BO47" i="7" s="1"/>
  <c r="BP47" i="7" s="1"/>
  <c r="BQ47" i="7" s="1"/>
  <c r="BR47" i="7" s="1"/>
  <c r="BS47" i="7" s="1"/>
  <c r="BT47" i="7" s="1"/>
  <c r="BU47" i="7" s="1"/>
  <c r="BV47" i="7" s="1"/>
  <c r="BW47" i="7" s="1"/>
  <c r="BX47" i="7" s="1"/>
  <c r="BY47" i="7" s="1"/>
  <c r="BZ47" i="7" s="1"/>
  <c r="CA47" i="7" s="1"/>
  <c r="CB47" i="7" s="1"/>
  <c r="CC47" i="7" s="1"/>
  <c r="CD47" i="7" s="1"/>
  <c r="CE47" i="7" s="1"/>
  <c r="CF47" i="7" s="1"/>
  <c r="CG47" i="7" s="1"/>
  <c r="CH47" i="7" s="1"/>
  <c r="CI47" i="7" s="1"/>
  <c r="CJ47" i="7" s="1"/>
  <c r="F48" i="7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BO48" i="7" s="1"/>
  <c r="BP48" i="7" s="1"/>
  <c r="BQ48" i="7" s="1"/>
  <c r="BR48" i="7" s="1"/>
  <c r="BS48" i="7" s="1"/>
  <c r="BT48" i="7" s="1"/>
  <c r="BU48" i="7" s="1"/>
  <c r="BV48" i="7" s="1"/>
  <c r="BW48" i="7" s="1"/>
  <c r="BX48" i="7" s="1"/>
  <c r="BY48" i="7" s="1"/>
  <c r="BZ48" i="7" s="1"/>
  <c r="CA48" i="7" s="1"/>
  <c r="CB48" i="7" s="1"/>
  <c r="CC48" i="7" s="1"/>
  <c r="CD48" i="7" s="1"/>
  <c r="CE48" i="7" s="1"/>
  <c r="CF48" i="7" s="1"/>
  <c r="CG48" i="7" s="1"/>
  <c r="CH48" i="7" s="1"/>
  <c r="CI48" i="7" s="1"/>
  <c r="CJ48" i="7" s="1"/>
  <c r="F49" i="7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O49" i="7" s="1"/>
  <c r="BP49" i="7" s="1"/>
  <c r="BQ49" i="7" s="1"/>
  <c r="BR49" i="7" s="1"/>
  <c r="BS49" i="7" s="1"/>
  <c r="BT49" i="7" s="1"/>
  <c r="BU49" i="7" s="1"/>
  <c r="BV49" i="7" s="1"/>
  <c r="BW49" i="7" s="1"/>
  <c r="BX49" i="7" s="1"/>
  <c r="BY49" i="7" s="1"/>
  <c r="BZ49" i="7" s="1"/>
  <c r="CA49" i="7" s="1"/>
  <c r="CB49" i="7" s="1"/>
  <c r="CC49" i="7" s="1"/>
  <c r="CD49" i="7" s="1"/>
  <c r="CE49" i="7" s="1"/>
  <c r="CF49" i="7" s="1"/>
  <c r="CG49" i="7" s="1"/>
  <c r="CH49" i="7" s="1"/>
  <c r="CI49" i="7" s="1"/>
  <c r="CJ49" i="7" s="1"/>
  <c r="F50" i="7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BO50" i="7" s="1"/>
  <c r="BP50" i="7" s="1"/>
  <c r="BQ50" i="7" s="1"/>
  <c r="BR50" i="7" s="1"/>
  <c r="BS50" i="7" s="1"/>
  <c r="BT50" i="7" s="1"/>
  <c r="BU50" i="7" s="1"/>
  <c r="BV50" i="7" s="1"/>
  <c r="BW50" i="7" s="1"/>
  <c r="BX50" i="7" s="1"/>
  <c r="BY50" i="7" s="1"/>
  <c r="BZ50" i="7" s="1"/>
  <c r="CA50" i="7" s="1"/>
  <c r="CB50" i="7" s="1"/>
  <c r="CC50" i="7" s="1"/>
  <c r="CD50" i="7" s="1"/>
  <c r="CE50" i="7" s="1"/>
  <c r="CF50" i="7" s="1"/>
  <c r="CG50" i="7" s="1"/>
  <c r="CH50" i="7" s="1"/>
  <c r="CI50" i="7" s="1"/>
  <c r="CJ50" i="7" s="1"/>
  <c r="F51" i="7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U51" i="7" s="1"/>
  <c r="BV51" i="7" s="1"/>
  <c r="BW51" i="7" s="1"/>
  <c r="BX51" i="7" s="1"/>
  <c r="BY51" i="7" s="1"/>
  <c r="BZ51" i="7" s="1"/>
  <c r="CA51" i="7" s="1"/>
  <c r="CB51" i="7" s="1"/>
  <c r="CC51" i="7" s="1"/>
  <c r="CD51" i="7" s="1"/>
  <c r="CE51" i="7" s="1"/>
  <c r="CF51" i="7" s="1"/>
  <c r="CG51" i="7" s="1"/>
  <c r="CH51" i="7" s="1"/>
  <c r="CI51" i="7" s="1"/>
  <c r="CJ51" i="7" s="1"/>
  <c r="F52" i="7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O52" i="7" s="1"/>
  <c r="BP52" i="7" s="1"/>
  <c r="BQ52" i="7" s="1"/>
  <c r="BR52" i="7" s="1"/>
  <c r="BS52" i="7" s="1"/>
  <c r="BT52" i="7" s="1"/>
  <c r="BU52" i="7" s="1"/>
  <c r="BV52" i="7" s="1"/>
  <c r="BW52" i="7" s="1"/>
  <c r="BX52" i="7" s="1"/>
  <c r="BY52" i="7" s="1"/>
  <c r="BZ52" i="7" s="1"/>
  <c r="CA52" i="7" s="1"/>
  <c r="CB52" i="7" s="1"/>
  <c r="CC52" i="7" s="1"/>
  <c r="CD52" i="7" s="1"/>
  <c r="CE52" i="7" s="1"/>
  <c r="CF52" i="7" s="1"/>
  <c r="CG52" i="7" s="1"/>
  <c r="CH52" i="7" s="1"/>
  <c r="CI52" i="7" s="1"/>
  <c r="CJ52" i="7" s="1"/>
  <c r="F53" i="7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BO53" i="7" s="1"/>
  <c r="BP53" i="7" s="1"/>
  <c r="BQ53" i="7" s="1"/>
  <c r="BR53" i="7" s="1"/>
  <c r="BS53" i="7" s="1"/>
  <c r="BT53" i="7" s="1"/>
  <c r="BU53" i="7" s="1"/>
  <c r="BV53" i="7" s="1"/>
  <c r="BW53" i="7" s="1"/>
  <c r="BX53" i="7" s="1"/>
  <c r="BY53" i="7" s="1"/>
  <c r="BZ53" i="7" s="1"/>
  <c r="CA53" i="7" s="1"/>
  <c r="CB53" i="7" s="1"/>
  <c r="CC53" i="7" s="1"/>
  <c r="CD53" i="7" s="1"/>
  <c r="CE53" i="7" s="1"/>
  <c r="CF53" i="7" s="1"/>
  <c r="CG53" i="7" s="1"/>
  <c r="CH53" i="7" s="1"/>
  <c r="CI53" i="7" s="1"/>
  <c r="CJ53" i="7" s="1"/>
  <c r="F54" i="7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BO54" i="7" s="1"/>
  <c r="BP54" i="7" s="1"/>
  <c r="BQ54" i="7" s="1"/>
  <c r="BR54" i="7" s="1"/>
  <c r="BS54" i="7" s="1"/>
  <c r="BT54" i="7" s="1"/>
  <c r="BU54" i="7" s="1"/>
  <c r="BV54" i="7" s="1"/>
  <c r="BW54" i="7" s="1"/>
  <c r="BX54" i="7" s="1"/>
  <c r="BY54" i="7" s="1"/>
  <c r="BZ54" i="7" s="1"/>
  <c r="CA54" i="7" s="1"/>
  <c r="CB54" i="7" s="1"/>
  <c r="CC54" i="7" s="1"/>
  <c r="CD54" i="7" s="1"/>
  <c r="CE54" i="7" s="1"/>
  <c r="CF54" i="7" s="1"/>
  <c r="CG54" i="7" s="1"/>
  <c r="CH54" i="7" s="1"/>
  <c r="CI54" i="7" s="1"/>
  <c r="CJ54" i="7" s="1"/>
  <c r="F55" i="7"/>
  <c r="G55" i="7" s="1"/>
  <c r="H55" i="7" s="1"/>
  <c r="I55" i="7" s="1"/>
  <c r="J55" i="7" s="1"/>
  <c r="K55" i="7" s="1"/>
  <c r="L55" i="7" s="1"/>
  <c r="M55" i="7" s="1"/>
  <c r="N55" i="7"/>
  <c r="O55" i="7" s="1"/>
  <c r="P55" i="7"/>
  <c r="Q55" i="7" s="1"/>
  <c r="R55" i="7"/>
  <c r="S55" i="7" s="1"/>
  <c r="T55" i="7" s="1"/>
  <c r="U55" i="7"/>
  <c r="V55" i="7" s="1"/>
  <c r="W55" i="7"/>
  <c r="X55" i="7"/>
  <c r="Y55" i="7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BO55" i="7" s="1"/>
  <c r="BP55" i="7" s="1"/>
  <c r="BQ55" i="7" s="1"/>
  <c r="BR55" i="7" s="1"/>
  <c r="BS55" i="7" s="1"/>
  <c r="BT55" i="7" s="1"/>
  <c r="BU55" i="7" s="1"/>
  <c r="BV55" i="7" s="1"/>
  <c r="BW55" i="7" s="1"/>
  <c r="BX55" i="7" s="1"/>
  <c r="BY55" i="7" s="1"/>
  <c r="BZ55" i="7" s="1"/>
  <c r="CA55" i="7" s="1"/>
  <c r="CB55" i="7" s="1"/>
  <c r="CC55" i="7" s="1"/>
  <c r="CD55" i="7" s="1"/>
  <c r="CE55" i="7" s="1"/>
  <c r="CF55" i="7" s="1"/>
  <c r="CG55" i="7" s="1"/>
  <c r="CH55" i="7" s="1"/>
  <c r="CI55" i="7" s="1"/>
  <c r="CJ55" i="7" s="1"/>
  <c r="F56" i="7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BO56" i="7" s="1"/>
  <c r="BP56" i="7" s="1"/>
  <c r="BQ56" i="7" s="1"/>
  <c r="BR56" i="7" s="1"/>
  <c r="BS56" i="7" s="1"/>
  <c r="BT56" i="7" s="1"/>
  <c r="BU56" i="7" s="1"/>
  <c r="BV56" i="7" s="1"/>
  <c r="BW56" i="7" s="1"/>
  <c r="BX56" i="7" s="1"/>
  <c r="BY56" i="7" s="1"/>
  <c r="BZ56" i="7" s="1"/>
  <c r="CA56" i="7" s="1"/>
  <c r="CB56" i="7" s="1"/>
  <c r="CC56" i="7" s="1"/>
  <c r="CD56" i="7" s="1"/>
  <c r="CE56" i="7" s="1"/>
  <c r="CF56" i="7" s="1"/>
  <c r="CG56" i="7" s="1"/>
  <c r="CH56" i="7" s="1"/>
  <c r="CI56" i="7" s="1"/>
  <c r="CJ56" i="7" s="1"/>
  <c r="F57" i="7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BO57" i="7" s="1"/>
  <c r="BP57" i="7" s="1"/>
  <c r="BQ57" i="7" s="1"/>
  <c r="BR57" i="7" s="1"/>
  <c r="BS57" i="7" s="1"/>
  <c r="BT57" i="7" s="1"/>
  <c r="BU57" i="7" s="1"/>
  <c r="BV57" i="7" s="1"/>
  <c r="BW57" i="7" s="1"/>
  <c r="BX57" i="7" s="1"/>
  <c r="BY57" i="7" s="1"/>
  <c r="BZ57" i="7" s="1"/>
  <c r="CA57" i="7" s="1"/>
  <c r="CB57" i="7" s="1"/>
  <c r="CC57" i="7" s="1"/>
  <c r="CD57" i="7" s="1"/>
  <c r="CE57" i="7" s="1"/>
  <c r="CF57" i="7" s="1"/>
  <c r="CG57" i="7" s="1"/>
  <c r="CH57" i="7" s="1"/>
  <c r="CI57" i="7" s="1"/>
  <c r="CJ57" i="7" s="1"/>
  <c r="F58" i="7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BO58" i="7" s="1"/>
  <c r="BP58" i="7" s="1"/>
  <c r="BQ58" i="7" s="1"/>
  <c r="BR58" i="7" s="1"/>
  <c r="BS58" i="7" s="1"/>
  <c r="BT58" i="7" s="1"/>
  <c r="BU58" i="7" s="1"/>
  <c r="BV58" i="7" s="1"/>
  <c r="BW58" i="7" s="1"/>
  <c r="BX58" i="7" s="1"/>
  <c r="BY58" i="7" s="1"/>
  <c r="BZ58" i="7" s="1"/>
  <c r="CA58" i="7" s="1"/>
  <c r="CB58" i="7" s="1"/>
  <c r="CC58" i="7" s="1"/>
  <c r="CD58" i="7" s="1"/>
  <c r="CE58" i="7" s="1"/>
  <c r="CF58" i="7" s="1"/>
  <c r="CG58" i="7" s="1"/>
  <c r="CH58" i="7" s="1"/>
  <c r="CI58" i="7" s="1"/>
  <c r="CJ58" i="7" s="1"/>
  <c r="F59" i="7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BO59" i="7" s="1"/>
  <c r="BP59" i="7" s="1"/>
  <c r="BQ59" i="7" s="1"/>
  <c r="BR59" i="7" s="1"/>
  <c r="BS59" i="7" s="1"/>
  <c r="BT59" i="7" s="1"/>
  <c r="BU59" i="7" s="1"/>
  <c r="BV59" i="7" s="1"/>
  <c r="BW59" i="7" s="1"/>
  <c r="BX59" i="7" s="1"/>
  <c r="BY59" i="7" s="1"/>
  <c r="BZ59" i="7" s="1"/>
  <c r="CA59" i="7" s="1"/>
  <c r="CB59" i="7" s="1"/>
  <c r="CC59" i="7" s="1"/>
  <c r="CD59" i="7" s="1"/>
  <c r="CE59" i="7" s="1"/>
  <c r="CF59" i="7" s="1"/>
  <c r="CG59" i="7" s="1"/>
  <c r="CH59" i="7" s="1"/>
  <c r="CI59" i="7" s="1"/>
  <c r="CJ59" i="7" s="1"/>
  <c r="F60" i="7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BO60" i="7" s="1"/>
  <c r="BP60" i="7" s="1"/>
  <c r="BQ60" i="7" s="1"/>
  <c r="BR60" i="7" s="1"/>
  <c r="BS60" i="7" s="1"/>
  <c r="BT60" i="7" s="1"/>
  <c r="BU60" i="7" s="1"/>
  <c r="BV60" i="7" s="1"/>
  <c r="BW60" i="7" s="1"/>
  <c r="BX60" i="7" s="1"/>
  <c r="BY60" i="7" s="1"/>
  <c r="BZ60" i="7" s="1"/>
  <c r="CA60" i="7" s="1"/>
  <c r="CB60" i="7" s="1"/>
  <c r="CC60" i="7" s="1"/>
  <c r="CD60" i="7" s="1"/>
  <c r="CE60" i="7" s="1"/>
  <c r="CF60" i="7" s="1"/>
  <c r="CG60" i="7" s="1"/>
  <c r="CH60" i="7" s="1"/>
  <c r="CI60" i="7" s="1"/>
  <c r="CJ60" i="7" s="1"/>
  <c r="F61" i="7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BO61" i="7" s="1"/>
  <c r="BP61" i="7" s="1"/>
  <c r="BQ61" i="7" s="1"/>
  <c r="BR61" i="7" s="1"/>
  <c r="BS61" i="7" s="1"/>
  <c r="BT61" i="7" s="1"/>
  <c r="BU61" i="7" s="1"/>
  <c r="BV61" i="7" s="1"/>
  <c r="BW61" i="7" s="1"/>
  <c r="BX61" i="7" s="1"/>
  <c r="BY61" i="7" s="1"/>
  <c r="BZ61" i="7" s="1"/>
  <c r="CA61" i="7" s="1"/>
  <c r="CB61" i="7" s="1"/>
  <c r="CC61" i="7" s="1"/>
  <c r="CD61" i="7" s="1"/>
  <c r="CE61" i="7" s="1"/>
  <c r="CF61" i="7" s="1"/>
  <c r="CG61" i="7" s="1"/>
  <c r="CH61" i="7" s="1"/>
  <c r="CI61" i="7" s="1"/>
  <c r="CJ61" i="7" s="1"/>
  <c r="F62" i="7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BO62" i="7" s="1"/>
  <c r="BP62" i="7" s="1"/>
  <c r="BQ62" i="7" s="1"/>
  <c r="BR62" i="7" s="1"/>
  <c r="BS62" i="7" s="1"/>
  <c r="BT62" i="7" s="1"/>
  <c r="BU62" i="7" s="1"/>
  <c r="BV62" i="7" s="1"/>
  <c r="BW62" i="7" s="1"/>
  <c r="BX62" i="7" s="1"/>
  <c r="BY62" i="7" s="1"/>
  <c r="BZ62" i="7" s="1"/>
  <c r="CA62" i="7" s="1"/>
  <c r="CB62" i="7" s="1"/>
  <c r="CC62" i="7" s="1"/>
  <c r="CD62" i="7" s="1"/>
  <c r="CE62" i="7" s="1"/>
  <c r="CF62" i="7" s="1"/>
  <c r="CG62" i="7" s="1"/>
  <c r="CH62" i="7" s="1"/>
  <c r="CI62" i="7" s="1"/>
  <c r="CJ62" i="7" s="1"/>
  <c r="F63" i="7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BO63" i="7" s="1"/>
  <c r="BP63" i="7" s="1"/>
  <c r="BQ63" i="7" s="1"/>
  <c r="BR63" i="7" s="1"/>
  <c r="BS63" i="7" s="1"/>
  <c r="BT63" i="7" s="1"/>
  <c r="BU63" i="7" s="1"/>
  <c r="BV63" i="7" s="1"/>
  <c r="BW63" i="7" s="1"/>
  <c r="BX63" i="7" s="1"/>
  <c r="BY63" i="7" s="1"/>
  <c r="BZ63" i="7" s="1"/>
  <c r="CA63" i="7" s="1"/>
  <c r="CB63" i="7" s="1"/>
  <c r="CC63" i="7" s="1"/>
  <c r="CD63" i="7" s="1"/>
  <c r="CE63" i="7" s="1"/>
  <c r="CF63" i="7" s="1"/>
  <c r="CG63" i="7" s="1"/>
  <c r="CH63" i="7" s="1"/>
  <c r="CI63" i="7" s="1"/>
  <c r="CJ63" i="7" s="1"/>
  <c r="F64" i="7"/>
  <c r="G64" i="7" s="1"/>
  <c r="H64" i="7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BO64" i="7" s="1"/>
  <c r="BP64" i="7" s="1"/>
  <c r="BQ64" i="7" s="1"/>
  <c r="BR64" i="7" s="1"/>
  <c r="BS64" i="7" s="1"/>
  <c r="BT64" i="7" s="1"/>
  <c r="BU64" i="7" s="1"/>
  <c r="BV64" i="7" s="1"/>
  <c r="BW64" i="7" s="1"/>
  <c r="BX64" i="7" s="1"/>
  <c r="BY64" i="7" s="1"/>
  <c r="BZ64" i="7" s="1"/>
  <c r="CA64" i="7" s="1"/>
  <c r="CB64" i="7" s="1"/>
  <c r="CC64" i="7" s="1"/>
  <c r="CD64" i="7" s="1"/>
  <c r="CE64" i="7" s="1"/>
  <c r="CF64" i="7" s="1"/>
  <c r="CG64" i="7" s="1"/>
  <c r="CH64" i="7" s="1"/>
  <c r="CI64" i="7" s="1"/>
  <c r="CJ64" i="7" s="1"/>
  <c r="F65" i="7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BO65" i="7" s="1"/>
  <c r="BP65" i="7" s="1"/>
  <c r="BQ65" i="7" s="1"/>
  <c r="BR65" i="7" s="1"/>
  <c r="BS65" i="7" s="1"/>
  <c r="BT65" i="7" s="1"/>
  <c r="BU65" i="7" s="1"/>
  <c r="BV65" i="7" s="1"/>
  <c r="BW65" i="7" s="1"/>
  <c r="BX65" i="7" s="1"/>
  <c r="BY65" i="7" s="1"/>
  <c r="BZ65" i="7" s="1"/>
  <c r="CA65" i="7" s="1"/>
  <c r="CB65" i="7" s="1"/>
  <c r="CC65" i="7" s="1"/>
  <c r="CD65" i="7" s="1"/>
  <c r="CE65" i="7" s="1"/>
  <c r="CF65" i="7" s="1"/>
  <c r="CG65" i="7" s="1"/>
  <c r="CH65" i="7" s="1"/>
  <c r="CI65" i="7" s="1"/>
  <c r="CJ65" i="7" s="1"/>
  <c r="F66" i="7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BO66" i="7" s="1"/>
  <c r="BP66" i="7" s="1"/>
  <c r="BQ66" i="7" s="1"/>
  <c r="BR66" i="7" s="1"/>
  <c r="BS66" i="7" s="1"/>
  <c r="BT66" i="7" s="1"/>
  <c r="BU66" i="7" s="1"/>
  <c r="BV66" i="7" s="1"/>
  <c r="BW66" i="7" s="1"/>
  <c r="BX66" i="7" s="1"/>
  <c r="BY66" i="7" s="1"/>
  <c r="BZ66" i="7" s="1"/>
  <c r="CA66" i="7" s="1"/>
  <c r="CB66" i="7" s="1"/>
  <c r="CC66" i="7" s="1"/>
  <c r="CD66" i="7" s="1"/>
  <c r="CE66" i="7" s="1"/>
  <c r="CF66" i="7" s="1"/>
  <c r="CG66" i="7" s="1"/>
  <c r="CH66" i="7" s="1"/>
  <c r="CI66" i="7" s="1"/>
  <c r="CJ66" i="7" s="1"/>
  <c r="F67" i="7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BO67" i="7" s="1"/>
  <c r="BP67" i="7" s="1"/>
  <c r="BQ67" i="7" s="1"/>
  <c r="BR67" i="7" s="1"/>
  <c r="BS67" i="7" s="1"/>
  <c r="BT67" i="7" s="1"/>
  <c r="BU67" i="7" s="1"/>
  <c r="BV67" i="7" s="1"/>
  <c r="BW67" i="7" s="1"/>
  <c r="BX67" i="7" s="1"/>
  <c r="BY67" i="7" s="1"/>
  <c r="BZ67" i="7" s="1"/>
  <c r="CA67" i="7" s="1"/>
  <c r="CB67" i="7" s="1"/>
  <c r="CC67" i="7" s="1"/>
  <c r="CD67" i="7" s="1"/>
  <c r="CE67" i="7" s="1"/>
  <c r="CF67" i="7" s="1"/>
  <c r="CG67" i="7" s="1"/>
  <c r="CH67" i="7" s="1"/>
  <c r="CI67" i="7" s="1"/>
  <c r="CJ67" i="7" s="1"/>
  <c r="F68" i="7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BO68" i="7" s="1"/>
  <c r="BP68" i="7" s="1"/>
  <c r="BQ68" i="7" s="1"/>
  <c r="BR68" i="7" s="1"/>
  <c r="BS68" i="7" s="1"/>
  <c r="BT68" i="7" s="1"/>
  <c r="BU68" i="7" s="1"/>
  <c r="BV68" i="7" s="1"/>
  <c r="BW68" i="7" s="1"/>
  <c r="BX68" i="7" s="1"/>
  <c r="BY68" i="7" s="1"/>
  <c r="BZ68" i="7" s="1"/>
  <c r="CA68" i="7" s="1"/>
  <c r="CB68" i="7" s="1"/>
  <c r="CC68" i="7" s="1"/>
  <c r="CD68" i="7" s="1"/>
  <c r="CE68" i="7" s="1"/>
  <c r="CF68" i="7" s="1"/>
  <c r="CG68" i="7" s="1"/>
  <c r="CH68" i="7" s="1"/>
  <c r="CI68" i="7" s="1"/>
  <c r="CJ68" i="7" s="1"/>
  <c r="F69" i="7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BO69" i="7" s="1"/>
  <c r="BP69" i="7" s="1"/>
  <c r="BQ69" i="7" s="1"/>
  <c r="BR69" i="7" s="1"/>
  <c r="BS69" i="7" s="1"/>
  <c r="BT69" i="7" s="1"/>
  <c r="BU69" i="7" s="1"/>
  <c r="BV69" i="7" s="1"/>
  <c r="BW69" i="7" s="1"/>
  <c r="BX69" i="7" s="1"/>
  <c r="BY69" i="7" s="1"/>
  <c r="BZ69" i="7" s="1"/>
  <c r="CA69" i="7" s="1"/>
  <c r="CB69" i="7" s="1"/>
  <c r="CC69" i="7" s="1"/>
  <c r="CD69" i="7" s="1"/>
  <c r="CE69" i="7" s="1"/>
  <c r="CF69" i="7" s="1"/>
  <c r="CG69" i="7" s="1"/>
  <c r="CH69" i="7" s="1"/>
  <c r="CI69" i="7" s="1"/>
  <c r="CJ69" i="7" s="1"/>
  <c r="F70" i="7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BO70" i="7" s="1"/>
  <c r="BP70" i="7" s="1"/>
  <c r="BQ70" i="7" s="1"/>
  <c r="BR70" i="7" s="1"/>
  <c r="BS70" i="7" s="1"/>
  <c r="BT70" i="7" s="1"/>
  <c r="BU70" i="7" s="1"/>
  <c r="BV70" i="7" s="1"/>
  <c r="BW70" i="7" s="1"/>
  <c r="BX70" i="7" s="1"/>
  <c r="BY70" i="7" s="1"/>
  <c r="BZ70" i="7" s="1"/>
  <c r="CA70" i="7" s="1"/>
  <c r="CB70" i="7" s="1"/>
  <c r="CC70" i="7" s="1"/>
  <c r="CD70" i="7" s="1"/>
  <c r="CE70" i="7" s="1"/>
  <c r="CF70" i="7" s="1"/>
  <c r="CG70" i="7" s="1"/>
  <c r="CH70" i="7" s="1"/>
  <c r="CI70" i="7" s="1"/>
  <c r="CJ70" i="7" s="1"/>
  <c r="F71" i="7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BO71" i="7" s="1"/>
  <c r="BP71" i="7" s="1"/>
  <c r="BQ71" i="7" s="1"/>
  <c r="BR71" i="7" s="1"/>
  <c r="BS71" i="7" s="1"/>
  <c r="BT71" i="7" s="1"/>
  <c r="BU71" i="7" s="1"/>
  <c r="BV71" i="7" s="1"/>
  <c r="BW71" i="7" s="1"/>
  <c r="BX71" i="7" s="1"/>
  <c r="BY71" i="7" s="1"/>
  <c r="BZ71" i="7" s="1"/>
  <c r="CA71" i="7" s="1"/>
  <c r="CB71" i="7" s="1"/>
  <c r="CC71" i="7" s="1"/>
  <c r="CD71" i="7" s="1"/>
  <c r="CE71" i="7" s="1"/>
  <c r="CF71" i="7" s="1"/>
  <c r="CG71" i="7" s="1"/>
  <c r="CH71" i="7" s="1"/>
  <c r="CI71" i="7" s="1"/>
  <c r="CJ71" i="7" s="1"/>
  <c r="F72" i="7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BO72" i="7" s="1"/>
  <c r="BP72" i="7" s="1"/>
  <c r="BQ72" i="7" s="1"/>
  <c r="BR72" i="7" s="1"/>
  <c r="BS72" i="7" s="1"/>
  <c r="BT72" i="7" s="1"/>
  <c r="BU72" i="7" s="1"/>
  <c r="BV72" i="7" s="1"/>
  <c r="BW72" i="7" s="1"/>
  <c r="BX72" i="7" s="1"/>
  <c r="BY72" i="7" s="1"/>
  <c r="BZ72" i="7" s="1"/>
  <c r="CA72" i="7" s="1"/>
  <c r="CB72" i="7" s="1"/>
  <c r="CC72" i="7" s="1"/>
  <c r="CD72" i="7" s="1"/>
  <c r="CE72" i="7" s="1"/>
  <c r="CF72" i="7" s="1"/>
  <c r="CG72" i="7" s="1"/>
  <c r="CH72" i="7" s="1"/>
  <c r="CI72" i="7" s="1"/>
  <c r="CJ72" i="7" s="1"/>
  <c r="F73" i="7"/>
  <c r="G73" i="7"/>
  <c r="H73" i="7" s="1"/>
  <c r="I73" i="7" s="1"/>
  <c r="J73" i="7" s="1"/>
  <c r="K73" i="7" s="1"/>
  <c r="L73" i="7"/>
  <c r="M73" i="7" s="1"/>
  <c r="N73" i="7" s="1"/>
  <c r="O73" i="7" s="1"/>
  <c r="P73" i="7" s="1"/>
  <c r="Q73" i="7" s="1"/>
  <c r="R73" i="7"/>
  <c r="S73" i="7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BO73" i="7" s="1"/>
  <c r="BP73" i="7" s="1"/>
  <c r="BQ73" i="7" s="1"/>
  <c r="BR73" i="7" s="1"/>
  <c r="BS73" i="7" s="1"/>
  <c r="BT73" i="7" s="1"/>
  <c r="BU73" i="7" s="1"/>
  <c r="BV73" i="7" s="1"/>
  <c r="BW73" i="7" s="1"/>
  <c r="BX73" i="7" s="1"/>
  <c r="BY73" i="7" s="1"/>
  <c r="BZ73" i="7" s="1"/>
  <c r="CA73" i="7" s="1"/>
  <c r="CB73" i="7" s="1"/>
  <c r="CC73" i="7" s="1"/>
  <c r="CD73" i="7" s="1"/>
  <c r="CE73" i="7" s="1"/>
  <c r="CF73" i="7" s="1"/>
  <c r="CG73" i="7" s="1"/>
  <c r="CH73" i="7" s="1"/>
  <c r="CI73" i="7" s="1"/>
  <c r="CJ73" i="7" s="1"/>
  <c r="F74" i="7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BO74" i="7" s="1"/>
  <c r="BP74" i="7" s="1"/>
  <c r="BQ74" i="7" s="1"/>
  <c r="BR74" i="7" s="1"/>
  <c r="BS74" i="7" s="1"/>
  <c r="BT74" i="7" s="1"/>
  <c r="BU74" i="7" s="1"/>
  <c r="BV74" i="7" s="1"/>
  <c r="BW74" i="7" s="1"/>
  <c r="BX74" i="7" s="1"/>
  <c r="BY74" i="7" s="1"/>
  <c r="BZ74" i="7" s="1"/>
  <c r="CA74" i="7" s="1"/>
  <c r="CB74" i="7" s="1"/>
  <c r="CC74" i="7" s="1"/>
  <c r="CD74" i="7" s="1"/>
  <c r="CE74" i="7" s="1"/>
  <c r="CF74" i="7" s="1"/>
  <c r="CG74" i="7" s="1"/>
  <c r="CH74" i="7" s="1"/>
  <c r="CI74" i="7" s="1"/>
  <c r="CJ74" i="7" s="1"/>
  <c r="F75" i="7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BO75" i="7" s="1"/>
  <c r="BP75" i="7" s="1"/>
  <c r="BQ75" i="7" s="1"/>
  <c r="BR75" i="7" s="1"/>
  <c r="BS75" i="7" s="1"/>
  <c r="BT75" i="7" s="1"/>
  <c r="BU75" i="7" s="1"/>
  <c r="BV75" i="7" s="1"/>
  <c r="BW75" i="7" s="1"/>
  <c r="BX75" i="7" s="1"/>
  <c r="BY75" i="7" s="1"/>
  <c r="BZ75" i="7" s="1"/>
  <c r="CA75" i="7" s="1"/>
  <c r="CB75" i="7" s="1"/>
  <c r="CC75" i="7" s="1"/>
  <c r="CD75" i="7" s="1"/>
  <c r="CE75" i="7" s="1"/>
  <c r="CF75" i="7" s="1"/>
  <c r="CG75" i="7" s="1"/>
  <c r="CH75" i="7" s="1"/>
  <c r="CI75" i="7" s="1"/>
  <c r="CJ75" i="7" s="1"/>
  <c r="F76" i="7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BO76" i="7" s="1"/>
  <c r="BP76" i="7" s="1"/>
  <c r="BQ76" i="7" s="1"/>
  <c r="BR76" i="7" s="1"/>
  <c r="BS76" i="7" s="1"/>
  <c r="BT76" i="7" s="1"/>
  <c r="BU76" i="7" s="1"/>
  <c r="BV76" i="7" s="1"/>
  <c r="BW76" i="7" s="1"/>
  <c r="BX76" i="7" s="1"/>
  <c r="BY76" i="7" s="1"/>
  <c r="BZ76" i="7" s="1"/>
  <c r="CA76" i="7" s="1"/>
  <c r="CB76" i="7" s="1"/>
  <c r="CC76" i="7" s="1"/>
  <c r="CD76" i="7" s="1"/>
  <c r="CE76" i="7" s="1"/>
  <c r="CF76" i="7" s="1"/>
  <c r="CG76" i="7" s="1"/>
  <c r="CH76" i="7" s="1"/>
  <c r="CI76" i="7" s="1"/>
  <c r="CJ76" i="7" s="1"/>
  <c r="F77" i="7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BO77" i="7" s="1"/>
  <c r="BP77" i="7" s="1"/>
  <c r="BQ77" i="7" s="1"/>
  <c r="BR77" i="7" s="1"/>
  <c r="BS77" i="7" s="1"/>
  <c r="BT77" i="7" s="1"/>
  <c r="BU77" i="7" s="1"/>
  <c r="BV77" i="7" s="1"/>
  <c r="BW77" i="7" s="1"/>
  <c r="BX77" i="7" s="1"/>
  <c r="BY77" i="7" s="1"/>
  <c r="BZ77" i="7" s="1"/>
  <c r="CA77" i="7" s="1"/>
  <c r="CB77" i="7" s="1"/>
  <c r="CC77" i="7" s="1"/>
  <c r="CD77" i="7" s="1"/>
  <c r="CE77" i="7" s="1"/>
  <c r="CF77" i="7" s="1"/>
  <c r="CG77" i="7" s="1"/>
  <c r="CH77" i="7" s="1"/>
  <c r="CI77" i="7" s="1"/>
  <c r="CJ77" i="7" s="1"/>
  <c r="F78" i="7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BO78" i="7" s="1"/>
  <c r="BP78" i="7" s="1"/>
  <c r="BQ78" i="7" s="1"/>
  <c r="BR78" i="7" s="1"/>
  <c r="BS78" i="7" s="1"/>
  <c r="BT78" i="7" s="1"/>
  <c r="BU78" i="7" s="1"/>
  <c r="BV78" i="7" s="1"/>
  <c r="BW78" i="7" s="1"/>
  <c r="BX78" i="7" s="1"/>
  <c r="BY78" i="7" s="1"/>
  <c r="BZ78" i="7" s="1"/>
  <c r="CA78" i="7" s="1"/>
  <c r="CB78" i="7" s="1"/>
  <c r="CC78" i="7" s="1"/>
  <c r="CD78" i="7" s="1"/>
  <c r="CE78" i="7" s="1"/>
  <c r="CF78" i="7" s="1"/>
  <c r="CG78" i="7" s="1"/>
  <c r="CH78" i="7" s="1"/>
  <c r="CI78" i="7" s="1"/>
  <c r="CJ78" i="7" s="1"/>
  <c r="F79" i="7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BO79" i="7" s="1"/>
  <c r="BP79" i="7" s="1"/>
  <c r="BQ79" i="7" s="1"/>
  <c r="BR79" i="7" s="1"/>
  <c r="BS79" i="7" s="1"/>
  <c r="BT79" i="7" s="1"/>
  <c r="BU79" i="7" s="1"/>
  <c r="BV79" i="7" s="1"/>
  <c r="BW79" i="7" s="1"/>
  <c r="BX79" i="7" s="1"/>
  <c r="BY79" i="7" s="1"/>
  <c r="BZ79" i="7" s="1"/>
  <c r="CA79" i="7" s="1"/>
  <c r="CB79" i="7" s="1"/>
  <c r="CC79" i="7" s="1"/>
  <c r="CD79" i="7" s="1"/>
  <c r="CE79" i="7" s="1"/>
  <c r="CF79" i="7" s="1"/>
  <c r="CG79" i="7" s="1"/>
  <c r="CH79" i="7" s="1"/>
  <c r="CI79" i="7" s="1"/>
  <c r="CJ79" i="7" s="1"/>
  <c r="F80" i="7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BO80" i="7" s="1"/>
  <c r="BP80" i="7" s="1"/>
  <c r="BQ80" i="7" s="1"/>
  <c r="BR80" i="7" s="1"/>
  <c r="BS80" i="7" s="1"/>
  <c r="BT80" i="7" s="1"/>
  <c r="BU80" i="7" s="1"/>
  <c r="BV80" i="7" s="1"/>
  <c r="BW80" i="7" s="1"/>
  <c r="BX80" i="7" s="1"/>
  <c r="BY80" i="7" s="1"/>
  <c r="BZ80" i="7" s="1"/>
  <c r="CA80" i="7" s="1"/>
  <c r="CB80" i="7" s="1"/>
  <c r="CC80" i="7" s="1"/>
  <c r="CD80" i="7" s="1"/>
  <c r="CE80" i="7" s="1"/>
  <c r="CF80" i="7" s="1"/>
  <c r="CG80" i="7" s="1"/>
  <c r="CH80" i="7" s="1"/>
  <c r="CI80" i="7" s="1"/>
  <c r="CJ80" i="7" s="1"/>
  <c r="F81" i="7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BO81" i="7" s="1"/>
  <c r="BP81" i="7" s="1"/>
  <c r="BQ81" i="7" s="1"/>
  <c r="BR81" i="7" s="1"/>
  <c r="BS81" i="7" s="1"/>
  <c r="BT81" i="7" s="1"/>
  <c r="BU81" i="7" s="1"/>
  <c r="BV81" i="7" s="1"/>
  <c r="BW81" i="7" s="1"/>
  <c r="BX81" i="7" s="1"/>
  <c r="BY81" i="7" s="1"/>
  <c r="BZ81" i="7" s="1"/>
  <c r="CA81" i="7" s="1"/>
  <c r="CB81" i="7" s="1"/>
  <c r="CC81" i="7" s="1"/>
  <c r="CD81" i="7" s="1"/>
  <c r="CE81" i="7" s="1"/>
  <c r="CF81" i="7" s="1"/>
  <c r="CG81" i="7" s="1"/>
  <c r="CH81" i="7" s="1"/>
  <c r="CI81" i="7" s="1"/>
  <c r="CJ81" i="7" s="1"/>
  <c r="F82" i="7"/>
  <c r="G82" i="7"/>
  <c r="H82" i="7"/>
  <c r="I82" i="7" s="1"/>
  <c r="J82" i="7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BO82" i="7" s="1"/>
  <c r="BP82" i="7" s="1"/>
  <c r="BQ82" i="7" s="1"/>
  <c r="BR82" i="7" s="1"/>
  <c r="BS82" i="7" s="1"/>
  <c r="BT82" i="7" s="1"/>
  <c r="BU82" i="7" s="1"/>
  <c r="BV82" i="7" s="1"/>
  <c r="BW82" i="7" s="1"/>
  <c r="BX82" i="7" s="1"/>
  <c r="BY82" i="7" s="1"/>
  <c r="BZ82" i="7" s="1"/>
  <c r="CA82" i="7" s="1"/>
  <c r="CB82" i="7" s="1"/>
  <c r="CC82" i="7" s="1"/>
  <c r="CD82" i="7" s="1"/>
  <c r="CE82" i="7" s="1"/>
  <c r="CF82" i="7" s="1"/>
  <c r="CG82" i="7" s="1"/>
  <c r="CH82" i="7" s="1"/>
  <c r="CI82" i="7" s="1"/>
  <c r="CJ82" i="7" s="1"/>
  <c r="F83" i="7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BO83" i="7" s="1"/>
  <c r="BP83" i="7" s="1"/>
  <c r="BQ83" i="7" s="1"/>
  <c r="BR83" i="7" s="1"/>
  <c r="BS83" i="7" s="1"/>
  <c r="BT83" i="7" s="1"/>
  <c r="BU83" i="7" s="1"/>
  <c r="BV83" i="7" s="1"/>
  <c r="F84" i="7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BO84" i="7" s="1"/>
  <c r="BP84" i="7" s="1"/>
  <c r="BQ84" i="7" s="1"/>
  <c r="BR84" i="7" s="1"/>
  <c r="BS84" i="7" s="1"/>
  <c r="BT84" i="7" s="1"/>
  <c r="BU84" i="7" s="1"/>
  <c r="BV84" i="7" s="1"/>
  <c r="BW84" i="7" s="1"/>
  <c r="BX84" i="7" s="1"/>
  <c r="BY84" i="7" s="1"/>
  <c r="BZ84" i="7" s="1"/>
  <c r="CA84" i="7" s="1"/>
  <c r="CB84" i="7" s="1"/>
  <c r="CC84" i="7" s="1"/>
  <c r="CD84" i="7" s="1"/>
  <c r="CE84" i="7" s="1"/>
  <c r="CF84" i="7" s="1"/>
  <c r="CG84" i="7" s="1"/>
  <c r="CH84" i="7" s="1"/>
  <c r="CI84" i="7" s="1"/>
  <c r="CJ84" i="7" s="1"/>
  <c r="F85" i="7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BO85" i="7" s="1"/>
  <c r="BP85" i="7" s="1"/>
  <c r="BQ85" i="7" s="1"/>
  <c r="BR85" i="7" s="1"/>
  <c r="BS85" i="7" s="1"/>
  <c r="BT85" i="7" s="1"/>
  <c r="BU85" i="7" s="1"/>
  <c r="BV85" i="7" s="1"/>
  <c r="BW85" i="7" s="1"/>
  <c r="BX85" i="7" s="1"/>
  <c r="BY85" i="7" s="1"/>
  <c r="BZ85" i="7" s="1"/>
  <c r="CA85" i="7" s="1"/>
  <c r="CB85" i="7" s="1"/>
  <c r="CC85" i="7" s="1"/>
  <c r="CD85" i="7" s="1"/>
  <c r="CE85" i="7" s="1"/>
  <c r="CF85" i="7" s="1"/>
  <c r="CG85" i="7" s="1"/>
  <c r="CH85" i="7" s="1"/>
  <c r="CI85" i="7" s="1"/>
  <c r="CJ85" i="7" s="1"/>
  <c r="F86" i="7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AP86" i="7" s="1"/>
  <c r="AQ86" i="7" s="1"/>
  <c r="AR86" i="7" s="1"/>
  <c r="AS86" i="7" s="1"/>
  <c r="AT86" i="7" s="1"/>
  <c r="AU86" i="7" s="1"/>
  <c r="AV86" i="7" s="1"/>
  <c r="AW86" i="7" s="1"/>
  <c r="AX86" i="7" s="1"/>
  <c r="AY86" i="7" s="1"/>
  <c r="AZ86" i="7" s="1"/>
  <c r="BA86" i="7" s="1"/>
  <c r="BB86" i="7" s="1"/>
  <c r="BC86" i="7" s="1"/>
  <c r="BD86" i="7" s="1"/>
  <c r="BE86" i="7" s="1"/>
  <c r="BF86" i="7" s="1"/>
  <c r="BG86" i="7" s="1"/>
  <c r="BH86" i="7" s="1"/>
  <c r="BI86" i="7" s="1"/>
  <c r="BJ86" i="7" s="1"/>
  <c r="BK86" i="7" s="1"/>
  <c r="BL86" i="7" s="1"/>
  <c r="BM86" i="7" s="1"/>
  <c r="BN86" i="7" s="1"/>
  <c r="BO86" i="7" s="1"/>
  <c r="BP86" i="7" s="1"/>
  <c r="BQ86" i="7" s="1"/>
  <c r="BR86" i="7" s="1"/>
  <c r="BS86" i="7" s="1"/>
  <c r="BT86" i="7" s="1"/>
  <c r="BU86" i="7" s="1"/>
  <c r="BV86" i="7" s="1"/>
  <c r="BW86" i="7" s="1"/>
  <c r="BX86" i="7" s="1"/>
  <c r="BY86" i="7" s="1"/>
  <c r="BZ86" i="7" s="1"/>
  <c r="CA86" i="7" s="1"/>
  <c r="CB86" i="7" s="1"/>
  <c r="CC86" i="7" s="1"/>
  <c r="CD86" i="7" s="1"/>
  <c r="CE86" i="7" s="1"/>
  <c r="CF86" i="7" s="1"/>
  <c r="CG86" i="7" s="1"/>
  <c r="CH86" i="7" s="1"/>
  <c r="CI86" i="7" s="1"/>
  <c r="CJ86" i="7" s="1"/>
  <c r="F87" i="7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AP87" i="7" s="1"/>
  <c r="AQ87" i="7" s="1"/>
  <c r="AR87" i="7" s="1"/>
  <c r="AS87" i="7" s="1"/>
  <c r="AT87" i="7" s="1"/>
  <c r="AU87" i="7" s="1"/>
  <c r="AV87" i="7" s="1"/>
  <c r="AW87" i="7" s="1"/>
  <c r="AX87" i="7" s="1"/>
  <c r="AY87" i="7" s="1"/>
  <c r="AZ87" i="7" s="1"/>
  <c r="BA87" i="7" s="1"/>
  <c r="BB87" i="7" s="1"/>
  <c r="BC87" i="7" s="1"/>
  <c r="BD87" i="7" s="1"/>
  <c r="BE87" i="7" s="1"/>
  <c r="BF87" i="7" s="1"/>
  <c r="BG87" i="7" s="1"/>
  <c r="BH87" i="7" s="1"/>
  <c r="BI87" i="7" s="1"/>
  <c r="BJ87" i="7" s="1"/>
  <c r="BK87" i="7" s="1"/>
  <c r="BL87" i="7" s="1"/>
  <c r="BM87" i="7" s="1"/>
  <c r="BN87" i="7" s="1"/>
  <c r="BO87" i="7" s="1"/>
  <c r="BP87" i="7" s="1"/>
  <c r="BQ87" i="7" s="1"/>
  <c r="BR87" i="7" s="1"/>
  <c r="BS87" i="7" s="1"/>
  <c r="BT87" i="7" s="1"/>
  <c r="BU87" i="7" s="1"/>
  <c r="BV87" i="7" s="1"/>
  <c r="BW87" i="7" s="1"/>
  <c r="BX87" i="7" s="1"/>
  <c r="BY87" i="7" s="1"/>
  <c r="BZ87" i="7" s="1"/>
  <c r="CA87" i="7" s="1"/>
  <c r="CB87" i="7" s="1"/>
  <c r="CC87" i="7" s="1"/>
  <c r="CD87" i="7" s="1"/>
  <c r="CE87" i="7" s="1"/>
  <c r="CF87" i="7" s="1"/>
  <c r="CG87" i="7" s="1"/>
  <c r="CH87" i="7" s="1"/>
  <c r="CI87" i="7" s="1"/>
  <c r="CJ87" i="7" s="1"/>
  <c r="F88" i="7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AP88" i="7" s="1"/>
  <c r="AQ88" i="7" s="1"/>
  <c r="AR88" i="7" s="1"/>
  <c r="AS88" i="7" s="1"/>
  <c r="AT88" i="7" s="1"/>
  <c r="AU88" i="7" s="1"/>
  <c r="AV88" i="7" s="1"/>
  <c r="AW88" i="7" s="1"/>
  <c r="AX88" i="7" s="1"/>
  <c r="AY88" i="7" s="1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BL88" i="7" s="1"/>
  <c r="BM88" i="7" s="1"/>
  <c r="BN88" i="7" s="1"/>
  <c r="BO88" i="7" s="1"/>
  <c r="BP88" i="7" s="1"/>
  <c r="BQ88" i="7" s="1"/>
  <c r="BR88" i="7" s="1"/>
  <c r="BS88" i="7" s="1"/>
  <c r="BT88" i="7" s="1"/>
  <c r="BU88" i="7" s="1"/>
  <c r="BV88" i="7" s="1"/>
  <c r="BW88" i="7" s="1"/>
  <c r="BX88" i="7" s="1"/>
  <c r="BY88" i="7" s="1"/>
  <c r="BZ88" i="7" s="1"/>
  <c r="CA88" i="7" s="1"/>
  <c r="CB88" i="7" s="1"/>
  <c r="CC88" i="7" s="1"/>
  <c r="CD88" i="7" s="1"/>
  <c r="CE88" i="7" s="1"/>
  <c r="CF88" i="7" s="1"/>
  <c r="CG88" i="7" s="1"/>
  <c r="CH88" i="7" s="1"/>
  <c r="CI88" i="7" s="1"/>
  <c r="CJ88" i="7" s="1"/>
  <c r="F89" i="7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AP89" i="7" s="1"/>
  <c r="AQ89" i="7" s="1"/>
  <c r="AR89" i="7" s="1"/>
  <c r="AS89" i="7" s="1"/>
  <c r="AT89" i="7" s="1"/>
  <c r="AU89" i="7" s="1"/>
  <c r="AV89" i="7" s="1"/>
  <c r="AW89" i="7" s="1"/>
  <c r="AX89" i="7" s="1"/>
  <c r="AY89" i="7" s="1"/>
  <c r="AZ89" i="7" s="1"/>
  <c r="BA89" i="7" s="1"/>
  <c r="BB89" i="7" s="1"/>
  <c r="BC89" i="7" s="1"/>
  <c r="BD89" i="7" s="1"/>
  <c r="BE89" i="7" s="1"/>
  <c r="BF89" i="7" s="1"/>
  <c r="BG89" i="7" s="1"/>
  <c r="BH89" i="7" s="1"/>
  <c r="BI89" i="7" s="1"/>
  <c r="BJ89" i="7" s="1"/>
  <c r="BK89" i="7" s="1"/>
  <c r="BL89" i="7" s="1"/>
  <c r="BM89" i="7" s="1"/>
  <c r="BN89" i="7" s="1"/>
  <c r="BO89" i="7" s="1"/>
  <c r="BP89" i="7" s="1"/>
  <c r="BQ89" i="7" s="1"/>
  <c r="BR89" i="7" s="1"/>
  <c r="BS89" i="7" s="1"/>
  <c r="BT89" i="7" s="1"/>
  <c r="BU89" i="7" s="1"/>
  <c r="BV89" i="7" s="1"/>
  <c r="BW89" i="7" s="1"/>
  <c r="BX89" i="7" s="1"/>
  <c r="BY89" i="7" s="1"/>
  <c r="BZ89" i="7" s="1"/>
  <c r="CA89" i="7" s="1"/>
  <c r="CB89" i="7" s="1"/>
  <c r="CC89" i="7" s="1"/>
  <c r="CD89" i="7" s="1"/>
  <c r="CE89" i="7" s="1"/>
  <c r="CF89" i="7" s="1"/>
  <c r="CG89" i="7" s="1"/>
  <c r="CH89" i="7" s="1"/>
  <c r="CI89" i="7" s="1"/>
  <c r="CJ89" i="7" s="1"/>
  <c r="F90" i="7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AP90" i="7" s="1"/>
  <c r="AQ90" i="7" s="1"/>
  <c r="AR90" i="7" s="1"/>
  <c r="AS90" i="7" s="1"/>
  <c r="AT90" i="7" s="1"/>
  <c r="AU90" i="7" s="1"/>
  <c r="AV90" i="7" s="1"/>
  <c r="AW90" i="7" s="1"/>
  <c r="AX90" i="7" s="1"/>
  <c r="AY90" i="7" s="1"/>
  <c r="AZ90" i="7" s="1"/>
  <c r="BA90" i="7" s="1"/>
  <c r="BB90" i="7" s="1"/>
  <c r="BC90" i="7" s="1"/>
  <c r="BD90" i="7" s="1"/>
  <c r="BE90" i="7" s="1"/>
  <c r="BF90" i="7" s="1"/>
  <c r="BG90" i="7" s="1"/>
  <c r="BH90" i="7" s="1"/>
  <c r="BI90" i="7" s="1"/>
  <c r="BJ90" i="7" s="1"/>
  <c r="BK90" i="7" s="1"/>
  <c r="BL90" i="7" s="1"/>
  <c r="BM90" i="7" s="1"/>
  <c r="BN90" i="7" s="1"/>
  <c r="BO90" i="7" s="1"/>
  <c r="BP90" i="7" s="1"/>
  <c r="BQ90" i="7" s="1"/>
  <c r="BR90" i="7" s="1"/>
  <c r="BS90" i="7" s="1"/>
  <c r="BT90" i="7" s="1"/>
  <c r="BU90" i="7" s="1"/>
  <c r="BV90" i="7" s="1"/>
  <c r="BW90" i="7" s="1"/>
  <c r="BX90" i="7" s="1"/>
  <c r="BY90" i="7" s="1"/>
  <c r="BZ90" i="7" s="1"/>
  <c r="CA90" i="7" s="1"/>
  <c r="CB90" i="7" s="1"/>
  <c r="CC90" i="7" s="1"/>
  <c r="CD90" i="7" s="1"/>
  <c r="CE90" i="7" s="1"/>
  <c r="CF90" i="7" s="1"/>
  <c r="CG90" i="7" s="1"/>
  <c r="CH90" i="7" s="1"/>
  <c r="CI90" i="7" s="1"/>
  <c r="CJ90" i="7" s="1"/>
  <c r="F91" i="7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AP91" i="7" s="1"/>
  <c r="AQ91" i="7" s="1"/>
  <c r="AR91" i="7" s="1"/>
  <c r="AS91" i="7" s="1"/>
  <c r="AT91" i="7" s="1"/>
  <c r="AU91" i="7" s="1"/>
  <c r="AV91" i="7" s="1"/>
  <c r="AW91" i="7" s="1"/>
  <c r="AX91" i="7" s="1"/>
  <c r="AY91" i="7" s="1"/>
  <c r="AZ91" i="7" s="1"/>
  <c r="BA91" i="7" s="1"/>
  <c r="BB91" i="7" s="1"/>
  <c r="BC91" i="7" s="1"/>
  <c r="BD91" i="7" s="1"/>
  <c r="BE91" i="7" s="1"/>
  <c r="BF91" i="7" s="1"/>
  <c r="BG91" i="7" s="1"/>
  <c r="BH91" i="7" s="1"/>
  <c r="BI91" i="7" s="1"/>
  <c r="BJ91" i="7" s="1"/>
  <c r="BK91" i="7" s="1"/>
  <c r="BL91" i="7" s="1"/>
  <c r="BM91" i="7" s="1"/>
  <c r="BN91" i="7" s="1"/>
  <c r="BO91" i="7" s="1"/>
  <c r="BP91" i="7" s="1"/>
  <c r="BQ91" i="7" s="1"/>
  <c r="BR91" i="7" s="1"/>
  <c r="BS91" i="7" s="1"/>
  <c r="BT91" i="7" s="1"/>
  <c r="BU91" i="7" s="1"/>
  <c r="BV91" i="7" s="1"/>
  <c r="BW91" i="7" s="1"/>
  <c r="BX91" i="7" s="1"/>
  <c r="BY91" i="7" s="1"/>
  <c r="BZ91" i="7" s="1"/>
  <c r="CA91" i="7" s="1"/>
  <c r="CB91" i="7" s="1"/>
  <c r="CC91" i="7" s="1"/>
  <c r="CD91" i="7" s="1"/>
  <c r="CE91" i="7" s="1"/>
  <c r="CF91" i="7" s="1"/>
  <c r="CG91" i="7" s="1"/>
  <c r="CH91" i="7" s="1"/>
  <c r="CI91" i="7" s="1"/>
  <c r="CJ91" i="7" s="1"/>
  <c r="F92" i="7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AH92" i="7" s="1"/>
  <c r="AI92" i="7" s="1"/>
  <c r="AJ92" i="7" s="1"/>
  <c r="AK92" i="7" s="1"/>
  <c r="AL92" i="7" s="1"/>
  <c r="AM92" i="7" s="1"/>
  <c r="AN92" i="7" s="1"/>
  <c r="AO92" i="7" s="1"/>
  <c r="AP92" i="7" s="1"/>
  <c r="AQ92" i="7" s="1"/>
  <c r="AR92" i="7" s="1"/>
  <c r="AS92" i="7" s="1"/>
  <c r="AT92" i="7" s="1"/>
  <c r="AU92" i="7" s="1"/>
  <c r="AV92" i="7" s="1"/>
  <c r="AW92" i="7" s="1"/>
  <c r="AX92" i="7" s="1"/>
  <c r="AY92" i="7" s="1"/>
  <c r="AZ92" i="7" s="1"/>
  <c r="BA92" i="7" s="1"/>
  <c r="BB92" i="7" s="1"/>
  <c r="BC92" i="7" s="1"/>
  <c r="BD92" i="7" s="1"/>
  <c r="BE92" i="7" s="1"/>
  <c r="BF92" i="7" s="1"/>
  <c r="BG92" i="7" s="1"/>
  <c r="BH92" i="7" s="1"/>
  <c r="BI92" i="7" s="1"/>
  <c r="BJ92" i="7" s="1"/>
  <c r="BK92" i="7" s="1"/>
  <c r="BL92" i="7" s="1"/>
  <c r="BM92" i="7" s="1"/>
  <c r="BN92" i="7" s="1"/>
  <c r="BO92" i="7" s="1"/>
  <c r="BP92" i="7" s="1"/>
  <c r="BQ92" i="7" s="1"/>
  <c r="BR92" i="7" s="1"/>
  <c r="BS92" i="7" s="1"/>
  <c r="BT92" i="7" s="1"/>
  <c r="BU92" i="7" s="1"/>
  <c r="BV92" i="7" s="1"/>
  <c r="BW92" i="7" s="1"/>
  <c r="BX92" i="7" s="1"/>
  <c r="BY92" i="7" s="1"/>
  <c r="BZ92" i="7" s="1"/>
  <c r="CA92" i="7" s="1"/>
  <c r="CB92" i="7" s="1"/>
  <c r="CC92" i="7" s="1"/>
  <c r="CD92" i="7" s="1"/>
  <c r="CE92" i="7" s="1"/>
  <c r="CF92" i="7" s="1"/>
  <c r="CG92" i="7" s="1"/>
  <c r="CH92" i="7" s="1"/>
  <c r="CI92" i="7" s="1"/>
  <c r="CJ92" i="7" s="1"/>
  <c r="F93" i="7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AH93" i="7" s="1"/>
  <c r="AI93" i="7" s="1"/>
  <c r="AJ93" i="7" s="1"/>
  <c r="AK93" i="7" s="1"/>
  <c r="AL93" i="7" s="1"/>
  <c r="AM93" i="7" s="1"/>
  <c r="AN93" i="7" s="1"/>
  <c r="AO93" i="7" s="1"/>
  <c r="AP93" i="7" s="1"/>
  <c r="AQ93" i="7" s="1"/>
  <c r="AR93" i="7" s="1"/>
  <c r="AS93" i="7" s="1"/>
  <c r="AT93" i="7" s="1"/>
  <c r="AU93" i="7" s="1"/>
  <c r="AV93" i="7" s="1"/>
  <c r="AW93" i="7" s="1"/>
  <c r="AX93" i="7" s="1"/>
  <c r="AY93" i="7" s="1"/>
  <c r="AZ93" i="7" s="1"/>
  <c r="BA93" i="7" s="1"/>
  <c r="BB93" i="7" s="1"/>
  <c r="BC93" i="7" s="1"/>
  <c r="BD93" i="7" s="1"/>
  <c r="BE93" i="7" s="1"/>
  <c r="BF93" i="7" s="1"/>
  <c r="BG93" i="7" s="1"/>
  <c r="BH93" i="7" s="1"/>
  <c r="BI93" i="7" s="1"/>
  <c r="BJ93" i="7" s="1"/>
  <c r="BK93" i="7" s="1"/>
  <c r="BL93" i="7" s="1"/>
  <c r="BM93" i="7" s="1"/>
  <c r="BN93" i="7" s="1"/>
  <c r="BO93" i="7" s="1"/>
  <c r="BP93" i="7" s="1"/>
  <c r="BQ93" i="7" s="1"/>
  <c r="BR93" i="7" s="1"/>
  <c r="BS93" i="7" s="1"/>
  <c r="BT93" i="7" s="1"/>
  <c r="BU93" i="7" s="1"/>
  <c r="BV93" i="7" s="1"/>
  <c r="BW93" i="7" s="1"/>
  <c r="BX93" i="7" s="1"/>
  <c r="BY93" i="7" s="1"/>
  <c r="BZ93" i="7" s="1"/>
  <c r="CA93" i="7" s="1"/>
  <c r="CB93" i="7" s="1"/>
  <c r="CC93" i="7" s="1"/>
  <c r="CD93" i="7" s="1"/>
  <c r="CE93" i="7" s="1"/>
  <c r="CF93" i="7" s="1"/>
  <c r="CG93" i="7" s="1"/>
  <c r="CH93" i="7" s="1"/>
  <c r="CI93" i="7" s="1"/>
  <c r="CJ93" i="7" s="1"/>
  <c r="F94" i="7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W94" i="7" s="1"/>
  <c r="X94" i="7" s="1"/>
  <c r="Y94" i="7" s="1"/>
  <c r="Z94" i="7" s="1"/>
  <c r="AA94" i="7" s="1"/>
  <c r="AB94" i="7" s="1"/>
  <c r="AC94" i="7" s="1"/>
  <c r="AD94" i="7" s="1"/>
  <c r="AE94" i="7" s="1"/>
  <c r="AF94" i="7" s="1"/>
  <c r="AG94" i="7" s="1"/>
  <c r="AH94" i="7" s="1"/>
  <c r="AI94" i="7" s="1"/>
  <c r="AJ94" i="7" s="1"/>
  <c r="AK94" i="7" s="1"/>
  <c r="AL94" i="7" s="1"/>
  <c r="AM94" i="7" s="1"/>
  <c r="AN94" i="7" s="1"/>
  <c r="AO94" i="7" s="1"/>
  <c r="AP94" i="7" s="1"/>
  <c r="AQ94" i="7" s="1"/>
  <c r="AR94" i="7" s="1"/>
  <c r="AS94" i="7" s="1"/>
  <c r="AT94" i="7" s="1"/>
  <c r="AU94" i="7" s="1"/>
  <c r="AV94" i="7" s="1"/>
  <c r="AW94" i="7" s="1"/>
  <c r="AX94" i="7" s="1"/>
  <c r="AY94" i="7" s="1"/>
  <c r="AZ94" i="7" s="1"/>
  <c r="BA94" i="7" s="1"/>
  <c r="BB94" i="7" s="1"/>
  <c r="BC94" i="7" s="1"/>
  <c r="BD94" i="7" s="1"/>
  <c r="BE94" i="7" s="1"/>
  <c r="BF94" i="7" s="1"/>
  <c r="BG94" i="7" s="1"/>
  <c r="BH94" i="7" s="1"/>
  <c r="BI94" i="7" s="1"/>
  <c r="BJ94" i="7" s="1"/>
  <c r="BK94" i="7" s="1"/>
  <c r="BL94" i="7" s="1"/>
  <c r="BM94" i="7" s="1"/>
  <c r="BN94" i="7" s="1"/>
  <c r="BO94" i="7" s="1"/>
  <c r="BP94" i="7" s="1"/>
  <c r="BQ94" i="7" s="1"/>
  <c r="BR94" i="7" s="1"/>
  <c r="BS94" i="7" s="1"/>
  <c r="BT94" i="7" s="1"/>
  <c r="BU94" i="7" s="1"/>
  <c r="BV94" i="7" s="1"/>
  <c r="BW94" i="7" s="1"/>
  <c r="BX94" i="7" s="1"/>
  <c r="BY94" i="7" s="1"/>
  <c r="BZ94" i="7" s="1"/>
  <c r="CA94" i="7" s="1"/>
  <c r="CB94" i="7" s="1"/>
  <c r="CC94" i="7" s="1"/>
  <c r="CD94" i="7" s="1"/>
  <c r="CE94" i="7" s="1"/>
  <c r="CF94" i="7" s="1"/>
  <c r="CG94" i="7" s="1"/>
  <c r="CH94" i="7" s="1"/>
  <c r="CI94" i="7" s="1"/>
  <c r="CJ94" i="7" s="1"/>
  <c r="F95" i="7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AG95" i="7" s="1"/>
  <c r="AH95" i="7" s="1"/>
  <c r="AI95" i="7" s="1"/>
  <c r="AJ95" i="7" s="1"/>
  <c r="AK95" i="7" s="1"/>
  <c r="AL95" i="7" s="1"/>
  <c r="AM95" i="7" s="1"/>
  <c r="AN95" i="7" s="1"/>
  <c r="AO95" i="7" s="1"/>
  <c r="AP95" i="7" s="1"/>
  <c r="AQ95" i="7" s="1"/>
  <c r="AR95" i="7" s="1"/>
  <c r="AS95" i="7" s="1"/>
  <c r="AT95" i="7" s="1"/>
  <c r="AU95" i="7" s="1"/>
  <c r="AV95" i="7" s="1"/>
  <c r="AW95" i="7" s="1"/>
  <c r="AX95" i="7" s="1"/>
  <c r="AY95" i="7" s="1"/>
  <c r="AZ95" i="7" s="1"/>
  <c r="BA95" i="7" s="1"/>
  <c r="BB95" i="7" s="1"/>
  <c r="BC95" i="7" s="1"/>
  <c r="BD95" i="7" s="1"/>
  <c r="BE95" i="7" s="1"/>
  <c r="BF95" i="7" s="1"/>
  <c r="BG95" i="7" s="1"/>
  <c r="BH95" i="7" s="1"/>
  <c r="BI95" i="7" s="1"/>
  <c r="BJ95" i="7" s="1"/>
  <c r="BK95" i="7" s="1"/>
  <c r="BL95" i="7" s="1"/>
  <c r="BM95" i="7" s="1"/>
  <c r="BN95" i="7" s="1"/>
  <c r="BO95" i="7" s="1"/>
  <c r="BP95" i="7" s="1"/>
  <c r="BQ95" i="7" s="1"/>
  <c r="BR95" i="7" s="1"/>
  <c r="BS95" i="7" s="1"/>
  <c r="BT95" i="7" s="1"/>
  <c r="BU95" i="7" s="1"/>
  <c r="BV95" i="7" s="1"/>
  <c r="BW95" i="7" s="1"/>
  <c r="BX95" i="7" s="1"/>
  <c r="BY95" i="7" s="1"/>
  <c r="BZ95" i="7" s="1"/>
  <c r="CA95" i="7" s="1"/>
  <c r="CB95" i="7" s="1"/>
  <c r="CC95" i="7" s="1"/>
  <c r="CD95" i="7" s="1"/>
  <c r="CE95" i="7" s="1"/>
  <c r="CF95" i="7" s="1"/>
  <c r="CG95" i="7" s="1"/>
  <c r="CH95" i="7" s="1"/>
  <c r="CI95" i="7" s="1"/>
  <c r="CJ95" i="7" s="1"/>
  <c r="F96" i="7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AH96" i="7" s="1"/>
  <c r="AI96" i="7" s="1"/>
  <c r="AJ96" i="7" s="1"/>
  <c r="AK96" i="7" s="1"/>
  <c r="AL96" i="7" s="1"/>
  <c r="AM96" i="7" s="1"/>
  <c r="AN96" i="7" s="1"/>
  <c r="AO96" i="7" s="1"/>
  <c r="AP96" i="7" s="1"/>
  <c r="AQ96" i="7" s="1"/>
  <c r="AR96" i="7" s="1"/>
  <c r="AS96" i="7" s="1"/>
  <c r="AT96" i="7" s="1"/>
  <c r="AU96" i="7" s="1"/>
  <c r="AV96" i="7" s="1"/>
  <c r="AW96" i="7" s="1"/>
  <c r="AX96" i="7" s="1"/>
  <c r="AY96" i="7" s="1"/>
  <c r="AZ96" i="7" s="1"/>
  <c r="BA96" i="7" s="1"/>
  <c r="BB96" i="7" s="1"/>
  <c r="BC96" i="7" s="1"/>
  <c r="BD96" i="7" s="1"/>
  <c r="BE96" i="7" s="1"/>
  <c r="BF96" i="7" s="1"/>
  <c r="BG96" i="7" s="1"/>
  <c r="BH96" i="7" s="1"/>
  <c r="BI96" i="7" s="1"/>
  <c r="BJ96" i="7" s="1"/>
  <c r="BK96" i="7" s="1"/>
  <c r="BL96" i="7" s="1"/>
  <c r="BM96" i="7" s="1"/>
  <c r="BN96" i="7" s="1"/>
  <c r="BO96" i="7" s="1"/>
  <c r="BP96" i="7" s="1"/>
  <c r="BQ96" i="7" s="1"/>
  <c r="BR96" i="7" s="1"/>
  <c r="BS96" i="7" s="1"/>
  <c r="BT96" i="7" s="1"/>
  <c r="BU96" i="7" s="1"/>
  <c r="BV96" i="7" s="1"/>
  <c r="BW96" i="7" s="1"/>
  <c r="BX96" i="7" s="1"/>
  <c r="BY96" i="7" s="1"/>
  <c r="BZ96" i="7" s="1"/>
  <c r="CA96" i="7" s="1"/>
  <c r="CB96" i="7" s="1"/>
  <c r="CC96" i="7" s="1"/>
  <c r="CD96" i="7" s="1"/>
  <c r="CE96" i="7" s="1"/>
  <c r="CF96" i="7" s="1"/>
  <c r="CG96" i="7" s="1"/>
  <c r="CH96" i="7" s="1"/>
  <c r="CI96" i="7" s="1"/>
  <c r="CJ96" i="7" s="1"/>
  <c r="F97" i="7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AH97" i="7" s="1"/>
  <c r="AI97" i="7" s="1"/>
  <c r="AJ97" i="7" s="1"/>
  <c r="AK97" i="7" s="1"/>
  <c r="AL97" i="7" s="1"/>
  <c r="AM97" i="7" s="1"/>
  <c r="AN97" i="7" s="1"/>
  <c r="AO97" i="7" s="1"/>
  <c r="AP97" i="7" s="1"/>
  <c r="AQ97" i="7" s="1"/>
  <c r="AR97" i="7" s="1"/>
  <c r="AS97" i="7" s="1"/>
  <c r="AT97" i="7" s="1"/>
  <c r="AU97" i="7" s="1"/>
  <c r="AV97" i="7" s="1"/>
  <c r="AW97" i="7" s="1"/>
  <c r="AX97" i="7" s="1"/>
  <c r="AY97" i="7" s="1"/>
  <c r="AZ97" i="7" s="1"/>
  <c r="BA97" i="7" s="1"/>
  <c r="BB97" i="7" s="1"/>
  <c r="BC97" i="7" s="1"/>
  <c r="BD97" i="7" s="1"/>
  <c r="BE97" i="7" s="1"/>
  <c r="BF97" i="7" s="1"/>
  <c r="BG97" i="7" s="1"/>
  <c r="BH97" i="7" s="1"/>
  <c r="BI97" i="7" s="1"/>
  <c r="BJ97" i="7" s="1"/>
  <c r="BK97" i="7" s="1"/>
  <c r="BL97" i="7" s="1"/>
  <c r="BM97" i="7" s="1"/>
  <c r="BN97" i="7" s="1"/>
  <c r="BO97" i="7" s="1"/>
  <c r="BP97" i="7" s="1"/>
  <c r="BQ97" i="7" s="1"/>
  <c r="BR97" i="7" s="1"/>
  <c r="BS97" i="7" s="1"/>
  <c r="BT97" i="7" s="1"/>
  <c r="BU97" i="7" s="1"/>
  <c r="BV97" i="7" s="1"/>
  <c r="BW97" i="7" s="1"/>
  <c r="BX97" i="7" s="1"/>
  <c r="BY97" i="7" s="1"/>
  <c r="BZ97" i="7" s="1"/>
  <c r="CA97" i="7" s="1"/>
  <c r="CB97" i="7" s="1"/>
  <c r="CC97" i="7" s="1"/>
  <c r="CD97" i="7" s="1"/>
  <c r="CE97" i="7" s="1"/>
  <c r="CF97" i="7" s="1"/>
  <c r="CG97" i="7" s="1"/>
  <c r="CH97" i="7" s="1"/>
  <c r="CI97" i="7" s="1"/>
  <c r="CJ97" i="7" s="1"/>
  <c r="F98" i="7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AG98" i="7" s="1"/>
  <c r="AH98" i="7" s="1"/>
  <c r="AI98" i="7" s="1"/>
  <c r="AJ98" i="7" s="1"/>
  <c r="AK98" i="7" s="1"/>
  <c r="AL98" i="7" s="1"/>
  <c r="AM98" i="7" s="1"/>
  <c r="AN98" i="7" s="1"/>
  <c r="AO98" i="7" s="1"/>
  <c r="AP98" i="7" s="1"/>
  <c r="AQ98" i="7" s="1"/>
  <c r="AR98" i="7" s="1"/>
  <c r="AS98" i="7" s="1"/>
  <c r="AT98" i="7" s="1"/>
  <c r="AU98" i="7" s="1"/>
  <c r="AV98" i="7" s="1"/>
  <c r="AW98" i="7" s="1"/>
  <c r="AX98" i="7" s="1"/>
  <c r="AY98" i="7" s="1"/>
  <c r="AZ98" i="7" s="1"/>
  <c r="BA98" i="7" s="1"/>
  <c r="BB98" i="7" s="1"/>
  <c r="BC98" i="7" s="1"/>
  <c r="BD98" i="7" s="1"/>
  <c r="BE98" i="7" s="1"/>
  <c r="BF98" i="7" s="1"/>
  <c r="BG98" i="7" s="1"/>
  <c r="BH98" i="7" s="1"/>
  <c r="BI98" i="7" s="1"/>
  <c r="BJ98" i="7" s="1"/>
  <c r="BK98" i="7" s="1"/>
  <c r="BL98" i="7" s="1"/>
  <c r="BM98" i="7" s="1"/>
  <c r="BN98" i="7" s="1"/>
  <c r="BO98" i="7" s="1"/>
  <c r="BP98" i="7" s="1"/>
  <c r="BQ98" i="7" s="1"/>
  <c r="BR98" i="7" s="1"/>
  <c r="BS98" i="7" s="1"/>
  <c r="BT98" i="7" s="1"/>
  <c r="BU98" i="7" s="1"/>
  <c r="BV98" i="7" s="1"/>
  <c r="BW98" i="7" s="1"/>
  <c r="BX98" i="7" s="1"/>
  <c r="BY98" i="7" s="1"/>
  <c r="BZ98" i="7" s="1"/>
  <c r="CA98" i="7" s="1"/>
  <c r="CB98" i="7" s="1"/>
  <c r="CC98" i="7" s="1"/>
  <c r="CD98" i="7" s="1"/>
  <c r="CE98" i="7" s="1"/>
  <c r="CF98" i="7" s="1"/>
  <c r="CG98" i="7" s="1"/>
  <c r="CH98" i="7" s="1"/>
  <c r="CI98" i="7" s="1"/>
  <c r="CJ98" i="7" s="1"/>
  <c r="F99" i="7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AG99" i="7" s="1"/>
  <c r="AH99" i="7" s="1"/>
  <c r="AI99" i="7" s="1"/>
  <c r="AJ99" i="7" s="1"/>
  <c r="AK99" i="7" s="1"/>
  <c r="AL99" i="7" s="1"/>
  <c r="AM99" i="7" s="1"/>
  <c r="AN99" i="7" s="1"/>
  <c r="AO99" i="7" s="1"/>
  <c r="AP99" i="7" s="1"/>
  <c r="AQ99" i="7" s="1"/>
  <c r="AR99" i="7" s="1"/>
  <c r="AS99" i="7" s="1"/>
  <c r="AT99" i="7" s="1"/>
  <c r="AU99" i="7" s="1"/>
  <c r="AV99" i="7" s="1"/>
  <c r="AW99" i="7" s="1"/>
  <c r="AX99" i="7" s="1"/>
  <c r="AY99" i="7" s="1"/>
  <c r="AZ99" i="7" s="1"/>
  <c r="BA99" i="7" s="1"/>
  <c r="BB99" i="7" s="1"/>
  <c r="BC99" i="7" s="1"/>
  <c r="BD99" i="7" s="1"/>
  <c r="BE99" i="7" s="1"/>
  <c r="BF99" i="7" s="1"/>
  <c r="BG99" i="7" s="1"/>
  <c r="BH99" i="7" s="1"/>
  <c r="BI99" i="7" s="1"/>
  <c r="BJ99" i="7" s="1"/>
  <c r="BK99" i="7" s="1"/>
  <c r="BL99" i="7" s="1"/>
  <c r="BM99" i="7" s="1"/>
  <c r="BN99" i="7" s="1"/>
  <c r="BO99" i="7" s="1"/>
  <c r="BP99" i="7" s="1"/>
  <c r="BQ99" i="7" s="1"/>
  <c r="BR99" i="7" s="1"/>
  <c r="BS99" i="7" s="1"/>
  <c r="BT99" i="7" s="1"/>
  <c r="BU99" i="7" s="1"/>
  <c r="BV99" i="7" s="1"/>
  <c r="BW99" i="7" s="1"/>
  <c r="BX99" i="7" s="1"/>
  <c r="BY99" i="7" s="1"/>
  <c r="BZ99" i="7" s="1"/>
  <c r="CA99" i="7" s="1"/>
  <c r="CB99" i="7" s="1"/>
  <c r="CC99" i="7" s="1"/>
  <c r="CD99" i="7" s="1"/>
  <c r="CE99" i="7" s="1"/>
  <c r="CF99" i="7" s="1"/>
  <c r="CG99" i="7" s="1"/>
  <c r="CH99" i="7" s="1"/>
  <c r="CI99" i="7" s="1"/>
  <c r="CJ99" i="7" s="1"/>
  <c r="F100" i="7"/>
  <c r="G100" i="7" s="1"/>
  <c r="H100" i="7" s="1"/>
  <c r="I100" i="7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AH100" i="7" s="1"/>
  <c r="AI100" i="7" s="1"/>
  <c r="AJ100" i="7" s="1"/>
  <c r="AK100" i="7" s="1"/>
  <c r="AL100" i="7" s="1"/>
  <c r="AM100" i="7" s="1"/>
  <c r="AN100" i="7" s="1"/>
  <c r="AO100" i="7" s="1"/>
  <c r="AP100" i="7" s="1"/>
  <c r="AQ100" i="7" s="1"/>
  <c r="AR100" i="7" s="1"/>
  <c r="AS100" i="7" s="1"/>
  <c r="AT100" i="7" s="1"/>
  <c r="AU100" i="7" s="1"/>
  <c r="AV100" i="7" s="1"/>
  <c r="AW100" i="7" s="1"/>
  <c r="AX100" i="7" s="1"/>
  <c r="AY100" i="7" s="1"/>
  <c r="AZ100" i="7" s="1"/>
  <c r="BA100" i="7" s="1"/>
  <c r="BB100" i="7" s="1"/>
  <c r="BC100" i="7" s="1"/>
  <c r="BD100" i="7" s="1"/>
  <c r="BE100" i="7" s="1"/>
  <c r="BF100" i="7" s="1"/>
  <c r="BG100" i="7" s="1"/>
  <c r="BH100" i="7" s="1"/>
  <c r="BI100" i="7" s="1"/>
  <c r="BJ100" i="7" s="1"/>
  <c r="BK100" i="7" s="1"/>
  <c r="BL100" i="7" s="1"/>
  <c r="BM100" i="7" s="1"/>
  <c r="BN100" i="7" s="1"/>
  <c r="BO100" i="7" s="1"/>
  <c r="BP100" i="7" s="1"/>
  <c r="BQ100" i="7" s="1"/>
  <c r="BR100" i="7" s="1"/>
  <c r="BS100" i="7" s="1"/>
  <c r="BT100" i="7" s="1"/>
  <c r="BU100" i="7" s="1"/>
  <c r="BV100" i="7" s="1"/>
  <c r="BW100" i="7" s="1"/>
  <c r="BX100" i="7" s="1"/>
  <c r="BY100" i="7" s="1"/>
  <c r="BZ100" i="7" s="1"/>
  <c r="CA100" i="7" s="1"/>
  <c r="CB100" i="7" s="1"/>
  <c r="CC100" i="7" s="1"/>
  <c r="CD100" i="7" s="1"/>
  <c r="CE100" i="7" s="1"/>
  <c r="CF100" i="7" s="1"/>
  <c r="CG100" i="7" s="1"/>
  <c r="CH100" i="7" s="1"/>
  <c r="CI100" i="7" s="1"/>
  <c r="CJ100" i="7" s="1"/>
  <c r="D28" i="6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F4" i="7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F5" i="7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F6" i="7"/>
  <c r="G6" i="7" s="1"/>
  <c r="H6" i="7" s="1"/>
  <c r="F7" i="7"/>
  <c r="F8" i="7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BM8" i="7" s="1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CG8" i="7" s="1"/>
  <c r="CH8" i="7" s="1"/>
  <c r="CI8" i="7" s="1"/>
  <c r="F9" i="7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CD9" i="7" s="1"/>
  <c r="CE9" i="7" s="1"/>
  <c r="CF9" i="7" s="1"/>
  <c r="CG9" i="7" s="1"/>
  <c r="CH9" i="7" s="1"/>
  <c r="CI9" i="7" s="1"/>
  <c r="CJ9" i="7" s="1"/>
  <c r="H1" i="7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G1" i="7"/>
  <c r="F1" i="7"/>
  <c r="B6" i="7"/>
  <c r="F2" i="7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AG5" i="1"/>
  <c r="G18" i="1"/>
  <c r="G15" i="1"/>
  <c r="D18" i="6"/>
  <c r="D16" i="6"/>
  <c r="I18" i="1"/>
  <c r="I15" i="1"/>
  <c r="G3" i="6"/>
  <c r="G2" i="6"/>
  <c r="H28" i="6"/>
  <c r="E10" i="6"/>
  <c r="AD21" i="1"/>
  <c r="CK99" i="7" l="1"/>
  <c r="CK98" i="7"/>
  <c r="CK101" i="7"/>
  <c r="CK2" i="7"/>
  <c r="CK96" i="7"/>
  <c r="CK41" i="7"/>
  <c r="CK78" i="7"/>
  <c r="CK72" i="7"/>
  <c r="BW83" i="7"/>
  <c r="BX83" i="7" s="1"/>
  <c r="BY83" i="7" s="1"/>
  <c r="BZ83" i="7" s="1"/>
  <c r="CA83" i="7" s="1"/>
  <c r="CB83" i="7" s="1"/>
  <c r="CC83" i="7" s="1"/>
  <c r="CD83" i="7" s="1"/>
  <c r="CE83" i="7" s="1"/>
  <c r="CF83" i="7" s="1"/>
  <c r="CG83" i="7" s="1"/>
  <c r="CH83" i="7" s="1"/>
  <c r="CI83" i="7" s="1"/>
  <c r="CJ83" i="7" s="1"/>
  <c r="CK83" i="7" s="1"/>
  <c r="CK21" i="7"/>
  <c r="CK88" i="7"/>
  <c r="CK87" i="7"/>
  <c r="CK68" i="7"/>
  <c r="CK54" i="7"/>
  <c r="CK25" i="7"/>
  <c r="CK10" i="7"/>
  <c r="CK73" i="7"/>
  <c r="CK37" i="7"/>
  <c r="CK64" i="7"/>
  <c r="CK57" i="7"/>
  <c r="CK55" i="7"/>
  <c r="CK56" i="7"/>
  <c r="CK70" i="7"/>
  <c r="CK32" i="7"/>
  <c r="CK17" i="7"/>
  <c r="CK24" i="7"/>
  <c r="CK16" i="7"/>
  <c r="CK66" i="7"/>
  <c r="CK44" i="7"/>
  <c r="CK50" i="7"/>
  <c r="CK23" i="7"/>
  <c r="CK63" i="7"/>
  <c r="CK20" i="7"/>
  <c r="CK71" i="7"/>
  <c r="CK40" i="7"/>
  <c r="CK89" i="7"/>
  <c r="CK81" i="7"/>
  <c r="CK18" i="7"/>
  <c r="CK31" i="7"/>
  <c r="CK67" i="7"/>
  <c r="CK86" i="7"/>
  <c r="CK30" i="7"/>
  <c r="CK59" i="7"/>
  <c r="CK47" i="7"/>
  <c r="CK29" i="7"/>
  <c r="CK15" i="7"/>
  <c r="CK85" i="7"/>
  <c r="CK14" i="7"/>
  <c r="CK62" i="7"/>
  <c r="CK80" i="7"/>
  <c r="CK94" i="7"/>
  <c r="CK77" i="7"/>
  <c r="CK36" i="7"/>
  <c r="CK35" i="7"/>
  <c r="CK12" i="7"/>
  <c r="CK48" i="7"/>
  <c r="CK27" i="7"/>
  <c r="CK58" i="7"/>
  <c r="CK26" i="7"/>
  <c r="CK49" i="7"/>
  <c r="CK60" i="7"/>
  <c r="CK93" i="7"/>
  <c r="CK13" i="7"/>
  <c r="CK65" i="7"/>
  <c r="CK90" i="7"/>
  <c r="CK45" i="7"/>
  <c r="CK38" i="7"/>
  <c r="CK43" i="7"/>
  <c r="CK61" i="7"/>
  <c r="CK95" i="7"/>
  <c r="CK79" i="7"/>
  <c r="CK22" i="7"/>
  <c r="CK69" i="7"/>
  <c r="CK34" i="7"/>
  <c r="CK97" i="7"/>
  <c r="CK74" i="7"/>
  <c r="CK42" i="7"/>
  <c r="CK84" i="7"/>
  <c r="CK92" i="7"/>
  <c r="CK53" i="7"/>
  <c r="CK76" i="7"/>
  <c r="CK52" i="7"/>
  <c r="CK51" i="7"/>
  <c r="CK75" i="7"/>
  <c r="CK33" i="7"/>
  <c r="CK39" i="7"/>
  <c r="CK19" i="7"/>
  <c r="CK82" i="7"/>
  <c r="CK46" i="7"/>
  <c r="CK28" i="7"/>
  <c r="CK91" i="7"/>
  <c r="CK11" i="7"/>
  <c r="CK9" i="7"/>
  <c r="CK4" i="7"/>
  <c r="CK3" i="7"/>
  <c r="I6" i="7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CG6" i="7" s="1"/>
  <c r="CH6" i="7" s="1"/>
  <c r="CI6" i="7" s="1"/>
  <c r="CJ6" i="7" s="1"/>
  <c r="CK6" i="7" s="1"/>
  <c r="G7" i="7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CG7" i="7" s="1"/>
  <c r="CH7" i="7" s="1"/>
  <c r="CI7" i="7" s="1"/>
  <c r="CJ7" i="7" s="1"/>
  <c r="CK7" i="7" s="1"/>
  <c r="S5" i="7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BL5" i="7" s="1"/>
  <c r="BM5" i="7" s="1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CG5" i="7" s="1"/>
  <c r="CH5" i="7" s="1"/>
  <c r="CI5" i="7" s="1"/>
  <c r="CJ5" i="7" s="1"/>
  <c r="CK5" i="7" s="1"/>
  <c r="CJ8" i="7"/>
  <c r="CK8" i="7" s="1"/>
  <c r="CK103" i="7" l="1"/>
  <c r="CM103" i="7" s="1"/>
  <c r="E3" i="6"/>
  <c r="B18" i="6" s="1"/>
  <c r="E2" i="6"/>
  <c r="B16" i="6" s="1"/>
  <c r="C16" i="5"/>
  <c r="C17" i="5"/>
  <c r="C18" i="5"/>
  <c r="C19" i="5"/>
  <c r="C20" i="5"/>
  <c r="D22" i="5" s="1"/>
  <c r="C21" i="5"/>
  <c r="C22" i="5"/>
  <c r="D23" i="5" s="1"/>
  <c r="C23" i="5"/>
  <c r="D25" i="5" s="1"/>
  <c r="C24" i="5"/>
  <c r="C25" i="5"/>
  <c r="D27" i="5" s="1"/>
  <c r="C26" i="5"/>
  <c r="D28" i="5" s="1"/>
  <c r="C27" i="5"/>
  <c r="D29" i="5" s="1"/>
  <c r="C28" i="5"/>
  <c r="D30" i="5" s="1"/>
  <c r="C29" i="5"/>
  <c r="D31" i="5" s="1"/>
  <c r="C30" i="5"/>
  <c r="D32" i="5" s="1"/>
  <c r="C31" i="5"/>
  <c r="D33" i="5" s="1"/>
  <c r="C32" i="5"/>
  <c r="C33" i="5"/>
  <c r="D35" i="5" s="1"/>
  <c r="C34" i="5"/>
  <c r="D36" i="5" s="1"/>
  <c r="C35" i="5"/>
  <c r="C36" i="5"/>
  <c r="C37" i="5"/>
  <c r="C38" i="5"/>
  <c r="C39" i="5"/>
  <c r="C40" i="5"/>
  <c r="C41" i="5"/>
  <c r="C42" i="5"/>
  <c r="D42" i="5" s="1"/>
  <c r="C43" i="5"/>
  <c r="D44" i="5" s="1"/>
  <c r="C44" i="5"/>
  <c r="D46" i="5" s="1"/>
  <c r="C45" i="5"/>
  <c r="C46" i="5"/>
  <c r="D47" i="5" s="1"/>
  <c r="C47" i="5"/>
  <c r="D48" i="5" s="1"/>
  <c r="C48" i="5"/>
  <c r="C49" i="5"/>
  <c r="D50" i="5" s="1"/>
  <c r="C50" i="5"/>
  <c r="D51" i="5" s="1"/>
  <c r="C51" i="5"/>
  <c r="D53" i="5" s="1"/>
  <c r="C52" i="5"/>
  <c r="C53" i="5"/>
  <c r="C54" i="5"/>
  <c r="D55" i="5" s="1"/>
  <c r="C55" i="5"/>
  <c r="D57" i="5" s="1"/>
  <c r="C56" i="5"/>
  <c r="C57" i="5"/>
  <c r="D59" i="5" s="1"/>
  <c r="C58" i="5"/>
  <c r="D60" i="5" s="1"/>
  <c r="C59" i="5"/>
  <c r="D61" i="5" s="1"/>
  <c r="C60" i="5"/>
  <c r="D62" i="5" s="1"/>
  <c r="C61" i="5"/>
  <c r="C62" i="5"/>
  <c r="D64" i="5" s="1"/>
  <c r="C63" i="5"/>
  <c r="D65" i="5" s="1"/>
  <c r="C64" i="5"/>
  <c r="C65" i="5"/>
  <c r="C66" i="5"/>
  <c r="C67" i="5"/>
  <c r="D69" i="5" s="1"/>
  <c r="C68" i="5"/>
  <c r="C69" i="5"/>
  <c r="C70" i="5"/>
  <c r="D70" i="5" s="1"/>
  <c r="C71" i="5"/>
  <c r="D71" i="5" s="1"/>
  <c r="C72" i="5"/>
  <c r="C73" i="5"/>
  <c r="C74" i="5"/>
  <c r="C75" i="5"/>
  <c r="C76" i="5"/>
  <c r="C77" i="5"/>
  <c r="D79" i="5" s="1"/>
  <c r="C78" i="5"/>
  <c r="D80" i="5" s="1"/>
  <c r="C79" i="5"/>
  <c r="D81" i="5" s="1"/>
  <c r="C80" i="5"/>
  <c r="C81" i="5"/>
  <c r="C82" i="5"/>
  <c r="D84" i="5" s="1"/>
  <c r="C83" i="5"/>
  <c r="C84" i="5"/>
  <c r="D85" i="5" s="1"/>
  <c r="C85" i="5"/>
  <c r="C86" i="5"/>
  <c r="D87" i="5" s="1"/>
  <c r="C87" i="5"/>
  <c r="D89" i="5" s="1"/>
  <c r="C88" i="5"/>
  <c r="C89" i="5"/>
  <c r="C90" i="5"/>
  <c r="D91" i="5" s="1"/>
  <c r="C91" i="5"/>
  <c r="D93" i="5" s="1"/>
  <c r="C92" i="5"/>
  <c r="D94" i="5" s="1"/>
  <c r="C93" i="5"/>
  <c r="D95" i="5" s="1"/>
  <c r="C94" i="5"/>
  <c r="D96" i="5" s="1"/>
  <c r="C95" i="5"/>
  <c r="D97" i="5" s="1"/>
  <c r="C96" i="5"/>
  <c r="C97" i="5"/>
  <c r="D98" i="5" s="1"/>
  <c r="C98" i="5"/>
  <c r="D99" i="5" s="1"/>
  <c r="C99" i="5"/>
  <c r="C100" i="5"/>
  <c r="D102" i="5" s="1"/>
  <c r="C101" i="5"/>
  <c r="C102" i="5"/>
  <c r="C103" i="5"/>
  <c r="D105" i="5" s="1"/>
  <c r="C104" i="5"/>
  <c r="C105" i="5"/>
  <c r="C106" i="5"/>
  <c r="C107" i="5"/>
  <c r="D107" i="5" s="1"/>
  <c r="C108" i="5"/>
  <c r="D109" i="5" s="1"/>
  <c r="C109" i="5"/>
  <c r="C110" i="5"/>
  <c r="D112" i="5" s="1"/>
  <c r="C111" i="5"/>
  <c r="D113" i="5" s="1"/>
  <c r="C112" i="5"/>
  <c r="C113" i="5"/>
  <c r="C114" i="5"/>
  <c r="C115" i="5"/>
  <c r="C116" i="5"/>
  <c r="C117" i="5"/>
  <c r="C118" i="5"/>
  <c r="C119" i="5"/>
  <c r="D121" i="5" s="1"/>
  <c r="C120" i="5"/>
  <c r="C121" i="5"/>
  <c r="D122" i="5" s="1"/>
  <c r="C122" i="5"/>
  <c r="D124" i="5" s="1"/>
  <c r="C123" i="5"/>
  <c r="D125" i="5" s="1"/>
  <c r="C124" i="5"/>
  <c r="D126" i="5" s="1"/>
  <c r="C125" i="5"/>
  <c r="D127" i="5" s="1"/>
  <c r="C126" i="5"/>
  <c r="D128" i="5" s="1"/>
  <c r="C127" i="5"/>
  <c r="D129" i="5" s="1"/>
  <c r="C128" i="5"/>
  <c r="C129" i="5"/>
  <c r="D130" i="5" s="1"/>
  <c r="C130" i="5"/>
  <c r="D131" i="5" s="1"/>
  <c r="C131" i="5"/>
  <c r="C132" i="5"/>
  <c r="C133" i="5"/>
  <c r="D135" i="5" s="1"/>
  <c r="C134" i="5"/>
  <c r="D134" i="5" s="1"/>
  <c r="C135" i="5"/>
  <c r="C136" i="5"/>
  <c r="C137" i="5"/>
  <c r="C138" i="5"/>
  <c r="C139" i="5"/>
  <c r="C140" i="5"/>
  <c r="D142" i="5" s="1"/>
  <c r="C141" i="5"/>
  <c r="D143" i="5" s="1"/>
  <c r="C142" i="5"/>
  <c r="D144" i="5" s="1"/>
  <c r="C143" i="5"/>
  <c r="D145" i="5" s="1"/>
  <c r="C144" i="5"/>
  <c r="C145" i="5"/>
  <c r="D147" i="5" s="1"/>
  <c r="C146" i="5"/>
  <c r="D148" i="5" s="1"/>
  <c r="C147" i="5"/>
  <c r="C148" i="5"/>
  <c r="C149" i="5"/>
  <c r="D151" i="5" s="1"/>
  <c r="C150" i="5"/>
  <c r="D150" i="5" s="1"/>
  <c r="C151" i="5"/>
  <c r="D153" i="5" s="1"/>
  <c r="C152" i="5"/>
  <c r="C153" i="5"/>
  <c r="C154" i="5"/>
  <c r="D154" i="5" s="1"/>
  <c r="C155" i="5"/>
  <c r="D155" i="5" s="1"/>
  <c r="C156" i="5"/>
  <c r="D158" i="5" s="1"/>
  <c r="C157" i="5"/>
  <c r="D159" i="5" s="1"/>
  <c r="C158" i="5"/>
  <c r="D160" i="5" s="1"/>
  <c r="C159" i="5"/>
  <c r="D161" i="5" s="1"/>
  <c r="C160" i="5"/>
  <c r="C161" i="5"/>
  <c r="C162" i="5"/>
  <c r="D162" i="5" s="1"/>
  <c r="C163" i="5"/>
  <c r="C164" i="5"/>
  <c r="C165" i="5"/>
  <c r="C166" i="5"/>
  <c r="C167" i="5"/>
  <c r="D167" i="5" s="1"/>
  <c r="C168" i="5"/>
  <c r="C169" i="5"/>
  <c r="C170" i="5"/>
  <c r="D170" i="5" s="1"/>
  <c r="C171" i="5"/>
  <c r="C172" i="5"/>
  <c r="C173" i="5"/>
  <c r="D175" i="5" s="1"/>
  <c r="C174" i="5"/>
  <c r="D176" i="5" s="1"/>
  <c r="C175" i="5"/>
  <c r="D177" i="5" s="1"/>
  <c r="C176" i="5"/>
  <c r="C177" i="5"/>
  <c r="C178" i="5"/>
  <c r="D178" i="5" s="1"/>
  <c r="C179" i="5"/>
  <c r="C180" i="5"/>
  <c r="C181" i="5"/>
  <c r="C182" i="5"/>
  <c r="D184" i="5" s="1"/>
  <c r="C183" i="5"/>
  <c r="D185" i="5" s="1"/>
  <c r="C184" i="5"/>
  <c r="C185" i="5"/>
  <c r="C186" i="5"/>
  <c r="D187" i="5" s="1"/>
  <c r="C187" i="5"/>
  <c r="D188" i="5" s="1"/>
  <c r="C188" i="5"/>
  <c r="C189" i="5"/>
  <c r="C15" i="5"/>
  <c r="D21" i="5"/>
  <c r="D49" i="5"/>
  <c r="D66" i="5"/>
  <c r="D74" i="5"/>
  <c r="D75" i="5"/>
  <c r="D76" i="5"/>
  <c r="D77" i="5"/>
  <c r="D78" i="5"/>
  <c r="D101" i="5"/>
  <c r="D117" i="5"/>
  <c r="D119" i="5"/>
  <c r="D132" i="5"/>
  <c r="D137" i="5"/>
  <c r="D138" i="5"/>
  <c r="D139" i="5"/>
  <c r="D140" i="5"/>
  <c r="D141" i="5"/>
  <c r="D165" i="5"/>
  <c r="D169" i="5"/>
  <c r="D171" i="5"/>
  <c r="D172" i="5"/>
  <c r="D173" i="5"/>
  <c r="D174" i="5"/>
  <c r="D17" i="5"/>
  <c r="D37" i="5"/>
  <c r="D39" i="5"/>
  <c r="D38" i="5"/>
  <c r="D41" i="5"/>
  <c r="D43" i="5"/>
  <c r="D54" i="5"/>
  <c r="D103" i="5"/>
  <c r="D133" i="5"/>
  <c r="D149" i="5"/>
  <c r="D166" i="5"/>
  <c r="D181" i="5"/>
  <c r="D182" i="5"/>
  <c r="D18" i="5"/>
  <c r="D19" i="5"/>
  <c r="D34" i="5"/>
  <c r="D82" i="5"/>
  <c r="D83" i="5"/>
  <c r="D100" i="5"/>
  <c r="D106" i="5"/>
  <c r="D114" i="5"/>
  <c r="D115" i="5"/>
  <c r="D116" i="5"/>
  <c r="D146" i="5"/>
  <c r="D163" i="5"/>
  <c r="D179" i="5"/>
  <c r="D180" i="5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21" i="4"/>
  <c r="E4" i="3"/>
  <c r="E5" i="3"/>
  <c r="E6" i="3"/>
  <c r="E7" i="3"/>
  <c r="E8" i="3"/>
  <c r="E9" i="3"/>
  <c r="E10" i="3"/>
  <c r="E11" i="3"/>
  <c r="E12" i="3"/>
  <c r="E13" i="3"/>
  <c r="E14" i="3"/>
  <c r="E15" i="3"/>
  <c r="H19" i="3" s="1"/>
  <c r="I19" i="3" s="1"/>
  <c r="J19" i="3" s="1"/>
  <c r="E16" i="3"/>
  <c r="E17" i="3"/>
  <c r="H28" i="3" s="1"/>
  <c r="I28" i="3" s="1"/>
  <c r="J28" i="3" s="1"/>
  <c r="E18" i="3"/>
  <c r="E19" i="3"/>
  <c r="H31" i="3" s="1"/>
  <c r="I31" i="3" s="1"/>
  <c r="J31" i="3" s="1"/>
  <c r="E20" i="3"/>
  <c r="E21" i="3"/>
  <c r="E22" i="3"/>
  <c r="E23" i="3"/>
  <c r="E24" i="3"/>
  <c r="E25" i="3"/>
  <c r="E26" i="3"/>
  <c r="E27" i="3"/>
  <c r="E28" i="3"/>
  <c r="E29" i="3"/>
  <c r="E30" i="3"/>
  <c r="E31" i="3"/>
  <c r="H43" i="3" s="1"/>
  <c r="I43" i="3" s="1"/>
  <c r="J43" i="3" s="1"/>
  <c r="E32" i="3"/>
  <c r="E33" i="3"/>
  <c r="H44" i="3" s="1"/>
  <c r="I44" i="3" s="1"/>
  <c r="J44" i="3" s="1"/>
  <c r="E34" i="3"/>
  <c r="H38" i="3" s="1"/>
  <c r="I38" i="3" s="1"/>
  <c r="J38" i="3" s="1"/>
  <c r="E35" i="3"/>
  <c r="H47" i="3" s="1"/>
  <c r="I47" i="3" s="1"/>
  <c r="J47" i="3" s="1"/>
  <c r="E36" i="3"/>
  <c r="E37" i="3"/>
  <c r="E38" i="3"/>
  <c r="E39" i="3"/>
  <c r="E40" i="3"/>
  <c r="E41" i="3"/>
  <c r="E42" i="3"/>
  <c r="E43" i="3"/>
  <c r="E44" i="3"/>
  <c r="E45" i="3"/>
  <c r="E46" i="3"/>
  <c r="H54" i="3" s="1"/>
  <c r="I54" i="3" s="1"/>
  <c r="J54" i="3" s="1"/>
  <c r="E47" i="3"/>
  <c r="H59" i="3" s="1"/>
  <c r="I59" i="3" s="1"/>
  <c r="J59" i="3" s="1"/>
  <c r="E48" i="3"/>
  <c r="E49" i="3"/>
  <c r="H61" i="3" s="1"/>
  <c r="I61" i="3" s="1"/>
  <c r="J61" i="3" s="1"/>
  <c r="E50" i="3"/>
  <c r="E51" i="3"/>
  <c r="H63" i="3" s="1"/>
  <c r="I63" i="3" s="1"/>
  <c r="J63" i="3" s="1"/>
  <c r="E52" i="3"/>
  <c r="E53" i="3"/>
  <c r="E54" i="3"/>
  <c r="E55" i="3"/>
  <c r="E56" i="3"/>
  <c r="E57" i="3"/>
  <c r="E58" i="3"/>
  <c r="E59" i="3"/>
  <c r="E60" i="3"/>
  <c r="E61" i="3"/>
  <c r="E62" i="3"/>
  <c r="E63" i="3"/>
  <c r="H75" i="3" s="1"/>
  <c r="I75" i="3" s="1"/>
  <c r="J75" i="3" s="1"/>
  <c r="E64" i="3"/>
  <c r="E65" i="3"/>
  <c r="H77" i="3" s="1"/>
  <c r="I77" i="3" s="1"/>
  <c r="J77" i="3" s="1"/>
  <c r="E66" i="3"/>
  <c r="H70" i="3" s="1"/>
  <c r="I70" i="3" s="1"/>
  <c r="J70" i="3" s="1"/>
  <c r="E67" i="3"/>
  <c r="H79" i="3" s="1"/>
  <c r="I79" i="3" s="1"/>
  <c r="J79" i="3" s="1"/>
  <c r="E68" i="3"/>
  <c r="E69" i="3"/>
  <c r="E70" i="3"/>
  <c r="E71" i="3"/>
  <c r="E72" i="3"/>
  <c r="E73" i="3"/>
  <c r="E74" i="3"/>
  <c r="E75" i="3"/>
  <c r="E76" i="3"/>
  <c r="E77" i="3"/>
  <c r="E78" i="3"/>
  <c r="E79" i="3"/>
  <c r="H83" i="3" s="1"/>
  <c r="I83" i="3" s="1"/>
  <c r="J83" i="3" s="1"/>
  <c r="E80" i="3"/>
  <c r="E81" i="3"/>
  <c r="H92" i="3" s="1"/>
  <c r="I92" i="3" s="1"/>
  <c r="J92" i="3" s="1"/>
  <c r="E82" i="3"/>
  <c r="E83" i="3"/>
  <c r="H95" i="3" s="1"/>
  <c r="I95" i="3" s="1"/>
  <c r="J95" i="3" s="1"/>
  <c r="E84" i="3"/>
  <c r="E85" i="3"/>
  <c r="E86" i="3"/>
  <c r="E87" i="3"/>
  <c r="E88" i="3"/>
  <c r="E89" i="3"/>
  <c r="E90" i="3"/>
  <c r="E91" i="3"/>
  <c r="E92" i="3"/>
  <c r="E93" i="3"/>
  <c r="E94" i="3"/>
  <c r="E95" i="3"/>
  <c r="H107" i="3" s="1"/>
  <c r="I107" i="3" s="1"/>
  <c r="J107" i="3" s="1"/>
  <c r="E96" i="3"/>
  <c r="E97" i="3"/>
  <c r="H108" i="3" s="1"/>
  <c r="I108" i="3" s="1"/>
  <c r="J108" i="3" s="1"/>
  <c r="E98" i="3"/>
  <c r="E99" i="3"/>
  <c r="H111" i="3" s="1"/>
  <c r="I111" i="3" s="1"/>
  <c r="J111" i="3" s="1"/>
  <c r="E100" i="3"/>
  <c r="E101" i="3"/>
  <c r="E102" i="3"/>
  <c r="E103" i="3"/>
  <c r="E104" i="3"/>
  <c r="E105" i="3"/>
  <c r="E106" i="3"/>
  <c r="E107" i="3"/>
  <c r="E108" i="3"/>
  <c r="E109" i="3"/>
  <c r="E110" i="3"/>
  <c r="E111" i="3"/>
  <c r="H123" i="3" s="1"/>
  <c r="I123" i="3" s="1"/>
  <c r="J123" i="3" s="1"/>
  <c r="E112" i="3"/>
  <c r="E113" i="3"/>
  <c r="H125" i="3" s="1"/>
  <c r="I125" i="3" s="1"/>
  <c r="J125" i="3" s="1"/>
  <c r="E114" i="3"/>
  <c r="E115" i="3"/>
  <c r="H127" i="3" s="1"/>
  <c r="I127" i="3" s="1"/>
  <c r="J127" i="3" s="1"/>
  <c r="E116" i="3"/>
  <c r="E117" i="3"/>
  <c r="E118" i="3"/>
  <c r="E119" i="3"/>
  <c r="E120" i="3"/>
  <c r="E121" i="3"/>
  <c r="E122" i="3"/>
  <c r="E123" i="3"/>
  <c r="E124" i="3"/>
  <c r="E125" i="3"/>
  <c r="E126" i="3"/>
  <c r="E127" i="3"/>
  <c r="H139" i="3" s="1"/>
  <c r="I139" i="3" s="1"/>
  <c r="J139" i="3" s="1"/>
  <c r="E128" i="3"/>
  <c r="E129" i="3"/>
  <c r="H141" i="3" s="1"/>
  <c r="I141" i="3" s="1"/>
  <c r="J141" i="3" s="1"/>
  <c r="E130" i="3"/>
  <c r="E131" i="3"/>
  <c r="H143" i="3" s="1"/>
  <c r="I143" i="3" s="1"/>
  <c r="J143" i="3" s="1"/>
  <c r="E132" i="3"/>
  <c r="E133" i="3"/>
  <c r="E134" i="3"/>
  <c r="E135" i="3"/>
  <c r="E136" i="3"/>
  <c r="E137" i="3"/>
  <c r="E138" i="3"/>
  <c r="E139" i="3"/>
  <c r="E140" i="3"/>
  <c r="E141" i="3"/>
  <c r="E142" i="3"/>
  <c r="E143" i="3"/>
  <c r="H155" i="3" s="1"/>
  <c r="I155" i="3" s="1"/>
  <c r="J155" i="3" s="1"/>
  <c r="E144" i="3"/>
  <c r="E145" i="3"/>
  <c r="H157" i="3" s="1"/>
  <c r="I157" i="3" s="1"/>
  <c r="J157" i="3" s="1"/>
  <c r="E146" i="3"/>
  <c r="E147" i="3"/>
  <c r="H159" i="3" s="1"/>
  <c r="I159" i="3" s="1"/>
  <c r="J159" i="3" s="1"/>
  <c r="E148" i="3"/>
  <c r="E149" i="3"/>
  <c r="E150" i="3"/>
  <c r="E151" i="3"/>
  <c r="E152" i="3"/>
  <c r="E153" i="3"/>
  <c r="E154" i="3"/>
  <c r="E155" i="3"/>
  <c r="E156" i="3"/>
  <c r="E157" i="3"/>
  <c r="E158" i="3"/>
  <c r="E159" i="3"/>
  <c r="H171" i="3" s="1"/>
  <c r="I171" i="3" s="1"/>
  <c r="J171" i="3" s="1"/>
  <c r="E160" i="3"/>
  <c r="E161" i="3"/>
  <c r="H163" i="3" s="1"/>
  <c r="I163" i="3" s="1"/>
  <c r="J163" i="3" s="1"/>
  <c r="E162" i="3"/>
  <c r="E163" i="3"/>
  <c r="H175" i="3" s="1"/>
  <c r="I175" i="3" s="1"/>
  <c r="J175" i="3" s="1"/>
  <c r="E164" i="3"/>
  <c r="E165" i="3"/>
  <c r="E166" i="3"/>
  <c r="E167" i="3"/>
  <c r="E168" i="3"/>
  <c r="E169" i="3"/>
  <c r="E170" i="3"/>
  <c r="E171" i="3"/>
  <c r="E172" i="3"/>
  <c r="E173" i="3"/>
  <c r="E174" i="3"/>
  <c r="E175" i="3"/>
  <c r="H187" i="3" s="1"/>
  <c r="I187" i="3" s="1"/>
  <c r="J187" i="3" s="1"/>
  <c r="E176" i="3"/>
  <c r="E177" i="3"/>
  <c r="H188" i="3" s="1"/>
  <c r="I188" i="3" s="1"/>
  <c r="J188" i="3" s="1"/>
  <c r="E178" i="3"/>
  <c r="E179" i="3"/>
  <c r="E180" i="3"/>
  <c r="E181" i="3"/>
  <c r="E182" i="3"/>
  <c r="E183" i="3"/>
  <c r="E184" i="3"/>
  <c r="E185" i="3"/>
  <c r="E186" i="3"/>
  <c r="E187" i="3"/>
  <c r="E188" i="3"/>
  <c r="E189" i="3"/>
  <c r="E3" i="3"/>
  <c r="H40" i="3"/>
  <c r="I40" i="3" s="1"/>
  <c r="J40" i="3" s="1"/>
  <c r="H72" i="3"/>
  <c r="I72" i="3" s="1"/>
  <c r="J72" i="3" s="1"/>
  <c r="H104" i="3"/>
  <c r="I104" i="3" s="1"/>
  <c r="J104" i="3" s="1"/>
  <c r="H136" i="3"/>
  <c r="I136" i="3" s="1"/>
  <c r="J136" i="3" s="1"/>
  <c r="H168" i="3"/>
  <c r="I168" i="3" s="1"/>
  <c r="J168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3" i="3"/>
  <c r="F18" i="2"/>
  <c r="F25" i="2"/>
  <c r="F26" i="2"/>
  <c r="F27" i="2"/>
  <c r="F28" i="2"/>
  <c r="F34" i="2"/>
  <c r="F41" i="2"/>
  <c r="F42" i="2"/>
  <c r="F43" i="2"/>
  <c r="F44" i="2"/>
  <c r="F57" i="2"/>
  <c r="F59" i="2"/>
  <c r="F6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5" i="2"/>
  <c r="E2" i="2"/>
  <c r="D2" i="2"/>
  <c r="C2" i="2"/>
  <c r="AD20" i="1"/>
  <c r="C35" i="1"/>
  <c r="V3" i="1"/>
  <c r="C4" i="1"/>
  <c r="C5" i="1"/>
  <c r="C6" i="1"/>
  <c r="Z6" i="1" s="1"/>
  <c r="C7" i="1"/>
  <c r="Z7" i="1" s="1"/>
  <c r="C8" i="1"/>
  <c r="Z8" i="1" s="1"/>
  <c r="C9" i="1"/>
  <c r="C10" i="1"/>
  <c r="Z10" i="1" s="1"/>
  <c r="C11" i="1"/>
  <c r="Z11" i="1" s="1"/>
  <c r="C12" i="1"/>
  <c r="Z12" i="1" s="1"/>
  <c r="C13" i="1"/>
  <c r="Z13" i="1" s="1"/>
  <c r="C14" i="1"/>
  <c r="Z14" i="1" s="1"/>
  <c r="C15" i="1"/>
  <c r="Z15" i="1" s="1"/>
  <c r="C16" i="1"/>
  <c r="Z16" i="1" s="1"/>
  <c r="C17" i="1"/>
  <c r="C18" i="1"/>
  <c r="C19" i="1"/>
  <c r="C20" i="1"/>
  <c r="C21" i="1"/>
  <c r="C22" i="1"/>
  <c r="C23" i="1"/>
  <c r="Z23" i="1" s="1"/>
  <c r="C24" i="1"/>
  <c r="Z24" i="1" s="1"/>
  <c r="C25" i="1"/>
  <c r="C26" i="1"/>
  <c r="C27" i="1"/>
  <c r="Z27" i="1" s="1"/>
  <c r="C28" i="1"/>
  <c r="C29" i="1"/>
  <c r="C30" i="1"/>
  <c r="C31" i="1"/>
  <c r="C32" i="1"/>
  <c r="C33" i="1"/>
  <c r="C34" i="1"/>
  <c r="C36" i="1"/>
  <c r="Z36" i="1" s="1"/>
  <c r="C37" i="1"/>
  <c r="C38" i="1"/>
  <c r="Z38" i="1" s="1"/>
  <c r="C39" i="1"/>
  <c r="Z39" i="1" s="1"/>
  <c r="C40" i="1"/>
  <c r="Z40" i="1" s="1"/>
  <c r="C41" i="1"/>
  <c r="C42" i="1"/>
  <c r="C43" i="1"/>
  <c r="C44" i="1"/>
  <c r="C45" i="1"/>
  <c r="C46" i="1"/>
  <c r="Z46" i="1" s="1"/>
  <c r="C47" i="1"/>
  <c r="Z47" i="1" s="1"/>
  <c r="C48" i="1"/>
  <c r="Z48" i="1" s="1"/>
  <c r="C49" i="1"/>
  <c r="Z49" i="1" s="1"/>
  <c r="C50" i="1"/>
  <c r="C51" i="1"/>
  <c r="C52" i="1"/>
  <c r="C53" i="1"/>
  <c r="C54" i="1"/>
  <c r="C55" i="1"/>
  <c r="C56" i="1"/>
  <c r="Z56" i="1" s="1"/>
  <c r="C57" i="1"/>
  <c r="Z57" i="1" s="1"/>
  <c r="C58" i="1"/>
  <c r="Z58" i="1" s="1"/>
  <c r="C59" i="1"/>
  <c r="Z59" i="1" s="1"/>
  <c r="C60" i="1"/>
  <c r="Z60" i="1" s="1"/>
  <c r="C61" i="1"/>
  <c r="Z61" i="1" s="1"/>
  <c r="C62" i="1"/>
  <c r="Z62" i="1" s="1"/>
  <c r="C63" i="1"/>
  <c r="Z63" i="1" s="1"/>
  <c r="C64" i="1"/>
  <c r="Z64" i="1" s="1"/>
  <c r="C65" i="1"/>
  <c r="C66" i="1"/>
  <c r="Z66" i="1" s="1"/>
  <c r="C67" i="1"/>
  <c r="C68" i="1"/>
  <c r="C69" i="1"/>
  <c r="C70" i="1"/>
  <c r="C71" i="1"/>
  <c r="C72" i="1"/>
  <c r="C73" i="1"/>
  <c r="C74" i="1"/>
  <c r="C75" i="1"/>
  <c r="C76" i="1"/>
  <c r="C77" i="1"/>
  <c r="C78" i="1"/>
  <c r="Z78" i="1" s="1"/>
  <c r="C79" i="1"/>
  <c r="Z79" i="1" s="1"/>
  <c r="C80" i="1"/>
  <c r="Z80" i="1" s="1"/>
  <c r="C81" i="1"/>
  <c r="Z81" i="1" s="1"/>
  <c r="C82" i="1"/>
  <c r="Z82" i="1" s="1"/>
  <c r="C83" i="1"/>
  <c r="C84" i="1"/>
  <c r="Z84" i="1" s="1"/>
  <c r="C85" i="1"/>
  <c r="Z85" i="1" s="1"/>
  <c r="C86" i="1"/>
  <c r="Z86" i="1" s="1"/>
  <c r="C87" i="1"/>
  <c r="Z87" i="1" s="1"/>
  <c r="C88" i="1"/>
  <c r="Z88" i="1" s="1"/>
  <c r="C89" i="1"/>
  <c r="C90" i="1"/>
  <c r="C91" i="1"/>
  <c r="C92" i="1"/>
  <c r="Z92" i="1" s="1"/>
  <c r="C93" i="1"/>
  <c r="C94" i="1"/>
  <c r="C95" i="1"/>
  <c r="Z95" i="1" s="1"/>
  <c r="C96" i="1"/>
  <c r="C97" i="1"/>
  <c r="Z97" i="1" s="1"/>
  <c r="C98" i="1"/>
  <c r="C99" i="1"/>
  <c r="C100" i="1"/>
  <c r="C101" i="1"/>
  <c r="C102" i="1"/>
  <c r="C103" i="1"/>
  <c r="C104" i="1"/>
  <c r="Z104" i="1" s="1"/>
  <c r="C105" i="1"/>
  <c r="Z105" i="1" s="1"/>
  <c r="C106" i="1"/>
  <c r="Z106" i="1" s="1"/>
  <c r="C107" i="1"/>
  <c r="Z107" i="1" s="1"/>
  <c r="C108" i="1"/>
  <c r="Z108" i="1" s="1"/>
  <c r="C109" i="1"/>
  <c r="Z109" i="1" s="1"/>
  <c r="C110" i="1"/>
  <c r="Z110" i="1" s="1"/>
  <c r="C111" i="1"/>
  <c r="Z111" i="1" s="1"/>
  <c r="C112" i="1"/>
  <c r="Z112" i="1" s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Z128" i="1" s="1"/>
  <c r="C129" i="1"/>
  <c r="Z129" i="1" s="1"/>
  <c r="C130" i="1"/>
  <c r="Z130" i="1" s="1"/>
  <c r="C131" i="1"/>
  <c r="Z131" i="1" s="1"/>
  <c r="C132" i="1"/>
  <c r="Z132" i="1" s="1"/>
  <c r="C133" i="1"/>
  <c r="Z133" i="1" s="1"/>
  <c r="C134" i="1"/>
  <c r="Z134" i="1" s="1"/>
  <c r="C135" i="1"/>
  <c r="Z135" i="1" s="1"/>
  <c r="C136" i="1"/>
  <c r="Z136" i="1" s="1"/>
  <c r="C137" i="1"/>
  <c r="C138" i="1"/>
  <c r="Z138" i="1" s="1"/>
  <c r="C139" i="1"/>
  <c r="Z139" i="1" s="1"/>
  <c r="C140" i="1"/>
  <c r="C141" i="1"/>
  <c r="C142" i="1"/>
  <c r="C143" i="1"/>
  <c r="C144" i="1"/>
  <c r="Z144" i="1" s="1"/>
  <c r="C145" i="1"/>
  <c r="Z145" i="1" s="1"/>
  <c r="C146" i="1"/>
  <c r="C147" i="1"/>
  <c r="C148" i="1"/>
  <c r="C149" i="1"/>
  <c r="C150" i="1"/>
  <c r="C151" i="1"/>
  <c r="C152" i="1"/>
  <c r="C153" i="1"/>
  <c r="C154" i="1"/>
  <c r="Z154" i="1" s="1"/>
  <c r="C155" i="1"/>
  <c r="Z155" i="1" s="1"/>
  <c r="C156" i="1"/>
  <c r="Z156" i="1" s="1"/>
  <c r="C157" i="1"/>
  <c r="Z157" i="1" s="1"/>
  <c r="C158" i="1"/>
  <c r="Z158" i="1" s="1"/>
  <c r="C159" i="1"/>
  <c r="Z159" i="1" s="1"/>
  <c r="C160" i="1"/>
  <c r="Z160" i="1" s="1"/>
  <c r="C161" i="1"/>
  <c r="C162" i="1"/>
  <c r="C163" i="1"/>
  <c r="C164" i="1"/>
  <c r="C165" i="1"/>
  <c r="C166" i="1"/>
  <c r="C167" i="1"/>
  <c r="C168" i="1"/>
  <c r="C169" i="1"/>
  <c r="Z169" i="1" s="1"/>
  <c r="C170" i="1"/>
  <c r="Z170" i="1" s="1"/>
  <c r="C171" i="1"/>
  <c r="Z171" i="1" s="1"/>
  <c r="C172" i="1"/>
  <c r="C173" i="1"/>
  <c r="C174" i="1"/>
  <c r="C175" i="1"/>
  <c r="C176" i="1"/>
  <c r="Z176" i="1" s="1"/>
  <c r="C177" i="1"/>
  <c r="Z177" i="1" s="1"/>
  <c r="C178" i="1"/>
  <c r="Z178" i="1" s="1"/>
  <c r="C179" i="1"/>
  <c r="Z179" i="1" s="1"/>
  <c r="C180" i="1"/>
  <c r="Z180" i="1" s="1"/>
  <c r="C181" i="1"/>
  <c r="Z181" i="1" s="1"/>
  <c r="C182" i="1"/>
  <c r="Z182" i="1" s="1"/>
  <c r="C183" i="1"/>
  <c r="Z183" i="1" s="1"/>
  <c r="C184" i="1"/>
  <c r="Z184" i="1" s="1"/>
  <c r="C185" i="1"/>
  <c r="Z185" i="1" s="1"/>
  <c r="C186" i="1"/>
  <c r="C187" i="1"/>
  <c r="C188" i="1"/>
  <c r="C189" i="1"/>
  <c r="C3" i="1"/>
  <c r="V4" i="1"/>
  <c r="V5" i="1"/>
  <c r="V6" i="1"/>
  <c r="V7" i="1"/>
  <c r="V8" i="1"/>
  <c r="AA8" i="1" s="1"/>
  <c r="V9" i="1"/>
  <c r="V10" i="1"/>
  <c r="AA10" i="1" s="1"/>
  <c r="V11" i="1"/>
  <c r="AA11" i="1" s="1"/>
  <c r="V12" i="1"/>
  <c r="AA12" i="1" s="1"/>
  <c r="V13" i="1"/>
  <c r="AA13" i="1" s="1"/>
  <c r="V14" i="1"/>
  <c r="AA14" i="1" s="1"/>
  <c r="V15" i="1"/>
  <c r="AA15" i="1" s="1"/>
  <c r="V16" i="1"/>
  <c r="AA16" i="1" s="1"/>
  <c r="V17" i="1"/>
  <c r="V18" i="1"/>
  <c r="AA18" i="1" s="1"/>
  <c r="V19" i="1"/>
  <c r="V20" i="1"/>
  <c r="V21" i="1"/>
  <c r="V22" i="1"/>
  <c r="AA22" i="1" s="1"/>
  <c r="V23" i="1"/>
  <c r="V24" i="1"/>
  <c r="V25" i="1"/>
  <c r="AA25" i="1" s="1"/>
  <c r="V26" i="1"/>
  <c r="V27" i="1"/>
  <c r="AA27" i="1" s="1"/>
  <c r="V28" i="1"/>
  <c r="V29" i="1"/>
  <c r="V30" i="1"/>
  <c r="V31" i="1"/>
  <c r="V32" i="1"/>
  <c r="V33" i="1"/>
  <c r="AA33" i="1" s="1"/>
  <c r="V34" i="1"/>
  <c r="AA34" i="1" s="1"/>
  <c r="V35" i="1"/>
  <c r="AA35" i="1" s="1"/>
  <c r="V36" i="1"/>
  <c r="AA36" i="1" s="1"/>
  <c r="V37" i="1"/>
  <c r="AA37" i="1" s="1"/>
  <c r="V38" i="1"/>
  <c r="AA38" i="1" s="1"/>
  <c r="V39" i="1"/>
  <c r="AA39" i="1" s="1"/>
  <c r="V40" i="1"/>
  <c r="AA40" i="1" s="1"/>
  <c r="V41" i="1"/>
  <c r="V42" i="1"/>
  <c r="V43" i="1"/>
  <c r="V44" i="1"/>
  <c r="V45" i="1"/>
  <c r="V46" i="1"/>
  <c r="AA46" i="1" s="1"/>
  <c r="V47" i="1"/>
  <c r="V48" i="1"/>
  <c r="V49" i="1"/>
  <c r="V50" i="1"/>
  <c r="V51" i="1"/>
  <c r="V52" i="1"/>
  <c r="AA52" i="1" s="1"/>
  <c r="V53" i="1"/>
  <c r="V54" i="1"/>
  <c r="V55" i="1"/>
  <c r="V56" i="1"/>
  <c r="AA56" i="1" s="1"/>
  <c r="V57" i="1"/>
  <c r="V58" i="1"/>
  <c r="V59" i="1"/>
  <c r="V60" i="1"/>
  <c r="AA60" i="1" s="1"/>
  <c r="V61" i="1"/>
  <c r="V62" i="1"/>
  <c r="V63" i="1"/>
  <c r="AA63" i="1" s="1"/>
  <c r="V64" i="1"/>
  <c r="AA64" i="1" s="1"/>
  <c r="V65" i="1"/>
  <c r="V66" i="1"/>
  <c r="V67" i="1"/>
  <c r="V68" i="1"/>
  <c r="V69" i="1"/>
  <c r="V70" i="1"/>
  <c r="V71" i="1"/>
  <c r="V72" i="1"/>
  <c r="V73" i="1"/>
  <c r="AA73" i="1" s="1"/>
  <c r="V74" i="1"/>
  <c r="V75" i="1"/>
  <c r="AA75" i="1" s="1"/>
  <c r="V76" i="1"/>
  <c r="V77" i="1"/>
  <c r="V78" i="1"/>
  <c r="AA78" i="1" s="1"/>
  <c r="V79" i="1"/>
  <c r="V80" i="1"/>
  <c r="AA80" i="1" s="1"/>
  <c r="V81" i="1"/>
  <c r="AA81" i="1" s="1"/>
  <c r="V82" i="1"/>
  <c r="AA82" i="1" s="1"/>
  <c r="V83" i="1"/>
  <c r="AA83" i="1" s="1"/>
  <c r="V84" i="1"/>
  <c r="AA84" i="1" s="1"/>
  <c r="V85" i="1"/>
  <c r="AA85" i="1" s="1"/>
  <c r="V86" i="1"/>
  <c r="AA86" i="1" s="1"/>
  <c r="V87" i="1"/>
  <c r="AA87" i="1" s="1"/>
  <c r="V88" i="1"/>
  <c r="AA88" i="1" s="1"/>
  <c r="V89" i="1"/>
  <c r="V90" i="1"/>
  <c r="V91" i="1"/>
  <c r="V92" i="1"/>
  <c r="V93" i="1"/>
  <c r="V94" i="1"/>
  <c r="V95" i="1"/>
  <c r="V96" i="1"/>
  <c r="AA96" i="1" s="1"/>
  <c r="V97" i="1"/>
  <c r="V98" i="1"/>
  <c r="AA98" i="1" s="1"/>
  <c r="V99" i="1"/>
  <c r="V100" i="1"/>
  <c r="AA100" i="1" s="1"/>
  <c r="V101" i="1"/>
  <c r="V102" i="1"/>
  <c r="V103" i="1"/>
  <c r="V104" i="1"/>
  <c r="AA104" i="1" s="1"/>
  <c r="V105" i="1"/>
  <c r="AA105" i="1" s="1"/>
  <c r="V106" i="1"/>
  <c r="AA106" i="1" s="1"/>
  <c r="V107" i="1"/>
  <c r="AA107" i="1" s="1"/>
  <c r="V108" i="1"/>
  <c r="V109" i="1"/>
  <c r="AA109" i="1" s="1"/>
  <c r="V110" i="1"/>
  <c r="AA110" i="1" s="1"/>
  <c r="V111" i="1"/>
  <c r="V112" i="1"/>
  <c r="AA112" i="1" s="1"/>
  <c r="V113" i="1"/>
  <c r="V114" i="1"/>
  <c r="V115" i="1"/>
  <c r="V116" i="1"/>
  <c r="V117" i="1"/>
  <c r="V118" i="1"/>
  <c r="V119" i="1"/>
  <c r="V120" i="1"/>
  <c r="AA120" i="1" s="1"/>
  <c r="V121" i="1"/>
  <c r="V122" i="1"/>
  <c r="V123" i="1"/>
  <c r="V124" i="1"/>
  <c r="AA124" i="1" s="1"/>
  <c r="V125" i="1"/>
  <c r="V126" i="1"/>
  <c r="V127" i="1"/>
  <c r="V128" i="1"/>
  <c r="AA128" i="1" s="1"/>
  <c r="V129" i="1"/>
  <c r="AA129" i="1" s="1"/>
  <c r="V130" i="1"/>
  <c r="AA130" i="1" s="1"/>
  <c r="V131" i="1"/>
  <c r="AA131" i="1" s="1"/>
  <c r="V132" i="1"/>
  <c r="AA132" i="1" s="1"/>
  <c r="V133" i="1"/>
  <c r="AA133" i="1" s="1"/>
  <c r="V134" i="1"/>
  <c r="AA134" i="1" s="1"/>
  <c r="V135" i="1"/>
  <c r="AA135" i="1" s="1"/>
  <c r="V136" i="1"/>
  <c r="AA136" i="1" s="1"/>
  <c r="V137" i="1"/>
  <c r="V138" i="1"/>
  <c r="V139" i="1"/>
  <c r="AA139" i="1" s="1"/>
  <c r="V140" i="1"/>
  <c r="V141" i="1"/>
  <c r="V142" i="1"/>
  <c r="V143" i="1"/>
  <c r="V144" i="1"/>
  <c r="AA144" i="1" s="1"/>
  <c r="V145" i="1"/>
  <c r="V146" i="1"/>
  <c r="V147" i="1"/>
  <c r="AA147" i="1" s="1"/>
  <c r="V148" i="1"/>
  <c r="V149" i="1"/>
  <c r="V150" i="1"/>
  <c r="V151" i="1"/>
  <c r="V152" i="1"/>
  <c r="V153" i="1"/>
  <c r="AA153" i="1" s="1"/>
  <c r="V154" i="1"/>
  <c r="AA154" i="1" s="1"/>
  <c r="V155" i="1"/>
  <c r="AA155" i="1" s="1"/>
  <c r="V156" i="1"/>
  <c r="V157" i="1"/>
  <c r="AA157" i="1" s="1"/>
  <c r="V158" i="1"/>
  <c r="AA158" i="1" s="1"/>
  <c r="V159" i="1"/>
  <c r="AA159" i="1" s="1"/>
  <c r="V160" i="1"/>
  <c r="AA160" i="1" s="1"/>
  <c r="V161" i="1"/>
  <c r="V162" i="1"/>
  <c r="V163" i="1"/>
  <c r="V164" i="1"/>
  <c r="V165" i="1"/>
  <c r="V166" i="1"/>
  <c r="V167" i="1"/>
  <c r="V168" i="1"/>
  <c r="V169" i="1"/>
  <c r="V170" i="1"/>
  <c r="V171" i="1"/>
  <c r="V172" i="1"/>
  <c r="AA172" i="1" s="1"/>
  <c r="V173" i="1"/>
  <c r="V174" i="1"/>
  <c r="V175" i="1"/>
  <c r="V176" i="1"/>
  <c r="AA176" i="1" s="1"/>
  <c r="V177" i="1"/>
  <c r="V178" i="1"/>
  <c r="V179" i="1"/>
  <c r="V180" i="1"/>
  <c r="AA180" i="1" s="1"/>
  <c r="V181" i="1"/>
  <c r="V182" i="1"/>
  <c r="AA182" i="1" s="1"/>
  <c r="V183" i="1"/>
  <c r="AA183" i="1" s="1"/>
  <c r="V184" i="1"/>
  <c r="AA184" i="1" s="1"/>
  <c r="V185" i="1"/>
  <c r="V186" i="1"/>
  <c r="V187" i="1"/>
  <c r="AA187" i="1" s="1"/>
  <c r="V188" i="1"/>
  <c r="V189" i="1"/>
  <c r="AA3" i="1"/>
  <c r="AA4" i="1"/>
  <c r="AA5" i="1"/>
  <c r="AA6" i="1"/>
  <c r="AA9" i="1"/>
  <c r="AA29" i="1"/>
  <c r="AA30" i="1"/>
  <c r="AA49" i="1"/>
  <c r="AA51" i="1"/>
  <c r="AA53" i="1"/>
  <c r="AA54" i="1"/>
  <c r="AA57" i="1"/>
  <c r="AA58" i="1"/>
  <c r="AA59" i="1"/>
  <c r="AA61" i="1"/>
  <c r="AA62" i="1"/>
  <c r="AA70" i="1"/>
  <c r="AA77" i="1"/>
  <c r="AA94" i="1"/>
  <c r="AA97" i="1"/>
  <c r="AA99" i="1"/>
  <c r="AA101" i="1"/>
  <c r="AA102" i="1"/>
  <c r="AA118" i="1"/>
  <c r="AA121" i="1"/>
  <c r="AA123" i="1"/>
  <c r="AA125" i="1"/>
  <c r="AA126" i="1"/>
  <c r="AA142" i="1"/>
  <c r="AA145" i="1"/>
  <c r="AA149" i="1"/>
  <c r="AA150" i="1"/>
  <c r="AA166" i="1"/>
  <c r="AA169" i="1"/>
  <c r="AA171" i="1"/>
  <c r="AA173" i="1"/>
  <c r="AA174" i="1"/>
  <c r="AA177" i="1"/>
  <c r="AA178" i="1"/>
  <c r="AA179" i="1"/>
  <c r="AA181" i="1"/>
  <c r="AA2" i="1"/>
  <c r="Z3" i="1"/>
  <c r="Z4" i="1"/>
  <c r="Z5" i="1"/>
  <c r="Z26" i="1"/>
  <c r="Z28" i="1"/>
  <c r="Z29" i="1"/>
  <c r="Z30" i="1"/>
  <c r="Z31" i="1"/>
  <c r="Z32" i="1"/>
  <c r="Z33" i="1"/>
  <c r="Z34" i="1"/>
  <c r="Z50" i="1"/>
  <c r="Z51" i="1"/>
  <c r="Z52" i="1"/>
  <c r="Z53" i="1"/>
  <c r="Z54" i="1"/>
  <c r="Z55" i="1"/>
  <c r="Z74" i="1"/>
  <c r="Z75" i="1"/>
  <c r="Z76" i="1"/>
  <c r="Z77" i="1"/>
  <c r="Z98" i="1"/>
  <c r="Z99" i="1"/>
  <c r="Z100" i="1"/>
  <c r="Z101" i="1"/>
  <c r="Z102" i="1"/>
  <c r="Z103" i="1"/>
  <c r="Z122" i="1"/>
  <c r="Z123" i="1"/>
  <c r="Z124" i="1"/>
  <c r="Z125" i="1"/>
  <c r="Z126" i="1"/>
  <c r="Z127" i="1"/>
  <c r="Z146" i="1"/>
  <c r="Z147" i="1"/>
  <c r="Z148" i="1"/>
  <c r="Z149" i="1"/>
  <c r="Z150" i="1"/>
  <c r="Z151" i="1"/>
  <c r="Z152" i="1"/>
  <c r="Z153" i="1"/>
  <c r="Z172" i="1"/>
  <c r="Z173" i="1"/>
  <c r="Z174" i="1"/>
  <c r="Z175" i="1"/>
  <c r="Z2" i="1"/>
  <c r="AA189" i="1"/>
  <c r="AA188" i="1"/>
  <c r="AA186" i="1"/>
  <c r="AA185" i="1"/>
  <c r="AA175" i="1"/>
  <c r="AA170" i="1"/>
  <c r="AA168" i="1"/>
  <c r="AA167" i="1"/>
  <c r="AA165" i="1"/>
  <c r="AA164" i="1"/>
  <c r="AA163" i="1"/>
  <c r="AA162" i="1"/>
  <c r="AA161" i="1"/>
  <c r="AA156" i="1"/>
  <c r="AA152" i="1"/>
  <c r="AA151" i="1"/>
  <c r="AA148" i="1"/>
  <c r="AA146" i="1"/>
  <c r="AA143" i="1"/>
  <c r="AA141" i="1"/>
  <c r="AA140" i="1"/>
  <c r="AA138" i="1"/>
  <c r="AA137" i="1"/>
  <c r="AA127" i="1"/>
  <c r="AA122" i="1"/>
  <c r="AA119" i="1"/>
  <c r="AA117" i="1"/>
  <c r="AA116" i="1"/>
  <c r="AA115" i="1"/>
  <c r="AA114" i="1"/>
  <c r="AA113" i="1"/>
  <c r="AA111" i="1"/>
  <c r="AA108" i="1"/>
  <c r="AA103" i="1"/>
  <c r="AA95" i="1"/>
  <c r="AA93" i="1"/>
  <c r="AA92" i="1"/>
  <c r="AA91" i="1"/>
  <c r="AA90" i="1"/>
  <c r="AA89" i="1"/>
  <c r="AA79" i="1"/>
  <c r="AA76" i="1"/>
  <c r="AA74" i="1"/>
  <c r="AA72" i="1"/>
  <c r="AA71" i="1"/>
  <c r="AA69" i="1"/>
  <c r="AA68" i="1"/>
  <c r="AA67" i="1"/>
  <c r="AA66" i="1"/>
  <c r="AA65" i="1"/>
  <c r="AA55" i="1"/>
  <c r="AA50" i="1"/>
  <c r="AA48" i="1"/>
  <c r="AA47" i="1"/>
  <c r="AA45" i="1"/>
  <c r="AA44" i="1"/>
  <c r="AA43" i="1"/>
  <c r="AA42" i="1"/>
  <c r="AA41" i="1"/>
  <c r="AA32" i="1"/>
  <c r="AA31" i="1"/>
  <c r="AA28" i="1"/>
  <c r="AA26" i="1"/>
  <c r="AA24" i="1"/>
  <c r="AA23" i="1"/>
  <c r="AA21" i="1"/>
  <c r="AA20" i="1"/>
  <c r="AA19" i="1"/>
  <c r="AA17" i="1"/>
  <c r="AA7" i="1"/>
  <c r="Z189" i="1"/>
  <c r="Z188" i="1"/>
  <c r="Z187" i="1"/>
  <c r="Z186" i="1"/>
  <c r="Z168" i="1"/>
  <c r="Z167" i="1"/>
  <c r="Z166" i="1"/>
  <c r="Z165" i="1"/>
  <c r="Z164" i="1"/>
  <c r="Z163" i="1"/>
  <c r="Z162" i="1"/>
  <c r="Z161" i="1"/>
  <c r="Z143" i="1"/>
  <c r="Z142" i="1"/>
  <c r="Z141" i="1"/>
  <c r="Z140" i="1"/>
  <c r="Z137" i="1"/>
  <c r="Z121" i="1"/>
  <c r="Z120" i="1"/>
  <c r="Z119" i="1"/>
  <c r="Z118" i="1"/>
  <c r="Z117" i="1"/>
  <c r="Z116" i="1"/>
  <c r="Z115" i="1"/>
  <c r="Z114" i="1"/>
  <c r="Z113" i="1"/>
  <c r="Z96" i="1"/>
  <c r="Z94" i="1"/>
  <c r="Z93" i="1"/>
  <c r="Z91" i="1"/>
  <c r="Z90" i="1"/>
  <c r="Z89" i="1"/>
  <c r="Z83" i="1"/>
  <c r="Z73" i="1"/>
  <c r="Z72" i="1"/>
  <c r="Z71" i="1"/>
  <c r="Z70" i="1"/>
  <c r="Z69" i="1"/>
  <c r="Z68" i="1"/>
  <c r="Z67" i="1"/>
  <c r="Z65" i="1"/>
  <c r="Z45" i="1"/>
  <c r="Z44" i="1"/>
  <c r="Z43" i="1"/>
  <c r="Z42" i="1"/>
  <c r="Z41" i="1"/>
  <c r="Z37" i="1"/>
  <c r="Z35" i="1"/>
  <c r="Z25" i="1"/>
  <c r="Z22" i="1"/>
  <c r="Z21" i="1"/>
  <c r="Z20" i="1"/>
  <c r="Z19" i="1"/>
  <c r="Z18" i="1"/>
  <c r="B10" i="6" l="1"/>
  <c r="D108" i="5"/>
  <c r="D45" i="5"/>
  <c r="D157" i="5"/>
  <c r="D189" i="5"/>
  <c r="D156" i="5"/>
  <c r="D52" i="5"/>
  <c r="D86" i="5"/>
  <c r="D186" i="5"/>
  <c r="D92" i="5"/>
  <c r="D164" i="5"/>
  <c r="D111" i="5"/>
  <c r="D110" i="5"/>
  <c r="D58" i="5"/>
  <c r="D90" i="5"/>
  <c r="D26" i="5"/>
  <c r="D20" i="5"/>
  <c r="D123" i="5"/>
  <c r="D63" i="5"/>
  <c r="D73" i="5"/>
  <c r="D68" i="5"/>
  <c r="D67" i="5"/>
  <c r="D118" i="5"/>
  <c r="D168" i="5"/>
  <c r="D152" i="5"/>
  <c r="D136" i="5"/>
  <c r="D120" i="5"/>
  <c r="D104" i="5"/>
  <c r="D88" i="5"/>
  <c r="D72" i="5"/>
  <c r="D56" i="5"/>
  <c r="D40" i="5"/>
  <c r="D24" i="5"/>
  <c r="D183" i="5"/>
  <c r="D70" i="2"/>
  <c r="F69" i="2"/>
  <c r="F63" i="2"/>
  <c r="F47" i="2"/>
  <c r="F31" i="2"/>
  <c r="F62" i="2"/>
  <c r="F46" i="2"/>
  <c r="F30" i="2"/>
  <c r="F66" i="2"/>
  <c r="F50" i="2"/>
  <c r="F17" i="2"/>
  <c r="F65" i="2"/>
  <c r="F49" i="2"/>
  <c r="F33" i="2"/>
  <c r="F64" i="2"/>
  <c r="F48" i="2"/>
  <c r="F32" i="2"/>
  <c r="F61" i="2"/>
  <c r="F45" i="2"/>
  <c r="F29" i="2"/>
  <c r="F58" i="2"/>
  <c r="F54" i="2"/>
  <c r="F38" i="2"/>
  <c r="F22" i="2"/>
  <c r="F56" i="2"/>
  <c r="F40" i="2"/>
  <c r="F24" i="2"/>
  <c r="F55" i="2"/>
  <c r="F39" i="2"/>
  <c r="F23" i="2"/>
  <c r="F53" i="2"/>
  <c r="F37" i="2"/>
  <c r="F21" i="2"/>
  <c r="F68" i="2"/>
  <c r="F52" i="2"/>
  <c r="F36" i="2"/>
  <c r="F20" i="2"/>
  <c r="F67" i="2"/>
  <c r="F51" i="2"/>
  <c r="F35" i="2"/>
  <c r="F19" i="2"/>
  <c r="H167" i="3"/>
  <c r="I167" i="3" s="1"/>
  <c r="J167" i="3" s="1"/>
  <c r="H174" i="3"/>
  <c r="I174" i="3" s="1"/>
  <c r="J174" i="3" s="1"/>
  <c r="H94" i="3"/>
  <c r="I94" i="3" s="1"/>
  <c r="J94" i="3" s="1"/>
  <c r="H100" i="3"/>
  <c r="I100" i="3" s="1"/>
  <c r="J100" i="3" s="1"/>
  <c r="H131" i="3"/>
  <c r="I131" i="3" s="1"/>
  <c r="J131" i="3" s="1"/>
  <c r="H189" i="3"/>
  <c r="I189" i="3" s="1"/>
  <c r="J189" i="3" s="1"/>
  <c r="H93" i="3"/>
  <c r="I93" i="3" s="1"/>
  <c r="J93" i="3" s="1"/>
  <c r="H29" i="3"/>
  <c r="I29" i="3" s="1"/>
  <c r="J29" i="3" s="1"/>
  <c r="H15" i="3"/>
  <c r="I15" i="3" s="1"/>
  <c r="J15" i="3" s="1"/>
  <c r="H170" i="3"/>
  <c r="I170" i="3" s="1"/>
  <c r="J170" i="3" s="1"/>
  <c r="H160" i="3"/>
  <c r="I160" i="3" s="1"/>
  <c r="J160" i="3" s="1"/>
  <c r="H162" i="3"/>
  <c r="I162" i="3" s="1"/>
  <c r="J162" i="3" s="1"/>
  <c r="H165" i="3"/>
  <c r="I165" i="3" s="1"/>
  <c r="J165" i="3" s="1"/>
  <c r="H154" i="3"/>
  <c r="I154" i="3" s="1"/>
  <c r="J154" i="3" s="1"/>
  <c r="H144" i="3"/>
  <c r="I144" i="3" s="1"/>
  <c r="J144" i="3" s="1"/>
  <c r="H146" i="3"/>
  <c r="I146" i="3" s="1"/>
  <c r="J146" i="3" s="1"/>
  <c r="H149" i="3"/>
  <c r="I149" i="3" s="1"/>
  <c r="J149" i="3" s="1"/>
  <c r="H138" i="3"/>
  <c r="I138" i="3" s="1"/>
  <c r="J138" i="3" s="1"/>
  <c r="H128" i="3"/>
  <c r="I128" i="3" s="1"/>
  <c r="J128" i="3" s="1"/>
  <c r="H130" i="3"/>
  <c r="I130" i="3" s="1"/>
  <c r="J130" i="3" s="1"/>
  <c r="H133" i="3"/>
  <c r="I133" i="3" s="1"/>
  <c r="J133" i="3" s="1"/>
  <c r="H122" i="3"/>
  <c r="I122" i="3" s="1"/>
  <c r="J122" i="3" s="1"/>
  <c r="H112" i="3"/>
  <c r="I112" i="3" s="1"/>
  <c r="J112" i="3" s="1"/>
  <c r="H114" i="3"/>
  <c r="I114" i="3" s="1"/>
  <c r="J114" i="3" s="1"/>
  <c r="H117" i="3"/>
  <c r="I117" i="3" s="1"/>
  <c r="J117" i="3" s="1"/>
  <c r="H106" i="3"/>
  <c r="I106" i="3" s="1"/>
  <c r="J106" i="3" s="1"/>
  <c r="H96" i="3"/>
  <c r="I96" i="3" s="1"/>
  <c r="J96" i="3" s="1"/>
  <c r="H98" i="3"/>
  <c r="I98" i="3" s="1"/>
  <c r="J98" i="3" s="1"/>
  <c r="H101" i="3"/>
  <c r="I101" i="3" s="1"/>
  <c r="J101" i="3" s="1"/>
  <c r="H90" i="3"/>
  <c r="I90" i="3" s="1"/>
  <c r="J90" i="3" s="1"/>
  <c r="H26" i="3"/>
  <c r="I26" i="3" s="1"/>
  <c r="J26" i="3" s="1"/>
  <c r="H156" i="3"/>
  <c r="I156" i="3" s="1"/>
  <c r="J156" i="3" s="1"/>
  <c r="H124" i="3"/>
  <c r="I124" i="3" s="1"/>
  <c r="J124" i="3" s="1"/>
  <c r="H60" i="3"/>
  <c r="I60" i="3" s="1"/>
  <c r="J60" i="3" s="1"/>
  <c r="H185" i="3"/>
  <c r="I185" i="3" s="1"/>
  <c r="J185" i="3" s="1"/>
  <c r="H169" i="3"/>
  <c r="I169" i="3" s="1"/>
  <c r="J169" i="3" s="1"/>
  <c r="H153" i="3"/>
  <c r="I153" i="3" s="1"/>
  <c r="J153" i="3" s="1"/>
  <c r="H137" i="3"/>
  <c r="I137" i="3" s="1"/>
  <c r="J137" i="3" s="1"/>
  <c r="H121" i="3"/>
  <c r="I121" i="3" s="1"/>
  <c r="J121" i="3" s="1"/>
  <c r="H105" i="3"/>
  <c r="I105" i="3" s="1"/>
  <c r="J105" i="3" s="1"/>
  <c r="H89" i="3"/>
  <c r="I89" i="3" s="1"/>
  <c r="J89" i="3" s="1"/>
  <c r="H73" i="3"/>
  <c r="I73" i="3" s="1"/>
  <c r="J73" i="3" s="1"/>
  <c r="H57" i="3"/>
  <c r="I57" i="3" s="1"/>
  <c r="J57" i="3" s="1"/>
  <c r="H41" i="3"/>
  <c r="I41" i="3" s="1"/>
  <c r="J41" i="3" s="1"/>
  <c r="H25" i="3"/>
  <c r="I25" i="3" s="1"/>
  <c r="J25" i="3" s="1"/>
  <c r="H91" i="3"/>
  <c r="I91" i="3" s="1"/>
  <c r="J91" i="3" s="1"/>
  <c r="H27" i="3"/>
  <c r="I27" i="3" s="1"/>
  <c r="J27" i="3" s="1"/>
  <c r="H103" i="3"/>
  <c r="I103" i="3" s="1"/>
  <c r="J103" i="3" s="1"/>
  <c r="H142" i="3"/>
  <c r="I142" i="3" s="1"/>
  <c r="J142" i="3" s="1"/>
  <c r="H126" i="3"/>
  <c r="I126" i="3" s="1"/>
  <c r="J126" i="3" s="1"/>
  <c r="H68" i="3"/>
  <c r="I68" i="3" s="1"/>
  <c r="J68" i="3" s="1"/>
  <c r="H67" i="3"/>
  <c r="I67" i="3" s="1"/>
  <c r="J67" i="3" s="1"/>
  <c r="H186" i="3"/>
  <c r="I186" i="3" s="1"/>
  <c r="J186" i="3" s="1"/>
  <c r="H176" i="3"/>
  <c r="I176" i="3" s="1"/>
  <c r="J176" i="3" s="1"/>
  <c r="H178" i="3"/>
  <c r="I178" i="3" s="1"/>
  <c r="J178" i="3" s="1"/>
  <c r="H181" i="3"/>
  <c r="I181" i="3" s="1"/>
  <c r="J181" i="3" s="1"/>
  <c r="H74" i="3"/>
  <c r="I74" i="3" s="1"/>
  <c r="J74" i="3" s="1"/>
  <c r="H64" i="3"/>
  <c r="I64" i="3" s="1"/>
  <c r="J64" i="3" s="1"/>
  <c r="H66" i="3"/>
  <c r="I66" i="3" s="1"/>
  <c r="J66" i="3" s="1"/>
  <c r="H69" i="3"/>
  <c r="I69" i="3" s="1"/>
  <c r="J69" i="3" s="1"/>
  <c r="H120" i="3"/>
  <c r="I120" i="3" s="1"/>
  <c r="J120" i="3" s="1"/>
  <c r="H24" i="3"/>
  <c r="I24" i="3" s="1"/>
  <c r="J24" i="3" s="1"/>
  <c r="H183" i="3"/>
  <c r="I183" i="3" s="1"/>
  <c r="J183" i="3" s="1"/>
  <c r="H151" i="3"/>
  <c r="I151" i="3" s="1"/>
  <c r="J151" i="3" s="1"/>
  <c r="H87" i="3"/>
  <c r="I87" i="3" s="1"/>
  <c r="J87" i="3" s="1"/>
  <c r="H23" i="3"/>
  <c r="I23" i="3" s="1"/>
  <c r="J23" i="3" s="1"/>
  <c r="H182" i="3"/>
  <c r="I182" i="3" s="1"/>
  <c r="J182" i="3" s="1"/>
  <c r="H150" i="3"/>
  <c r="I150" i="3" s="1"/>
  <c r="J150" i="3" s="1"/>
  <c r="H118" i="3"/>
  <c r="I118" i="3" s="1"/>
  <c r="J118" i="3" s="1"/>
  <c r="H86" i="3"/>
  <c r="I86" i="3" s="1"/>
  <c r="J86" i="3" s="1"/>
  <c r="H22" i="3"/>
  <c r="I22" i="3" s="1"/>
  <c r="J22" i="3" s="1"/>
  <c r="H135" i="3"/>
  <c r="I135" i="3" s="1"/>
  <c r="J135" i="3" s="1"/>
  <c r="H62" i="3"/>
  <c r="I62" i="3" s="1"/>
  <c r="J62" i="3" s="1"/>
  <c r="H166" i="3"/>
  <c r="I166" i="3" s="1"/>
  <c r="J166" i="3" s="1"/>
  <c r="H36" i="3"/>
  <c r="I36" i="3" s="1"/>
  <c r="J36" i="3" s="1"/>
  <c r="H99" i="3"/>
  <c r="I99" i="3" s="1"/>
  <c r="J99" i="3" s="1"/>
  <c r="H58" i="3"/>
  <c r="I58" i="3" s="1"/>
  <c r="J58" i="3" s="1"/>
  <c r="H48" i="3"/>
  <c r="I48" i="3" s="1"/>
  <c r="J48" i="3" s="1"/>
  <c r="H50" i="3"/>
  <c r="I50" i="3" s="1"/>
  <c r="J50" i="3" s="1"/>
  <c r="H53" i="3"/>
  <c r="I53" i="3" s="1"/>
  <c r="J53" i="3" s="1"/>
  <c r="H152" i="3"/>
  <c r="I152" i="3" s="1"/>
  <c r="J152" i="3" s="1"/>
  <c r="H56" i="3"/>
  <c r="I56" i="3" s="1"/>
  <c r="J56" i="3" s="1"/>
  <c r="H119" i="3"/>
  <c r="I119" i="3" s="1"/>
  <c r="J119" i="3" s="1"/>
  <c r="H180" i="3"/>
  <c r="I180" i="3" s="1"/>
  <c r="J180" i="3" s="1"/>
  <c r="H148" i="3"/>
  <c r="I148" i="3" s="1"/>
  <c r="J148" i="3" s="1"/>
  <c r="H116" i="3"/>
  <c r="I116" i="3" s="1"/>
  <c r="J116" i="3" s="1"/>
  <c r="H84" i="3"/>
  <c r="I84" i="3" s="1"/>
  <c r="J84" i="3" s="1"/>
  <c r="H52" i="3"/>
  <c r="I52" i="3" s="1"/>
  <c r="J52" i="3" s="1"/>
  <c r="H20" i="3"/>
  <c r="I20" i="3" s="1"/>
  <c r="J20" i="3" s="1"/>
  <c r="H46" i="3"/>
  <c r="I46" i="3" s="1"/>
  <c r="J46" i="3" s="1"/>
  <c r="H42" i="3"/>
  <c r="I42" i="3" s="1"/>
  <c r="J42" i="3" s="1"/>
  <c r="H32" i="3"/>
  <c r="I32" i="3" s="1"/>
  <c r="J32" i="3" s="1"/>
  <c r="H34" i="3"/>
  <c r="I34" i="3" s="1"/>
  <c r="J34" i="3" s="1"/>
  <c r="H37" i="3"/>
  <c r="I37" i="3" s="1"/>
  <c r="J37" i="3" s="1"/>
  <c r="H184" i="3"/>
  <c r="I184" i="3" s="1"/>
  <c r="J184" i="3" s="1"/>
  <c r="H88" i="3"/>
  <c r="I88" i="3" s="1"/>
  <c r="J88" i="3" s="1"/>
  <c r="H55" i="3"/>
  <c r="I55" i="3" s="1"/>
  <c r="J55" i="3" s="1"/>
  <c r="H179" i="3"/>
  <c r="I179" i="3" s="1"/>
  <c r="J179" i="3" s="1"/>
  <c r="H147" i="3"/>
  <c r="I147" i="3" s="1"/>
  <c r="J147" i="3" s="1"/>
  <c r="H115" i="3"/>
  <c r="I115" i="3" s="1"/>
  <c r="J115" i="3" s="1"/>
  <c r="H51" i="3"/>
  <c r="I51" i="3" s="1"/>
  <c r="J51" i="3" s="1"/>
  <c r="H30" i="3"/>
  <c r="I30" i="3" s="1"/>
  <c r="J30" i="3" s="1"/>
  <c r="H39" i="3"/>
  <c r="I39" i="3" s="1"/>
  <c r="J39" i="3" s="1"/>
  <c r="H78" i="3"/>
  <c r="I78" i="3" s="1"/>
  <c r="J78" i="3" s="1"/>
  <c r="H134" i="3"/>
  <c r="I134" i="3" s="1"/>
  <c r="J134" i="3" s="1"/>
  <c r="H164" i="3"/>
  <c r="I164" i="3" s="1"/>
  <c r="J164" i="3" s="1"/>
  <c r="H35" i="3"/>
  <c r="I35" i="3" s="1"/>
  <c r="J35" i="3" s="1"/>
  <c r="H173" i="3"/>
  <c r="I173" i="3" s="1"/>
  <c r="J173" i="3" s="1"/>
  <c r="H109" i="3"/>
  <c r="I109" i="3" s="1"/>
  <c r="J109" i="3" s="1"/>
  <c r="H45" i="3"/>
  <c r="I45" i="3" s="1"/>
  <c r="J45" i="3" s="1"/>
  <c r="H172" i="3"/>
  <c r="I172" i="3" s="1"/>
  <c r="J172" i="3" s="1"/>
  <c r="H140" i="3"/>
  <c r="I140" i="3" s="1"/>
  <c r="J140" i="3" s="1"/>
  <c r="H76" i="3"/>
  <c r="I76" i="3" s="1"/>
  <c r="J76" i="3" s="1"/>
  <c r="H177" i="3"/>
  <c r="I177" i="3" s="1"/>
  <c r="J177" i="3" s="1"/>
  <c r="H161" i="3"/>
  <c r="I161" i="3" s="1"/>
  <c r="J161" i="3" s="1"/>
  <c r="H145" i="3"/>
  <c r="I145" i="3" s="1"/>
  <c r="J145" i="3" s="1"/>
  <c r="H129" i="3"/>
  <c r="I129" i="3" s="1"/>
  <c r="J129" i="3" s="1"/>
  <c r="H113" i="3"/>
  <c r="I113" i="3" s="1"/>
  <c r="J113" i="3" s="1"/>
  <c r="H97" i="3"/>
  <c r="I97" i="3" s="1"/>
  <c r="J97" i="3" s="1"/>
  <c r="H81" i="3"/>
  <c r="I81" i="3" s="1"/>
  <c r="J81" i="3" s="1"/>
  <c r="H65" i="3"/>
  <c r="I65" i="3" s="1"/>
  <c r="J65" i="3" s="1"/>
  <c r="H49" i="3"/>
  <c r="I49" i="3" s="1"/>
  <c r="J49" i="3" s="1"/>
  <c r="H33" i="3"/>
  <c r="I33" i="3" s="1"/>
  <c r="J33" i="3" s="1"/>
  <c r="H17" i="3"/>
  <c r="I17" i="3" s="1"/>
  <c r="J17" i="3" s="1"/>
  <c r="H71" i="3"/>
  <c r="I71" i="3" s="1"/>
  <c r="J71" i="3" s="1"/>
  <c r="H158" i="3"/>
  <c r="I158" i="3" s="1"/>
  <c r="J158" i="3" s="1"/>
  <c r="H110" i="3"/>
  <c r="I110" i="3" s="1"/>
  <c r="J110" i="3" s="1"/>
  <c r="H102" i="3"/>
  <c r="I102" i="3" s="1"/>
  <c r="J102" i="3" s="1"/>
  <c r="H132" i="3"/>
  <c r="I132" i="3" s="1"/>
  <c r="J132" i="3" s="1"/>
  <c r="H85" i="3"/>
  <c r="I85" i="3" s="1"/>
  <c r="J85" i="3" s="1"/>
  <c r="H21" i="3"/>
  <c r="I21" i="3" s="1"/>
  <c r="J21" i="3" s="1"/>
  <c r="H82" i="3"/>
  <c r="I82" i="3" s="1"/>
  <c r="J82" i="3" s="1"/>
  <c r="H18" i="3"/>
  <c r="I18" i="3" s="1"/>
  <c r="J18" i="3" s="1"/>
  <c r="H80" i="3"/>
  <c r="I80" i="3" s="1"/>
  <c r="J80" i="3" s="1"/>
  <c r="H16" i="3"/>
  <c r="I16" i="3" s="1"/>
  <c r="J16" i="3" s="1"/>
  <c r="AF5" i="1"/>
  <c r="Z9" i="1"/>
  <c r="Z17" i="1"/>
  <c r="G26" i="2" l="1"/>
  <c r="H26" i="2" s="1"/>
  <c r="G18" i="2"/>
  <c r="H18" i="2" s="1"/>
  <c r="G19" i="2"/>
  <c r="H19" i="2" s="1"/>
  <c r="G20" i="2"/>
  <c r="H20" i="2" s="1"/>
  <c r="G21" i="2"/>
  <c r="H21" i="2" s="1"/>
  <c r="G22" i="2"/>
  <c r="G23" i="2"/>
  <c r="H23" i="2" s="1"/>
  <c r="G17" i="2"/>
  <c r="G24" i="2"/>
  <c r="G25" i="2"/>
  <c r="H25" i="2" s="1"/>
  <c r="H24" i="2"/>
  <c r="H22" i="2"/>
  <c r="D71" i="2"/>
  <c r="F70" i="2"/>
  <c r="D72" i="2" l="1"/>
  <c r="F71" i="2"/>
  <c r="G27" i="2"/>
  <c r="G28" i="2" l="1"/>
  <c r="H27" i="2"/>
  <c r="D73" i="2"/>
  <c r="F72" i="2"/>
  <c r="D74" i="2" l="1"/>
  <c r="F73" i="2"/>
  <c r="G29" i="2"/>
  <c r="H28" i="2"/>
  <c r="G30" i="2" l="1"/>
  <c r="H29" i="2"/>
  <c r="D75" i="2"/>
  <c r="F74" i="2"/>
  <c r="D76" i="2" l="1"/>
  <c r="F75" i="2"/>
  <c r="G31" i="2"/>
  <c r="H30" i="2"/>
  <c r="G32" i="2" l="1"/>
  <c r="H31" i="2"/>
  <c r="D77" i="2"/>
  <c r="F76" i="2"/>
  <c r="D78" i="2" l="1"/>
  <c r="F77" i="2"/>
  <c r="G33" i="2"/>
  <c r="H32" i="2"/>
  <c r="G34" i="2" l="1"/>
  <c r="H33" i="2"/>
  <c r="D79" i="2"/>
  <c r="F78" i="2"/>
  <c r="D80" i="2" l="1"/>
  <c r="F79" i="2"/>
  <c r="G35" i="2"/>
  <c r="H34" i="2"/>
  <c r="G36" i="2" l="1"/>
  <c r="H35" i="2"/>
  <c r="D81" i="2"/>
  <c r="F80" i="2"/>
  <c r="D82" i="2" l="1"/>
  <c r="F81" i="2"/>
  <c r="G37" i="2"/>
  <c r="H36" i="2"/>
  <c r="G38" i="2" l="1"/>
  <c r="H37" i="2"/>
  <c r="D83" i="2"/>
  <c r="F82" i="2"/>
  <c r="D84" i="2" l="1"/>
  <c r="F83" i="2"/>
  <c r="G39" i="2"/>
  <c r="H38" i="2"/>
  <c r="G40" i="2" l="1"/>
  <c r="H39" i="2"/>
  <c r="D85" i="2"/>
  <c r="F84" i="2"/>
  <c r="D86" i="2" l="1"/>
  <c r="F85" i="2"/>
  <c r="G41" i="2"/>
  <c r="H40" i="2"/>
  <c r="G42" i="2" l="1"/>
  <c r="H41" i="2"/>
  <c r="D87" i="2"/>
  <c r="F86" i="2"/>
  <c r="D88" i="2" l="1"/>
  <c r="F87" i="2"/>
  <c r="G43" i="2"/>
  <c r="H42" i="2"/>
  <c r="G44" i="2" l="1"/>
  <c r="H43" i="2"/>
  <c r="D89" i="2"/>
  <c r="F88" i="2"/>
  <c r="D90" i="2" l="1"/>
  <c r="F89" i="2"/>
  <c r="G45" i="2"/>
  <c r="H44" i="2"/>
  <c r="G46" i="2" l="1"/>
  <c r="H45" i="2"/>
  <c r="D91" i="2"/>
  <c r="F90" i="2"/>
  <c r="D92" i="2" l="1"/>
  <c r="F91" i="2"/>
  <c r="G47" i="2"/>
  <c r="H46" i="2"/>
  <c r="G48" i="2" l="1"/>
  <c r="H47" i="2"/>
  <c r="D93" i="2"/>
  <c r="F92" i="2"/>
  <c r="D94" i="2" l="1"/>
  <c r="F93" i="2"/>
  <c r="G49" i="2"/>
  <c r="H48" i="2"/>
  <c r="G50" i="2" l="1"/>
  <c r="H49" i="2"/>
  <c r="D95" i="2"/>
  <c r="F94" i="2"/>
  <c r="D96" i="2" l="1"/>
  <c r="F95" i="2"/>
  <c r="G51" i="2"/>
  <c r="H50" i="2"/>
  <c r="G52" i="2" l="1"/>
  <c r="H51" i="2"/>
  <c r="D97" i="2"/>
  <c r="F96" i="2"/>
  <c r="D98" i="2" l="1"/>
  <c r="F97" i="2"/>
  <c r="G53" i="2"/>
  <c r="H52" i="2"/>
  <c r="G54" i="2" l="1"/>
  <c r="H53" i="2"/>
  <c r="D99" i="2"/>
  <c r="F98" i="2"/>
  <c r="D100" i="2" l="1"/>
  <c r="F99" i="2"/>
  <c r="G55" i="2"/>
  <c r="H54" i="2"/>
  <c r="G56" i="2" l="1"/>
  <c r="H55" i="2"/>
  <c r="D101" i="2"/>
  <c r="F100" i="2"/>
  <c r="D102" i="2" l="1"/>
  <c r="F101" i="2"/>
  <c r="G57" i="2"/>
  <c r="H56" i="2"/>
  <c r="G58" i="2" l="1"/>
  <c r="H57" i="2"/>
  <c r="D103" i="2"/>
  <c r="F102" i="2"/>
  <c r="D104" i="2" l="1"/>
  <c r="F103" i="2"/>
  <c r="G59" i="2"/>
  <c r="H58" i="2"/>
  <c r="G60" i="2" l="1"/>
  <c r="H59" i="2"/>
  <c r="D105" i="2"/>
  <c r="F104" i="2"/>
  <c r="D106" i="2" l="1"/>
  <c r="F105" i="2"/>
  <c r="G61" i="2"/>
  <c r="H60" i="2"/>
  <c r="G62" i="2" l="1"/>
  <c r="H61" i="2"/>
  <c r="D107" i="2"/>
  <c r="F106" i="2"/>
  <c r="D108" i="2" l="1"/>
  <c r="F107" i="2"/>
  <c r="G63" i="2"/>
  <c r="H62" i="2"/>
  <c r="G64" i="2" l="1"/>
  <c r="H63" i="2"/>
  <c r="D109" i="2"/>
  <c r="F108" i="2"/>
  <c r="D110" i="2" l="1"/>
  <c r="F109" i="2"/>
  <c r="G65" i="2"/>
  <c r="H64" i="2"/>
  <c r="G66" i="2" l="1"/>
  <c r="H65" i="2"/>
  <c r="D111" i="2"/>
  <c r="F110" i="2"/>
  <c r="D112" i="2" l="1"/>
  <c r="F111" i="2"/>
  <c r="G67" i="2"/>
  <c r="H66" i="2"/>
  <c r="G68" i="2" l="1"/>
  <c r="H67" i="2"/>
  <c r="D113" i="2"/>
  <c r="F112" i="2"/>
  <c r="D114" i="2" l="1"/>
  <c r="F113" i="2"/>
  <c r="G69" i="2"/>
  <c r="H68" i="2"/>
  <c r="G70" i="2" l="1"/>
  <c r="H69" i="2"/>
  <c r="D115" i="2"/>
  <c r="F114" i="2"/>
  <c r="D116" i="2" l="1"/>
  <c r="F115" i="2"/>
  <c r="G71" i="2"/>
  <c r="H70" i="2"/>
  <c r="D117" i="2" l="1"/>
  <c r="F116" i="2"/>
  <c r="G72" i="2"/>
  <c r="H71" i="2"/>
  <c r="G73" i="2" l="1"/>
  <c r="H72" i="2"/>
  <c r="D118" i="2"/>
  <c r="F117" i="2"/>
  <c r="G74" i="2" l="1"/>
  <c r="H73" i="2"/>
  <c r="D119" i="2"/>
  <c r="F118" i="2"/>
  <c r="D120" i="2" l="1"/>
  <c r="F119" i="2"/>
  <c r="G75" i="2"/>
  <c r="H74" i="2"/>
  <c r="G76" i="2" l="1"/>
  <c r="H75" i="2"/>
  <c r="D121" i="2"/>
  <c r="F120" i="2"/>
  <c r="D122" i="2" l="1"/>
  <c r="F121" i="2"/>
  <c r="G77" i="2"/>
  <c r="H76" i="2"/>
  <c r="G78" i="2" l="1"/>
  <c r="H77" i="2"/>
  <c r="D123" i="2"/>
  <c r="F122" i="2"/>
  <c r="D124" i="2" l="1"/>
  <c r="F123" i="2"/>
  <c r="G79" i="2"/>
  <c r="H78" i="2"/>
  <c r="G80" i="2" l="1"/>
  <c r="H79" i="2"/>
  <c r="D125" i="2"/>
  <c r="F124" i="2"/>
  <c r="D126" i="2" l="1"/>
  <c r="F125" i="2"/>
  <c r="G81" i="2"/>
  <c r="H80" i="2"/>
  <c r="G82" i="2" l="1"/>
  <c r="H81" i="2"/>
  <c r="D127" i="2"/>
  <c r="F126" i="2"/>
  <c r="D128" i="2" l="1"/>
  <c r="F127" i="2"/>
  <c r="G83" i="2"/>
  <c r="H82" i="2"/>
  <c r="G84" i="2" l="1"/>
  <c r="H83" i="2"/>
  <c r="D129" i="2"/>
  <c r="F128" i="2"/>
  <c r="D130" i="2" l="1"/>
  <c r="F129" i="2"/>
  <c r="G85" i="2"/>
  <c r="H84" i="2"/>
  <c r="G86" i="2" l="1"/>
  <c r="H85" i="2"/>
  <c r="D131" i="2"/>
  <c r="F130" i="2"/>
  <c r="D132" i="2" l="1"/>
  <c r="F131" i="2"/>
  <c r="G87" i="2"/>
  <c r="H86" i="2"/>
  <c r="G88" i="2" l="1"/>
  <c r="H87" i="2"/>
  <c r="D133" i="2"/>
  <c r="F132" i="2"/>
  <c r="D134" i="2" l="1"/>
  <c r="F133" i="2"/>
  <c r="G89" i="2"/>
  <c r="H88" i="2"/>
  <c r="G90" i="2" l="1"/>
  <c r="H89" i="2"/>
  <c r="D135" i="2"/>
  <c r="F134" i="2"/>
  <c r="D136" i="2" l="1"/>
  <c r="F135" i="2"/>
  <c r="G91" i="2"/>
  <c r="H90" i="2"/>
  <c r="G92" i="2" l="1"/>
  <c r="H91" i="2"/>
  <c r="D137" i="2"/>
  <c r="F136" i="2"/>
  <c r="D138" i="2" l="1"/>
  <c r="F137" i="2"/>
  <c r="G93" i="2"/>
  <c r="H92" i="2"/>
  <c r="G94" i="2" l="1"/>
  <c r="H93" i="2"/>
  <c r="D139" i="2"/>
  <c r="F138" i="2"/>
  <c r="D140" i="2" l="1"/>
  <c r="F139" i="2"/>
  <c r="G95" i="2"/>
  <c r="H94" i="2"/>
  <c r="G96" i="2" l="1"/>
  <c r="H95" i="2"/>
  <c r="D141" i="2"/>
  <c r="F140" i="2"/>
  <c r="D142" i="2" l="1"/>
  <c r="F141" i="2"/>
  <c r="G97" i="2"/>
  <c r="H96" i="2"/>
  <c r="G98" i="2" l="1"/>
  <c r="H97" i="2"/>
  <c r="D143" i="2"/>
  <c r="F142" i="2"/>
  <c r="D144" i="2" l="1"/>
  <c r="F143" i="2"/>
  <c r="G99" i="2"/>
  <c r="H98" i="2"/>
  <c r="G100" i="2" l="1"/>
  <c r="H99" i="2"/>
  <c r="D145" i="2"/>
  <c r="F144" i="2"/>
  <c r="D146" i="2" l="1"/>
  <c r="F145" i="2"/>
  <c r="G101" i="2"/>
  <c r="H100" i="2"/>
  <c r="G102" i="2" l="1"/>
  <c r="H101" i="2"/>
  <c r="D147" i="2"/>
  <c r="F146" i="2"/>
  <c r="G103" i="2" l="1"/>
  <c r="H102" i="2"/>
  <c r="D148" i="2"/>
  <c r="F147" i="2"/>
  <c r="D149" i="2" l="1"/>
  <c r="F148" i="2"/>
  <c r="G104" i="2"/>
  <c r="H103" i="2"/>
  <c r="G105" i="2" l="1"/>
  <c r="H104" i="2"/>
  <c r="D150" i="2"/>
  <c r="F149" i="2"/>
  <c r="D151" i="2" l="1"/>
  <c r="F150" i="2"/>
  <c r="G106" i="2"/>
  <c r="H105" i="2"/>
  <c r="G107" i="2" l="1"/>
  <c r="H106" i="2"/>
  <c r="D152" i="2"/>
  <c r="F151" i="2"/>
  <c r="D153" i="2" l="1"/>
  <c r="F152" i="2"/>
  <c r="G108" i="2"/>
  <c r="H107" i="2"/>
  <c r="G109" i="2" l="1"/>
  <c r="H108" i="2"/>
  <c r="D154" i="2"/>
  <c r="F153" i="2"/>
  <c r="D155" i="2" l="1"/>
  <c r="F154" i="2"/>
  <c r="G110" i="2"/>
  <c r="H109" i="2"/>
  <c r="G111" i="2" l="1"/>
  <c r="H110" i="2"/>
  <c r="D156" i="2"/>
  <c r="F155" i="2"/>
  <c r="D157" i="2" l="1"/>
  <c r="F156" i="2"/>
  <c r="G112" i="2"/>
  <c r="H111" i="2"/>
  <c r="G113" i="2" l="1"/>
  <c r="H112" i="2"/>
  <c r="D158" i="2"/>
  <c r="F157" i="2"/>
  <c r="D159" i="2" l="1"/>
  <c r="F158" i="2"/>
  <c r="G114" i="2"/>
  <c r="H113" i="2"/>
  <c r="G115" i="2" l="1"/>
  <c r="H114" i="2"/>
  <c r="D160" i="2"/>
  <c r="F159" i="2"/>
  <c r="D161" i="2" l="1"/>
  <c r="F160" i="2"/>
  <c r="G116" i="2"/>
  <c r="H115" i="2"/>
  <c r="G117" i="2" l="1"/>
  <c r="H116" i="2"/>
  <c r="D162" i="2"/>
  <c r="F161" i="2"/>
  <c r="D163" i="2" l="1"/>
  <c r="F162" i="2"/>
  <c r="G118" i="2"/>
  <c r="H117" i="2"/>
  <c r="G119" i="2" l="1"/>
  <c r="H118" i="2"/>
  <c r="D164" i="2"/>
  <c r="F163" i="2"/>
  <c r="D165" i="2" l="1"/>
  <c r="F164" i="2"/>
  <c r="G120" i="2"/>
  <c r="H119" i="2"/>
  <c r="G121" i="2" l="1"/>
  <c r="H120" i="2"/>
  <c r="D166" i="2"/>
  <c r="F165" i="2"/>
  <c r="D167" i="2" l="1"/>
  <c r="F166" i="2"/>
  <c r="G122" i="2"/>
  <c r="H121" i="2"/>
  <c r="G123" i="2" l="1"/>
  <c r="H122" i="2"/>
  <c r="D168" i="2"/>
  <c r="F167" i="2"/>
  <c r="D169" i="2" l="1"/>
  <c r="F168" i="2"/>
  <c r="G124" i="2"/>
  <c r="H123" i="2"/>
  <c r="G125" i="2" l="1"/>
  <c r="H124" i="2"/>
  <c r="D170" i="2"/>
  <c r="F169" i="2"/>
  <c r="D171" i="2" l="1"/>
  <c r="F170" i="2"/>
  <c r="G126" i="2"/>
  <c r="H125" i="2"/>
  <c r="G127" i="2" l="1"/>
  <c r="H126" i="2"/>
  <c r="D172" i="2"/>
  <c r="F171" i="2"/>
  <c r="D173" i="2" l="1"/>
  <c r="F172" i="2"/>
  <c r="G128" i="2"/>
  <c r="H127" i="2"/>
  <c r="G129" i="2" l="1"/>
  <c r="H128" i="2"/>
  <c r="D174" i="2"/>
  <c r="F173" i="2"/>
  <c r="D175" i="2" l="1"/>
  <c r="F174" i="2"/>
  <c r="G130" i="2"/>
  <c r="H129" i="2"/>
  <c r="G131" i="2" l="1"/>
  <c r="H130" i="2"/>
  <c r="D176" i="2"/>
  <c r="F175" i="2"/>
  <c r="D177" i="2" l="1"/>
  <c r="F176" i="2"/>
  <c r="G132" i="2"/>
  <c r="H131" i="2"/>
  <c r="G133" i="2" l="1"/>
  <c r="H132" i="2"/>
  <c r="D178" i="2"/>
  <c r="F177" i="2"/>
  <c r="D179" i="2" l="1"/>
  <c r="F178" i="2"/>
  <c r="G134" i="2"/>
  <c r="H133" i="2"/>
  <c r="G135" i="2" l="1"/>
  <c r="H134" i="2"/>
  <c r="D180" i="2"/>
  <c r="F179" i="2"/>
  <c r="D181" i="2" l="1"/>
  <c r="F180" i="2"/>
  <c r="G136" i="2"/>
  <c r="H135" i="2"/>
  <c r="G137" i="2" l="1"/>
  <c r="H136" i="2"/>
  <c r="D182" i="2"/>
  <c r="F181" i="2"/>
  <c r="D183" i="2" l="1"/>
  <c r="F182" i="2"/>
  <c r="G138" i="2"/>
  <c r="H137" i="2"/>
  <c r="G139" i="2" l="1"/>
  <c r="H138" i="2"/>
  <c r="D184" i="2"/>
  <c r="F183" i="2"/>
  <c r="D185" i="2" l="1"/>
  <c r="F184" i="2"/>
  <c r="G140" i="2"/>
  <c r="H139" i="2"/>
  <c r="G141" i="2" l="1"/>
  <c r="H140" i="2"/>
  <c r="D186" i="2"/>
  <c r="F185" i="2"/>
  <c r="D187" i="2" l="1"/>
  <c r="F186" i="2"/>
  <c r="G142" i="2"/>
  <c r="H141" i="2"/>
  <c r="G143" i="2" l="1"/>
  <c r="H142" i="2"/>
  <c r="D188" i="2"/>
  <c r="F187" i="2"/>
  <c r="D189" i="2" l="1"/>
  <c r="F188" i="2"/>
  <c r="G144" i="2"/>
  <c r="H143" i="2"/>
  <c r="G145" i="2" l="1"/>
  <c r="H144" i="2"/>
  <c r="D190" i="2"/>
  <c r="F189" i="2"/>
  <c r="D191" i="2" l="1"/>
  <c r="F190" i="2"/>
  <c r="G146" i="2"/>
  <c r="H145" i="2"/>
  <c r="G147" i="2" l="1"/>
  <c r="H146" i="2"/>
  <c r="D192" i="2"/>
  <c r="F192" i="2" s="1"/>
  <c r="F191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2" i="2" s="1"/>
  <c r="H191" i="2"/>
</calcChain>
</file>

<file path=xl/sharedStrings.xml><?xml version="1.0" encoding="utf-8"?>
<sst xmlns="http://schemas.openxmlformats.org/spreadsheetml/2006/main" count="93" uniqueCount="72">
  <si>
    <t>Date</t>
  </si>
  <si>
    <t>Last Price</t>
  </si>
  <si>
    <t xml:space="preserve">Daily Return </t>
  </si>
  <si>
    <t xml:space="preserve">VISA </t>
  </si>
  <si>
    <t>S&amp;P 500 price</t>
  </si>
  <si>
    <t>Daily Return</t>
  </si>
  <si>
    <t>Visa Excess Return</t>
  </si>
  <si>
    <t>SPY EX Return</t>
  </si>
  <si>
    <t>Q1</t>
  </si>
  <si>
    <t>Annualised Return</t>
  </si>
  <si>
    <t>Daily Volatility</t>
  </si>
  <si>
    <t>Annualised Volatility</t>
  </si>
  <si>
    <t>Average Return</t>
  </si>
  <si>
    <t>Risk Free RATE</t>
  </si>
  <si>
    <t>Beta</t>
  </si>
  <si>
    <t>n</t>
  </si>
  <si>
    <t>Weight</t>
  </si>
  <si>
    <t>9 Day EMA</t>
  </si>
  <si>
    <t>12 +D4:E182Day EMA</t>
  </si>
  <si>
    <t>26Day EMA</t>
  </si>
  <si>
    <t>MACD Line</t>
  </si>
  <si>
    <t>Signal Line</t>
  </si>
  <si>
    <t>Histogram</t>
  </si>
  <si>
    <t>12 Day EMA</t>
  </si>
  <si>
    <t>Changed</t>
  </si>
  <si>
    <t xml:space="preserve">Gain </t>
  </si>
  <si>
    <t>Loss</t>
  </si>
  <si>
    <t>Average Gain</t>
  </si>
  <si>
    <t>Average Loss</t>
  </si>
  <si>
    <t xml:space="preserve">      RSI</t>
  </si>
  <si>
    <t>14 day RS</t>
  </si>
  <si>
    <t>20 Day MA</t>
  </si>
  <si>
    <t>ST DEV</t>
  </si>
  <si>
    <t>Upper Band</t>
  </si>
  <si>
    <t>Lower Band</t>
  </si>
  <si>
    <t>Visa</t>
  </si>
  <si>
    <t>%K Line</t>
  </si>
  <si>
    <t>%D Linee</t>
  </si>
  <si>
    <t>%D Line</t>
  </si>
  <si>
    <t>Q4</t>
  </si>
  <si>
    <t>Call Option</t>
  </si>
  <si>
    <t>Stock Price</t>
    <phoneticPr fontId="0" type="noConversion"/>
  </si>
  <si>
    <t>d1</t>
    <phoneticPr fontId="0" type="noConversion"/>
  </si>
  <si>
    <t>Strike Price</t>
  </si>
  <si>
    <t>d2</t>
    <phoneticPr fontId="0" type="noConversion"/>
  </si>
  <si>
    <t>Risk-free rate</t>
  </si>
  <si>
    <t>Volatility</t>
  </si>
  <si>
    <t>Time</t>
    <phoneticPr fontId="0" type="noConversion"/>
  </si>
  <si>
    <t>1Month</t>
  </si>
  <si>
    <t>Call/Put</t>
    <phoneticPr fontId="0" type="noConversion"/>
  </si>
  <si>
    <t>Equation:</t>
  </si>
  <si>
    <t>Option Price</t>
    <phoneticPr fontId="0" type="noConversion"/>
  </si>
  <si>
    <t>Question 5</t>
  </si>
  <si>
    <t>ND (1)</t>
  </si>
  <si>
    <t>ND(2)</t>
  </si>
  <si>
    <t>Current Price</t>
  </si>
  <si>
    <t>d1</t>
  </si>
  <si>
    <t>d2</t>
  </si>
  <si>
    <t>Time to Expiry</t>
  </si>
  <si>
    <t>Risk Free Rate</t>
  </si>
  <si>
    <t>N(d1)</t>
  </si>
  <si>
    <t>N(d2)</t>
  </si>
  <si>
    <t>Equation</t>
  </si>
  <si>
    <t>Call Option Price</t>
  </si>
  <si>
    <t>VISA</t>
  </si>
  <si>
    <t>Time</t>
  </si>
  <si>
    <t>Payoff - Call</t>
  </si>
  <si>
    <t>Drift</t>
  </si>
  <si>
    <t>Price</t>
  </si>
  <si>
    <t>Timestep</t>
  </si>
  <si>
    <t>Maturity</t>
  </si>
  <si>
    <t>Call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</si>
</sst>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.000_-;\-* #,##0.000_-;_-* &quot;-&quot;??_-;_-@_-"/>
    <numFmt numFmtId="166" formatCode="0.000%"/>
    <numFmt numFmtId="167" formatCode="0.000000"/>
    <numFmt numFmtId="168" formatCode="0.00_);[Red]\(0.00\)"/>
    <numFmt numFmtId="169" formatCode="0_);[Red]\(0\)"/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0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9" fontId="0" fillId="0" borderId="0" xfId="2" applyFont="1" applyAlignment="1"/>
    <xf numFmtId="0" fontId="2" fillId="0" borderId="0" xfId="0" applyFont="1"/>
    <xf numFmtId="2" fontId="2" fillId="0" borderId="0" xfId="0" applyNumberFormat="1" applyFont="1" applyAlignment="1">
      <alignment vertical="center"/>
    </xf>
    <xf numFmtId="43" fontId="0" fillId="0" borderId="0" xfId="1" applyFont="1"/>
    <xf numFmtId="17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6" xfId="1" applyNumberFormat="1" applyFont="1" applyBorder="1"/>
    <xf numFmtId="164" fontId="0" fillId="0" borderId="6" xfId="0" applyNumberFormat="1" applyBorder="1"/>
    <xf numFmtId="0" fontId="0" fillId="2" borderId="6" xfId="0" applyFill="1" applyBorder="1"/>
    <xf numFmtId="0" fontId="0" fillId="2" borderId="0" xfId="0" applyFill="1"/>
    <xf numFmtId="0" fontId="0" fillId="0" borderId="6" xfId="0" applyBorder="1" applyAlignment="1">
      <alignment vertical="center"/>
    </xf>
    <xf numFmtId="10" fontId="0" fillId="0" borderId="6" xfId="2" applyNumberFormat="1" applyFont="1" applyBorder="1" applyAlignment="1"/>
    <xf numFmtId="9" fontId="0" fillId="0" borderId="6" xfId="2" applyFont="1" applyBorder="1" applyAlignment="1"/>
    <xf numFmtId="168" fontId="0" fillId="0" borderId="6" xfId="2" applyNumberFormat="1" applyFont="1" applyBorder="1" applyAlignment="1"/>
    <xf numFmtId="164" fontId="0" fillId="0" borderId="6" xfId="0" applyNumberFormat="1" applyBorder="1" applyAlignment="1">
      <alignment vertical="center"/>
    </xf>
    <xf numFmtId="169" fontId="0" fillId="0" borderId="6" xfId="2" applyNumberFormat="1" applyFont="1" applyBorder="1" applyAlignment="1"/>
    <xf numFmtId="2" fontId="2" fillId="0" borderId="6" xfId="0" applyNumberFormat="1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/>
    <xf numFmtId="2" fontId="0" fillId="0" borderId="6" xfId="0" applyNumberFormat="1" applyBorder="1"/>
    <xf numFmtId="10" fontId="0" fillId="0" borderId="6" xfId="0" applyNumberFormat="1" applyBorder="1"/>
    <xf numFmtId="9" fontId="0" fillId="0" borderId="6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invertIfNegative val="0"/>
          <c:val>
            <c:numRef>
              <c:f>MACD!$H$17:$H$192</c:f>
              <c:numCache>
                <c:formatCode>0.000000</c:formatCode>
                <c:ptCount val="176"/>
                <c:pt idx="1">
                  <c:v>-1.8617814877429737</c:v>
                </c:pt>
                <c:pt idx="2">
                  <c:v>-0.85229193488915689</c:v>
                </c:pt>
                <c:pt idx="3">
                  <c:v>0.13777141484843014</c:v>
                </c:pt>
                <c:pt idx="4">
                  <c:v>1.408253685458476</c:v>
                </c:pt>
                <c:pt idx="5">
                  <c:v>7.4284671338076196</c:v>
                </c:pt>
                <c:pt idx="6">
                  <c:v>11.548249710227017</c:v>
                </c:pt>
                <c:pt idx="7">
                  <c:v>13.868033592760867</c:v>
                </c:pt>
                <c:pt idx="8">
                  <c:v>15.040790710430702</c:v>
                </c:pt>
                <c:pt idx="9">
                  <c:v>16.464851718474382</c:v>
                </c:pt>
                <c:pt idx="10">
                  <c:v>20.761501722417769</c:v>
                </c:pt>
                <c:pt idx="11">
                  <c:v>23.870442006538205</c:v>
                </c:pt>
                <c:pt idx="12">
                  <c:v>24.724958150504555</c:v>
                </c:pt>
                <c:pt idx="13">
                  <c:v>28.083410366403214</c:v>
                </c:pt>
                <c:pt idx="14">
                  <c:v>25.44064304425293</c:v>
                </c:pt>
                <c:pt idx="15">
                  <c:v>21.194586521351965</c:v>
                </c:pt>
                <c:pt idx="16">
                  <c:v>16.456769732465887</c:v>
                </c:pt>
                <c:pt idx="17">
                  <c:v>11.098278170397222</c:v>
                </c:pt>
                <c:pt idx="18">
                  <c:v>8.0429238507933718</c:v>
                </c:pt>
                <c:pt idx="19">
                  <c:v>5.7541859805993099</c:v>
                </c:pt>
                <c:pt idx="20">
                  <c:v>3.8211547967218138</c:v>
                </c:pt>
                <c:pt idx="21">
                  <c:v>0.45764589471122008</c:v>
                </c:pt>
                <c:pt idx="22">
                  <c:v>-1.2659275398000744</c:v>
                </c:pt>
                <c:pt idx="23">
                  <c:v>-0.6360642333522577</c:v>
                </c:pt>
                <c:pt idx="24">
                  <c:v>1.0601564792463378</c:v>
                </c:pt>
                <c:pt idx="25">
                  <c:v>3.4712605054005792</c:v>
                </c:pt>
                <c:pt idx="26">
                  <c:v>4.6319628406618207</c:v>
                </c:pt>
                <c:pt idx="27">
                  <c:v>4.8398934800898274</c:v>
                </c:pt>
                <c:pt idx="28">
                  <c:v>7.7982867644379539</c:v>
                </c:pt>
                <c:pt idx="29">
                  <c:v>5.5239413480421433</c:v>
                </c:pt>
                <c:pt idx="30">
                  <c:v>5.1933517391094739</c:v>
                </c:pt>
                <c:pt idx="31">
                  <c:v>5.1331280705042985</c:v>
                </c:pt>
                <c:pt idx="32">
                  <c:v>6.5171953418363842</c:v>
                </c:pt>
                <c:pt idx="33">
                  <c:v>1.3858193445650215</c:v>
                </c:pt>
                <c:pt idx="34">
                  <c:v>-5.3139009724173576</c:v>
                </c:pt>
                <c:pt idx="35">
                  <c:v>-12.372293015114757</c:v>
                </c:pt>
                <c:pt idx="36">
                  <c:v>-12.93933329615863</c:v>
                </c:pt>
                <c:pt idx="37">
                  <c:v>-13.723210057624655</c:v>
                </c:pt>
                <c:pt idx="38">
                  <c:v>-22.224916235716123</c:v>
                </c:pt>
                <c:pt idx="39">
                  <c:v>-28.641241060509842</c:v>
                </c:pt>
                <c:pt idx="40">
                  <c:v>-27.746303015360162</c:v>
                </c:pt>
                <c:pt idx="41">
                  <c:v>-25.790533022149457</c:v>
                </c:pt>
                <c:pt idx="42">
                  <c:v>-25.226406085589574</c:v>
                </c:pt>
                <c:pt idx="43">
                  <c:v>-18.297767135431048</c:v>
                </c:pt>
                <c:pt idx="44">
                  <c:v>-18.006758099754361</c:v>
                </c:pt>
                <c:pt idx="45">
                  <c:v>-23.413833796164973</c:v>
                </c:pt>
                <c:pt idx="46">
                  <c:v>-35.891625678354515</c:v>
                </c:pt>
                <c:pt idx="47">
                  <c:v>-38.412781918653096</c:v>
                </c:pt>
                <c:pt idx="48">
                  <c:v>-40.487136616009785</c:v>
                </c:pt>
                <c:pt idx="49">
                  <c:v>-31.847901070714006</c:v>
                </c:pt>
                <c:pt idx="50">
                  <c:v>-22.934015268418278</c:v>
                </c:pt>
                <c:pt idx="51">
                  <c:v>-15.834184252469434</c:v>
                </c:pt>
                <c:pt idx="52">
                  <c:v>-4.4759988099902515</c:v>
                </c:pt>
                <c:pt idx="53">
                  <c:v>4.546016150276543</c:v>
                </c:pt>
                <c:pt idx="54">
                  <c:v>15.91091602713535</c:v>
                </c:pt>
                <c:pt idx="55">
                  <c:v>23.199575992581838</c:v>
                </c:pt>
                <c:pt idx="56">
                  <c:v>30.240612639883814</c:v>
                </c:pt>
                <c:pt idx="57">
                  <c:v>32.53197209512301</c:v>
                </c:pt>
                <c:pt idx="58">
                  <c:v>33.876745869716331</c:v>
                </c:pt>
                <c:pt idx="59">
                  <c:v>29.761832795620052</c:v>
                </c:pt>
                <c:pt idx="60">
                  <c:v>29.659471936951263</c:v>
                </c:pt>
                <c:pt idx="61">
                  <c:v>26.793411219718749</c:v>
                </c:pt>
                <c:pt idx="62">
                  <c:v>23.990139161566695</c:v>
                </c:pt>
                <c:pt idx="63">
                  <c:v>18.601139466771535</c:v>
                </c:pt>
                <c:pt idx="64">
                  <c:v>13.963070264140235</c:v>
                </c:pt>
                <c:pt idx="65">
                  <c:v>13.622889168042086</c:v>
                </c:pt>
                <c:pt idx="66">
                  <c:v>4.7371593661628069</c:v>
                </c:pt>
                <c:pt idx="67">
                  <c:v>-1.9908753200754319</c:v>
                </c:pt>
                <c:pt idx="68">
                  <c:v>-7.5070539837384445</c:v>
                </c:pt>
                <c:pt idx="69">
                  <c:v>-16.956225081689308</c:v>
                </c:pt>
                <c:pt idx="70">
                  <c:v>-18.277591641964282</c:v>
                </c:pt>
                <c:pt idx="71">
                  <c:v>-16.828963283973398</c:v>
                </c:pt>
                <c:pt idx="72">
                  <c:v>-11.503003612994601</c:v>
                </c:pt>
                <c:pt idx="73">
                  <c:v>-5.0834096576806793</c:v>
                </c:pt>
                <c:pt idx="74">
                  <c:v>0.97110663809528219</c:v>
                </c:pt>
                <c:pt idx="75">
                  <c:v>4.9972666083691166</c:v>
                </c:pt>
                <c:pt idx="76">
                  <c:v>7.1735418255088561</c:v>
                </c:pt>
                <c:pt idx="77">
                  <c:v>6.9233186291286692</c:v>
                </c:pt>
                <c:pt idx="78">
                  <c:v>12.277983754503051</c:v>
                </c:pt>
                <c:pt idx="79">
                  <c:v>14.042333225961873</c:v>
                </c:pt>
                <c:pt idx="80">
                  <c:v>15.161943834978118</c:v>
                </c:pt>
                <c:pt idx="81">
                  <c:v>15.678258318606879</c:v>
                </c:pt>
                <c:pt idx="82">
                  <c:v>14.156282372780012</c:v>
                </c:pt>
                <c:pt idx="83">
                  <c:v>13.560025620755219</c:v>
                </c:pt>
                <c:pt idx="84">
                  <c:v>11.61002905783959</c:v>
                </c:pt>
                <c:pt idx="85">
                  <c:v>10.898189632005135</c:v>
                </c:pt>
                <c:pt idx="86">
                  <c:v>5.9945492485854572</c:v>
                </c:pt>
                <c:pt idx="87">
                  <c:v>2.1863024064394949</c:v>
                </c:pt>
                <c:pt idx="88">
                  <c:v>-1.4037869455337386</c:v>
                </c:pt>
                <c:pt idx="89">
                  <c:v>-0.79009475485472791</c:v>
                </c:pt>
                <c:pt idx="90">
                  <c:v>-4.3531886642359297</c:v>
                </c:pt>
                <c:pt idx="91">
                  <c:v>-3.297141442989286</c:v>
                </c:pt>
                <c:pt idx="92">
                  <c:v>-0.30506717609595313</c:v>
                </c:pt>
                <c:pt idx="93">
                  <c:v>0.36836275254151474</c:v>
                </c:pt>
                <c:pt idx="94">
                  <c:v>2.5498851162061129</c:v>
                </c:pt>
                <c:pt idx="95">
                  <c:v>6.1844457024406978</c:v>
                </c:pt>
                <c:pt idx="96">
                  <c:v>4.8191799001177884</c:v>
                </c:pt>
                <c:pt idx="97">
                  <c:v>4.9628136458289305</c:v>
                </c:pt>
                <c:pt idx="98">
                  <c:v>4.2330593252440423</c:v>
                </c:pt>
                <c:pt idx="99">
                  <c:v>4.5288766783148873</c:v>
                </c:pt>
                <c:pt idx="100">
                  <c:v>3.2788924005171936</c:v>
                </c:pt>
                <c:pt idx="101">
                  <c:v>1.6228803107544181</c:v>
                </c:pt>
                <c:pt idx="102">
                  <c:v>-3.4592109825118627</c:v>
                </c:pt>
                <c:pt idx="103">
                  <c:v>-6.1884007834372738</c:v>
                </c:pt>
                <c:pt idx="104">
                  <c:v>-8.1905987288682027</c:v>
                </c:pt>
                <c:pt idx="105">
                  <c:v>-8.5196709495473755</c:v>
                </c:pt>
                <c:pt idx="106">
                  <c:v>-8.1462977996690711</c:v>
                </c:pt>
                <c:pt idx="107">
                  <c:v>-9.162027345504022</c:v>
                </c:pt>
                <c:pt idx="108">
                  <c:v>-16.652148764664418</c:v>
                </c:pt>
                <c:pt idx="109">
                  <c:v>-19.373205394672752</c:v>
                </c:pt>
                <c:pt idx="110">
                  <c:v>-21.436551882454239</c:v>
                </c:pt>
                <c:pt idx="111">
                  <c:v>-17.430829856927403</c:v>
                </c:pt>
                <c:pt idx="112">
                  <c:v>-4.9278472856922235</c:v>
                </c:pt>
                <c:pt idx="113">
                  <c:v>5.7334165350403055</c:v>
                </c:pt>
                <c:pt idx="114">
                  <c:v>13.288640148820559</c:v>
                </c:pt>
                <c:pt idx="115">
                  <c:v>17.409425380430328</c:v>
                </c:pt>
                <c:pt idx="116">
                  <c:v>17.643217926445331</c:v>
                </c:pt>
                <c:pt idx="117">
                  <c:v>16.584831703176761</c:v>
                </c:pt>
                <c:pt idx="118">
                  <c:v>12.334670869946343</c:v>
                </c:pt>
                <c:pt idx="119">
                  <c:v>3.5766149040769335</c:v>
                </c:pt>
                <c:pt idx="120">
                  <c:v>-1.0752587009151995</c:v>
                </c:pt>
                <c:pt idx="121">
                  <c:v>-2.8841727597934224</c:v>
                </c:pt>
                <c:pt idx="122">
                  <c:v>-4.2922593057487859</c:v>
                </c:pt>
                <c:pt idx="123">
                  <c:v>-3.3571759008966424</c:v>
                </c:pt>
                <c:pt idx="124">
                  <c:v>-1.6948856719734806</c:v>
                </c:pt>
                <c:pt idx="125">
                  <c:v>0.17400076669671449</c:v>
                </c:pt>
                <c:pt idx="126">
                  <c:v>3.1097716927149861</c:v>
                </c:pt>
                <c:pt idx="127">
                  <c:v>2.9060798974342319</c:v>
                </c:pt>
                <c:pt idx="128">
                  <c:v>4.3463005421224992</c:v>
                </c:pt>
                <c:pt idx="129">
                  <c:v>5.5272494959199818</c:v>
                </c:pt>
                <c:pt idx="130">
                  <c:v>5.7028222891975417</c:v>
                </c:pt>
                <c:pt idx="131">
                  <c:v>7.3881855310725513</c:v>
                </c:pt>
                <c:pt idx="132">
                  <c:v>6.8520577946464414</c:v>
                </c:pt>
                <c:pt idx="133">
                  <c:v>6.6297508242830645</c:v>
                </c:pt>
                <c:pt idx="134">
                  <c:v>3.2451510223798294</c:v>
                </c:pt>
                <c:pt idx="135">
                  <c:v>-0.70831461257781569</c:v>
                </c:pt>
                <c:pt idx="136">
                  <c:v>-0.51964937545123746</c:v>
                </c:pt>
                <c:pt idx="137">
                  <c:v>-2.990570830644117</c:v>
                </c:pt>
                <c:pt idx="138">
                  <c:v>-4.9001807783453373</c:v>
                </c:pt>
                <c:pt idx="139">
                  <c:v>-4.8693192180450922</c:v>
                </c:pt>
                <c:pt idx="140">
                  <c:v>-6.5776960212058597</c:v>
                </c:pt>
                <c:pt idx="141">
                  <c:v>-19.162107439654775</c:v>
                </c:pt>
                <c:pt idx="142">
                  <c:v>-26.7959683148339</c:v>
                </c:pt>
                <c:pt idx="143">
                  <c:v>-26.471820830256284</c:v>
                </c:pt>
                <c:pt idx="144">
                  <c:v>-22.427858581876869</c:v>
                </c:pt>
                <c:pt idx="145">
                  <c:v>-14.761410209475702</c:v>
                </c:pt>
                <c:pt idx="146">
                  <c:v>-9.5591059242534513</c:v>
                </c:pt>
                <c:pt idx="147">
                  <c:v>-10.255681448968328</c:v>
                </c:pt>
                <c:pt idx="148">
                  <c:v>-14.407789803803675</c:v>
                </c:pt>
                <c:pt idx="149">
                  <c:v>-18.012536896686385</c:v>
                </c:pt>
                <c:pt idx="150">
                  <c:v>-20.263697511915893</c:v>
                </c:pt>
                <c:pt idx="151">
                  <c:v>-15.950124969273112</c:v>
                </c:pt>
                <c:pt idx="152">
                  <c:v>-10.328838295796668</c:v>
                </c:pt>
                <c:pt idx="153">
                  <c:v>-10.493578674660588</c:v>
                </c:pt>
                <c:pt idx="154">
                  <c:v>-9.4296349099470422</c:v>
                </c:pt>
                <c:pt idx="155">
                  <c:v>-14.039065349666101</c:v>
                </c:pt>
                <c:pt idx="156">
                  <c:v>-15.524169728429124</c:v>
                </c:pt>
                <c:pt idx="157">
                  <c:v>-15.096678694764712</c:v>
                </c:pt>
                <c:pt idx="158">
                  <c:v>-7.0568614540614405</c:v>
                </c:pt>
                <c:pt idx="159">
                  <c:v>-2.2818401749455397</c:v>
                </c:pt>
                <c:pt idx="160">
                  <c:v>4.789608366435246</c:v>
                </c:pt>
                <c:pt idx="161">
                  <c:v>12.48866846862494</c:v>
                </c:pt>
                <c:pt idx="162">
                  <c:v>19.16305877800086</c:v>
                </c:pt>
                <c:pt idx="163">
                  <c:v>24.495960246540118</c:v>
                </c:pt>
                <c:pt idx="164">
                  <c:v>25.473893908234832</c:v>
                </c:pt>
                <c:pt idx="165">
                  <c:v>19.05056827645997</c:v>
                </c:pt>
                <c:pt idx="166">
                  <c:v>17.49557225277773</c:v>
                </c:pt>
                <c:pt idx="167">
                  <c:v>13.685032020588014</c:v>
                </c:pt>
                <c:pt idx="168">
                  <c:v>12.474338480091255</c:v>
                </c:pt>
                <c:pt idx="169">
                  <c:v>8.9396095052157243</c:v>
                </c:pt>
                <c:pt idx="170">
                  <c:v>3.1354546898012217</c:v>
                </c:pt>
                <c:pt idx="171">
                  <c:v>1.9029876234826482</c:v>
                </c:pt>
                <c:pt idx="172">
                  <c:v>2.3383903825851959</c:v>
                </c:pt>
                <c:pt idx="173">
                  <c:v>3.6946627670986274</c:v>
                </c:pt>
                <c:pt idx="174">
                  <c:v>0.46424619292738001</c:v>
                </c:pt>
                <c:pt idx="175">
                  <c:v>0.78331308627559082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D4-41FA-AC0B-BE9BC066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78896"/>
        <c:axId val="86376016"/>
      </c:barChart>
      <c:lineChart>
        <c:grouping val="standard"/>
        <c:varyColors val="0"/>
        <c:ser>
          <c:idx val="6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MACD!$F$17:$F$192</c:f>
              <c:numCache>
                <c:formatCode>General</c:formatCode>
                <c:ptCount val="176"/>
                <c:pt idx="0">
                  <c:v>-1.3528846153849372</c:v>
                </c:pt>
                <c:pt idx="1">
                  <c:v>-5.0764475908708846</c:v>
                </c:pt>
                <c:pt idx="2">
                  <c:v>-4.493104005461646</c:v>
                </c:pt>
                <c:pt idx="3">
                  <c:v>-3.4571168507745824</c:v>
                </c:pt>
                <c:pt idx="4">
                  <c:v>-1.8345711587999176</c:v>
                </c:pt>
                <c:pt idx="5">
                  <c:v>5.6713357163107503</c:v>
                </c:pt>
                <c:pt idx="6">
                  <c:v>11.715826577767984</c:v>
                </c:pt>
                <c:pt idx="7">
                  <c:v>16.016758116410529</c:v>
                </c:pt>
                <c:pt idx="8">
                  <c:v>20.949712911688039</c:v>
                </c:pt>
                <c:pt idx="9">
                  <c:v>26.489986849350316</c:v>
                </c:pt>
                <c:pt idx="10">
                  <c:v>35.977012283898148</c:v>
                </c:pt>
                <c:pt idx="11">
                  <c:v>45.053563069653137</c:v>
                </c:pt>
                <c:pt idx="12">
                  <c:v>52.089318751245628</c:v>
                </c:pt>
                <c:pt idx="13">
                  <c:v>62.468623558745094</c:v>
                </c:pt>
                <c:pt idx="14">
                  <c:v>66.186016997658044</c:v>
                </c:pt>
                <c:pt idx="15">
                  <c:v>67.23860710509507</c:v>
                </c:pt>
                <c:pt idx="16">
                  <c:v>66.614982749325463</c:v>
                </c:pt>
                <c:pt idx="17">
                  <c:v>64.031060729856108</c:v>
                </c:pt>
                <c:pt idx="18">
                  <c:v>62.986437372950604</c:v>
                </c:pt>
                <c:pt idx="19">
                  <c:v>62.136245997906371</c:v>
                </c:pt>
                <c:pt idx="20">
                  <c:v>61.158503513209325</c:v>
                </c:pt>
                <c:pt idx="21">
                  <c:v>57.909406084876537</c:v>
                </c:pt>
                <c:pt idx="22">
                  <c:v>55.86935076541522</c:v>
                </c:pt>
                <c:pt idx="23">
                  <c:v>56.340198013524969</c:v>
                </c:pt>
                <c:pt idx="24">
                  <c:v>58.301457845935147</c:v>
                </c:pt>
                <c:pt idx="25">
                  <c:v>61.580376998439533</c:v>
                </c:pt>
                <c:pt idx="26">
                  <c:v>63.899070043866232</c:v>
                </c:pt>
                <c:pt idx="27">
                  <c:v>65.316974053316699</c:v>
                </c:pt>
                <c:pt idx="28">
                  <c:v>70.224939028774315</c:v>
                </c:pt>
                <c:pt idx="29">
                  <c:v>69.331578949389041</c:v>
                </c:pt>
                <c:pt idx="30">
                  <c:v>70.299327275233736</c:v>
                </c:pt>
                <c:pt idx="31">
                  <c:v>71.522385624254639</c:v>
                </c:pt>
                <c:pt idx="32">
                  <c:v>74.535751731045821</c:v>
                </c:pt>
                <c:pt idx="33">
                  <c:v>69.750830569915706</c:v>
                </c:pt>
                <c:pt idx="34">
                  <c:v>61.722635009828991</c:v>
                </c:pt>
                <c:pt idx="35">
                  <c:v>51.571169713352901</c:v>
                </c:pt>
                <c:pt idx="36">
                  <c:v>47.769296108269373</c:v>
                </c:pt>
                <c:pt idx="37">
                  <c:v>43.554616832397187</c:v>
                </c:pt>
                <c:pt idx="38">
                  <c:v>29.496681595376685</c:v>
                </c:pt>
                <c:pt idx="39">
                  <c:v>15.920046505455502</c:v>
                </c:pt>
                <c:pt idx="40">
                  <c:v>9.8784087967651431</c:v>
                </c:pt>
                <c:pt idx="41">
                  <c:v>5.3865455344384827</c:v>
                </c:pt>
                <c:pt idx="42">
                  <c:v>-0.35592905039902689</c:v>
                </c:pt>
                <c:pt idx="43">
                  <c:v>1.9982681159017375</c:v>
                </c:pt>
                <c:pt idx="44">
                  <c:v>-2.2124123733601664</c:v>
                </c:pt>
                <c:pt idx="45">
                  <c:v>-13.472946518812023</c:v>
                </c:pt>
                <c:pt idx="46">
                  <c:v>-34.923644820590198</c:v>
                </c:pt>
                <c:pt idx="47">
                  <c:v>-47.047996540552049</c:v>
                </c:pt>
                <c:pt idx="48">
                  <c:v>-59.244135391911186</c:v>
                </c:pt>
                <c:pt idx="49">
                  <c:v>-58.566875114293907</c:v>
                </c:pt>
                <c:pt idx="50">
                  <c:v>-55.386493129102746</c:v>
                </c:pt>
                <c:pt idx="51">
                  <c:v>-52.245208176271262</c:v>
                </c:pt>
                <c:pt idx="52">
                  <c:v>-42.006022436289641</c:v>
                </c:pt>
                <c:pt idx="53">
                  <c:v>-31.847503438453714</c:v>
                </c:pt>
                <c:pt idx="54">
                  <c:v>-16.504874554811067</c:v>
                </c:pt>
                <c:pt idx="55">
                  <c:v>-3.4163205912191188</c:v>
                </c:pt>
                <c:pt idx="56">
                  <c:v>11.184869216053812</c:v>
                </c:pt>
                <c:pt idx="57">
                  <c:v>21.609221695073757</c:v>
                </c:pt>
                <c:pt idx="58">
                  <c:v>31.42318193709616</c:v>
                </c:pt>
                <c:pt idx="59">
                  <c:v>34.748727061904901</c:v>
                </c:pt>
                <c:pt idx="60">
                  <c:v>42.061234187473929</c:v>
                </c:pt>
                <c:pt idx="61">
                  <c:v>45.893526275171098</c:v>
                </c:pt>
                <c:pt idx="62">
                  <c:v>49.08778900741072</c:v>
                </c:pt>
                <c:pt idx="63">
                  <c:v>48.349074179308445</c:v>
                </c:pt>
                <c:pt idx="64">
                  <c:v>47.201772542712206</c:v>
                </c:pt>
                <c:pt idx="65">
                  <c:v>50.26731373862458</c:v>
                </c:pt>
                <c:pt idx="66">
                  <c:v>42.565873778286004</c:v>
                </c:pt>
                <c:pt idx="67">
                  <c:v>35.340120262028904</c:v>
                </c:pt>
                <c:pt idx="68">
                  <c:v>27.94717810243128</c:v>
                </c:pt>
                <c:pt idx="69">
                  <c:v>14.258950734058089</c:v>
                </c:pt>
                <c:pt idx="70">
                  <c:v>8.3681862632920456</c:v>
                </c:pt>
                <c:pt idx="71">
                  <c:v>5.6095738002895814</c:v>
                </c:pt>
                <c:pt idx="72">
                  <c:v>8.0597825680197275</c:v>
                </c:pt>
                <c:pt idx="73">
                  <c:v>13.20852410891348</c:v>
                </c:pt>
                <c:pt idx="74">
                  <c:v>19.505817064213261</c:v>
                </c:pt>
                <c:pt idx="75">
                  <c:v>24.781293686579374</c:v>
                </c:pt>
                <c:pt idx="76">
                  <c:v>28.75095436009633</c:v>
                </c:pt>
                <c:pt idx="77">
                  <c:v>30.231560820998311</c:v>
                </c:pt>
                <c:pt idx="78">
                  <c:v>38.655721884998457</c:v>
                </c:pt>
                <c:pt idx="79">
                  <c:v>43.930654662947745</c:v>
                </c:pt>
                <c:pt idx="80">
                  <c:v>48.84075123070852</c:v>
                </c:pt>
                <c:pt idx="81">
                  <c:v>53.276630293989001</c:v>
                </c:pt>
                <c:pt idx="82">
                  <c:v>55.293724941357141</c:v>
                </c:pt>
                <c:pt idx="83">
                  <c:v>58.087474594521154</c:v>
                </c:pt>
                <c:pt idx="84">
                  <c:v>59.039985296065424</c:v>
                </c:pt>
                <c:pt idx="85">
                  <c:v>61.052693278232255</c:v>
                </c:pt>
                <c:pt idx="86">
                  <c:v>57.647690206958941</c:v>
                </c:pt>
                <c:pt idx="87">
                  <c:v>54.386018966422853</c:v>
                </c:pt>
                <c:pt idx="88">
                  <c:v>50.444982878066185</c:v>
                </c:pt>
                <c:pt idx="89">
                  <c:v>50.861151380031515</c:v>
                </c:pt>
                <c:pt idx="90">
                  <c:v>46.209760304591327</c:v>
                </c:pt>
                <c:pt idx="91">
                  <c:v>46.441522165090646</c:v>
                </c:pt>
                <c:pt idx="92">
                  <c:v>49.357329637959992</c:v>
                </c:pt>
                <c:pt idx="93">
                  <c:v>50.122850254732839</c:v>
                </c:pt>
                <c:pt idx="94">
                  <c:v>52.941843897448962</c:v>
                </c:pt>
                <c:pt idx="95">
                  <c:v>58.122515909293725</c:v>
                </c:pt>
                <c:pt idx="96">
                  <c:v>57.962045082000259</c:v>
                </c:pt>
                <c:pt idx="97">
                  <c:v>59.346382239168634</c:v>
                </c:pt>
                <c:pt idx="98">
                  <c:v>59.674892749894752</c:v>
                </c:pt>
                <c:pt idx="99">
                  <c:v>61.102929272544316</c:v>
                </c:pt>
                <c:pt idx="100">
                  <c:v>60.672668094875917</c:v>
                </c:pt>
                <c:pt idx="101">
                  <c:v>59.422376082801748</c:v>
                </c:pt>
                <c:pt idx="102">
                  <c:v>53.475482043907505</c:v>
                </c:pt>
                <c:pt idx="103">
                  <c:v>49.199192047122779</c:v>
                </c:pt>
                <c:pt idx="104">
                  <c:v>45.149344419474801</c:v>
                </c:pt>
                <c:pt idx="105">
                  <c:v>42.690354461408788</c:v>
                </c:pt>
                <c:pt idx="106">
                  <c:v>41.027153161369824</c:v>
                </c:pt>
                <c:pt idx="107">
                  <c:v>37.72091677915887</c:v>
                </c:pt>
                <c:pt idx="108">
                  <c:v>26.06775816883237</c:v>
                </c:pt>
                <c:pt idx="109">
                  <c:v>18.503400190155844</c:v>
                </c:pt>
                <c:pt idx="110">
                  <c:v>11.080915731760797</c:v>
                </c:pt>
                <c:pt idx="111">
                  <c:v>10.728930293055782</c:v>
                </c:pt>
                <c:pt idx="112">
                  <c:v>21.999951042867906</c:v>
                </c:pt>
                <c:pt idx="113">
                  <c:v>34.094568997360511</c:v>
                </c:pt>
                <c:pt idx="114">
                  <c:v>44.971952648345905</c:v>
                </c:pt>
                <c:pt idx="115">
                  <c:v>53.445094225063258</c:v>
                </c:pt>
                <c:pt idx="116">
                  <c:v>58.08969125268959</c:v>
                </c:pt>
                <c:pt idx="117">
                  <c:v>61.177512955215207</c:v>
                </c:pt>
                <c:pt idx="118">
                  <c:v>60.011019839471373</c:v>
                </c:pt>
                <c:pt idx="119">
                  <c:v>52.147117599621197</c:v>
                </c:pt>
                <c:pt idx="120">
                  <c:v>47.226429319400268</c:v>
                </c:pt>
                <c:pt idx="121">
                  <c:v>44.696472070573691</c:v>
                </c:pt>
                <c:pt idx="122">
                  <c:v>42.215320698181131</c:v>
                </c:pt>
                <c:pt idx="123">
                  <c:v>42.311110127809116</c:v>
                </c:pt>
                <c:pt idx="124">
                  <c:v>43.549678938738907</c:v>
                </c:pt>
                <c:pt idx="125">
                  <c:v>45.462065569083279</c:v>
                </c:pt>
                <c:pt idx="126">
                  <c:v>49.175279418280297</c:v>
                </c:pt>
                <c:pt idx="127">
                  <c:v>49.698107597358103</c:v>
                </c:pt>
                <c:pt idx="128">
                  <c:v>52.224903377576993</c:v>
                </c:pt>
                <c:pt idx="129">
                  <c:v>54.787664705354473</c:v>
                </c:pt>
                <c:pt idx="130">
                  <c:v>56.388943070931418</c:v>
                </c:pt>
                <c:pt idx="131">
                  <c:v>59.921352695574569</c:v>
                </c:pt>
                <c:pt idx="132">
                  <c:v>61.09823940781007</c:v>
                </c:pt>
                <c:pt idx="133">
                  <c:v>62.533370143517459</c:v>
                </c:pt>
                <c:pt idx="134">
                  <c:v>59.960058097209185</c:v>
                </c:pt>
                <c:pt idx="135">
                  <c:v>55.829513809107084</c:v>
                </c:pt>
                <c:pt idx="136">
                  <c:v>55.888266702370856</c:v>
                </c:pt>
                <c:pt idx="137">
                  <c:v>52.669702539516948</c:v>
                </c:pt>
                <c:pt idx="138">
                  <c:v>49.535047397229391</c:v>
                </c:pt>
                <c:pt idx="139">
                  <c:v>48.348579153018363</c:v>
                </c:pt>
                <c:pt idx="140">
                  <c:v>44.995778344556129</c:v>
                </c:pt>
                <c:pt idx="141">
                  <c:v>27.620840066193523</c:v>
                </c:pt>
                <c:pt idx="142">
                  <c:v>13.287987112305927</c:v>
                </c:pt>
                <c:pt idx="143">
                  <c:v>6.9941793893194699</c:v>
                </c:pt>
                <c:pt idx="144">
                  <c:v>5.4311769922296662</c:v>
                </c:pt>
                <c:pt idx="145">
                  <c:v>9.4072728122619083</c:v>
                </c:pt>
                <c:pt idx="146">
                  <c:v>12.219800616420798</c:v>
                </c:pt>
                <c:pt idx="147">
                  <c:v>8.9593047294638382</c:v>
                </c:pt>
                <c:pt idx="148">
                  <c:v>1.2052489236775727</c:v>
                </c:pt>
                <c:pt idx="149">
                  <c:v>-6.9026323933767344</c:v>
                </c:pt>
                <c:pt idx="150">
                  <c:v>-14.219717386585216</c:v>
                </c:pt>
                <c:pt idx="151">
                  <c:v>-13.893676086260712</c:v>
                </c:pt>
                <c:pt idx="152">
                  <c:v>-10.854598986733436</c:v>
                </c:pt>
                <c:pt idx="153">
                  <c:v>-13.642734034262503</c:v>
                </c:pt>
                <c:pt idx="154">
                  <c:v>-14.936198997035717</c:v>
                </c:pt>
                <c:pt idx="155">
                  <c:v>-23.055395774171302</c:v>
                </c:pt>
                <c:pt idx="156">
                  <c:v>-28.421542585041607</c:v>
                </c:pt>
                <c:pt idx="157">
                  <c:v>-31.768221225068373</c:v>
                </c:pt>
                <c:pt idx="158">
                  <c:v>-25.492619347880463</c:v>
                </c:pt>
                <c:pt idx="159">
                  <c:v>-21.288058112500948</c:v>
                </c:pt>
                <c:pt idx="160">
                  <c:v>-13.019207479511351</c:v>
                </c:pt>
                <c:pt idx="161">
                  <c:v>-2.1979802601654228</c:v>
                </c:pt>
                <c:pt idx="162">
                  <c:v>9.2671747437107115</c:v>
                </c:pt>
                <c:pt idx="163">
                  <c:v>20.724066273885001</c:v>
                </c:pt>
                <c:pt idx="164">
                  <c:v>28.070473412638421</c:v>
                </c:pt>
                <c:pt idx="165">
                  <c:v>26.409789849978552</c:v>
                </c:pt>
                <c:pt idx="166">
                  <c:v>29.228686889490746</c:v>
                </c:pt>
                <c:pt idx="167">
                  <c:v>28.839404662448032</c:v>
                </c:pt>
                <c:pt idx="168">
                  <c:v>30.747295741974085</c:v>
                </c:pt>
                <c:pt idx="169">
                  <c:v>29.447469143402486</c:v>
                </c:pt>
                <c:pt idx="170">
                  <c:v>24.427178000438289</c:v>
                </c:pt>
                <c:pt idx="171">
                  <c:v>23.670457839990377</c:v>
                </c:pt>
                <c:pt idx="172">
                  <c:v>24.690458194739222</c:v>
                </c:pt>
                <c:pt idx="173">
                  <c:v>26.970396271027312</c:v>
                </c:pt>
                <c:pt idx="174">
                  <c:v>23.856041245087908</c:v>
                </c:pt>
                <c:pt idx="175">
                  <c:v>24.370936410005015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D4-41FA-AC0B-BE9BC066A0E7}"/>
            </c:ext>
          </c:extLst>
        </c:ser>
        <c:ser>
          <c:idx val="7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MACD!$G$17:$G$192</c:f>
              <c:numCache>
                <c:formatCode>0.000000</c:formatCode>
                <c:ptCount val="176"/>
                <c:pt idx="0">
                  <c:v>-1.3528846153849372</c:v>
                </c:pt>
                <c:pt idx="1">
                  <c:v>-3.2146661031279109</c:v>
                </c:pt>
                <c:pt idx="2">
                  <c:v>-3.6408120705724891</c:v>
                </c:pt>
                <c:pt idx="3">
                  <c:v>-3.5948882656230126</c:v>
                </c:pt>
                <c:pt idx="4">
                  <c:v>-3.2428248442583936</c:v>
                </c:pt>
                <c:pt idx="5">
                  <c:v>-1.7571314174968695</c:v>
                </c:pt>
                <c:pt idx="6">
                  <c:v>0.16757686754096671</c:v>
                </c:pt>
                <c:pt idx="7">
                  <c:v>2.1487245236496619</c:v>
                </c:pt>
                <c:pt idx="8">
                  <c:v>5.9089222012573375</c:v>
                </c:pt>
                <c:pt idx="9">
                  <c:v>10.025135130875935</c:v>
                </c:pt>
                <c:pt idx="10">
                  <c:v>15.215510561480379</c:v>
                </c:pt>
                <c:pt idx="11">
                  <c:v>21.183121063114932</c:v>
                </c:pt>
                <c:pt idx="12">
                  <c:v>27.364360600741072</c:v>
                </c:pt>
                <c:pt idx="13">
                  <c:v>34.38521319234188</c:v>
                </c:pt>
                <c:pt idx="14">
                  <c:v>40.745373953405114</c:v>
                </c:pt>
                <c:pt idx="15">
                  <c:v>46.044020583743105</c:v>
                </c:pt>
                <c:pt idx="16">
                  <c:v>50.158213016859577</c:v>
                </c:pt>
                <c:pt idx="17">
                  <c:v>52.932782559458886</c:v>
                </c:pt>
                <c:pt idx="18">
                  <c:v>54.943513522157232</c:v>
                </c:pt>
                <c:pt idx="19">
                  <c:v>56.382060017307062</c:v>
                </c:pt>
                <c:pt idx="20">
                  <c:v>57.337348716487512</c:v>
                </c:pt>
                <c:pt idx="21">
                  <c:v>57.451760190165317</c:v>
                </c:pt>
                <c:pt idx="22">
                  <c:v>57.135278305215294</c:v>
                </c:pt>
                <c:pt idx="23">
                  <c:v>56.976262246877226</c:v>
                </c:pt>
                <c:pt idx="24">
                  <c:v>57.241301366688809</c:v>
                </c:pt>
                <c:pt idx="25">
                  <c:v>58.109116493038954</c:v>
                </c:pt>
                <c:pt idx="26">
                  <c:v>59.267107203204411</c:v>
                </c:pt>
                <c:pt idx="27">
                  <c:v>60.477080573226871</c:v>
                </c:pt>
                <c:pt idx="28">
                  <c:v>62.426652264336361</c:v>
                </c:pt>
                <c:pt idx="29">
                  <c:v>63.807637601346897</c:v>
                </c:pt>
                <c:pt idx="30">
                  <c:v>65.105975536124262</c:v>
                </c:pt>
                <c:pt idx="31">
                  <c:v>66.38925755375034</c:v>
                </c:pt>
                <c:pt idx="32">
                  <c:v>68.018556389209436</c:v>
                </c:pt>
                <c:pt idx="33">
                  <c:v>68.365011225350685</c:v>
                </c:pt>
                <c:pt idx="34">
                  <c:v>67.036535982246349</c:v>
                </c:pt>
                <c:pt idx="35">
                  <c:v>63.943462728467658</c:v>
                </c:pt>
                <c:pt idx="36">
                  <c:v>60.708629404428002</c:v>
                </c:pt>
                <c:pt idx="37">
                  <c:v>57.277826890021842</c:v>
                </c:pt>
                <c:pt idx="38">
                  <c:v>51.721597831092808</c:v>
                </c:pt>
                <c:pt idx="39">
                  <c:v>44.561287565965344</c:v>
                </c:pt>
                <c:pt idx="40">
                  <c:v>37.624711812125305</c:v>
                </c:pt>
                <c:pt idx="41">
                  <c:v>31.17707855658794</c:v>
                </c:pt>
                <c:pt idx="42">
                  <c:v>24.870477035190547</c:v>
                </c:pt>
                <c:pt idx="43">
                  <c:v>20.296035251332786</c:v>
                </c:pt>
                <c:pt idx="44">
                  <c:v>15.794345726394194</c:v>
                </c:pt>
                <c:pt idx="45">
                  <c:v>9.9408872773529495</c:v>
                </c:pt>
                <c:pt idx="46">
                  <c:v>0.96798085776431897</c:v>
                </c:pt>
                <c:pt idx="47">
                  <c:v>-8.6352146218989549</c:v>
                </c:pt>
                <c:pt idx="48">
                  <c:v>-18.756998775901401</c:v>
                </c:pt>
                <c:pt idx="49">
                  <c:v>-26.718974043579902</c:v>
                </c:pt>
                <c:pt idx="50">
                  <c:v>-32.452477860684468</c:v>
                </c:pt>
                <c:pt idx="51">
                  <c:v>-36.411023923801828</c:v>
                </c:pt>
                <c:pt idx="52">
                  <c:v>-37.530023626299389</c:v>
                </c:pt>
                <c:pt idx="53">
                  <c:v>-36.393519588730257</c:v>
                </c:pt>
                <c:pt idx="54">
                  <c:v>-32.415790581946418</c:v>
                </c:pt>
                <c:pt idx="55">
                  <c:v>-26.615896583800957</c:v>
                </c:pt>
                <c:pt idx="56">
                  <c:v>-19.055743423830002</c:v>
                </c:pt>
                <c:pt idx="57">
                  <c:v>-10.922750400049249</c:v>
                </c:pt>
                <c:pt idx="58">
                  <c:v>-2.4535639326201668</c:v>
                </c:pt>
                <c:pt idx="59">
                  <c:v>4.9868942662848479</c:v>
                </c:pt>
                <c:pt idx="60">
                  <c:v>12.401762250522664</c:v>
                </c:pt>
                <c:pt idx="61">
                  <c:v>19.100115055452349</c:v>
                </c:pt>
                <c:pt idx="62">
                  <c:v>25.097649845844025</c:v>
                </c:pt>
                <c:pt idx="63">
                  <c:v>29.74793471253691</c:v>
                </c:pt>
                <c:pt idx="64">
                  <c:v>33.238702278571971</c:v>
                </c:pt>
                <c:pt idx="65">
                  <c:v>36.644424570582494</c:v>
                </c:pt>
                <c:pt idx="66">
                  <c:v>37.828714412123198</c:v>
                </c:pt>
                <c:pt idx="67">
                  <c:v>37.330995582104336</c:v>
                </c:pt>
                <c:pt idx="68">
                  <c:v>35.454232086169725</c:v>
                </c:pt>
                <c:pt idx="69">
                  <c:v>31.215175815747397</c:v>
                </c:pt>
                <c:pt idx="70">
                  <c:v>26.645777905256328</c:v>
                </c:pt>
                <c:pt idx="71">
                  <c:v>22.438537084262979</c:v>
                </c:pt>
                <c:pt idx="72">
                  <c:v>19.562786181014328</c:v>
                </c:pt>
                <c:pt idx="73">
                  <c:v>18.291933766594159</c:v>
                </c:pt>
                <c:pt idx="74">
                  <c:v>18.534710426117979</c:v>
                </c:pt>
                <c:pt idx="75">
                  <c:v>19.784027078210258</c:v>
                </c:pt>
                <c:pt idx="76">
                  <c:v>21.577412534587474</c:v>
                </c:pt>
                <c:pt idx="77">
                  <c:v>23.308242191869642</c:v>
                </c:pt>
                <c:pt idx="78">
                  <c:v>26.377738130495405</c:v>
                </c:pt>
                <c:pt idx="79">
                  <c:v>29.888321436985873</c:v>
                </c:pt>
                <c:pt idx="80">
                  <c:v>33.678807395730402</c:v>
                </c:pt>
                <c:pt idx="81">
                  <c:v>37.598371975382122</c:v>
                </c:pt>
                <c:pt idx="82">
                  <c:v>41.137442568577129</c:v>
                </c:pt>
                <c:pt idx="83">
                  <c:v>44.527448973765935</c:v>
                </c:pt>
                <c:pt idx="84">
                  <c:v>47.429956238225834</c:v>
                </c:pt>
                <c:pt idx="85">
                  <c:v>50.15450364622712</c:v>
                </c:pt>
                <c:pt idx="86">
                  <c:v>51.653140958373484</c:v>
                </c:pt>
                <c:pt idx="87">
                  <c:v>52.199716559983358</c:v>
                </c:pt>
                <c:pt idx="88">
                  <c:v>51.848769823599923</c:v>
                </c:pt>
                <c:pt idx="89">
                  <c:v>51.651246134886243</c:v>
                </c:pt>
                <c:pt idx="90">
                  <c:v>50.562948968827257</c:v>
                </c:pt>
                <c:pt idx="91">
                  <c:v>49.738663608079932</c:v>
                </c:pt>
                <c:pt idx="92">
                  <c:v>49.662396814055946</c:v>
                </c:pt>
                <c:pt idx="93">
                  <c:v>49.754487502191324</c:v>
                </c:pt>
                <c:pt idx="94">
                  <c:v>50.391958781242849</c:v>
                </c:pt>
                <c:pt idx="95">
                  <c:v>51.938070206853027</c:v>
                </c:pt>
                <c:pt idx="96">
                  <c:v>53.14286518188247</c:v>
                </c:pt>
                <c:pt idx="97">
                  <c:v>54.383568593339703</c:v>
                </c:pt>
                <c:pt idx="98">
                  <c:v>55.44183342465071</c:v>
                </c:pt>
                <c:pt idx="99">
                  <c:v>56.574052594229428</c:v>
                </c:pt>
                <c:pt idx="100">
                  <c:v>57.393775694358723</c:v>
                </c:pt>
                <c:pt idx="101">
                  <c:v>57.799495772047329</c:v>
                </c:pt>
                <c:pt idx="102">
                  <c:v>56.934693026419367</c:v>
                </c:pt>
                <c:pt idx="103">
                  <c:v>55.387592830560052</c:v>
                </c:pt>
                <c:pt idx="104">
                  <c:v>53.339943148343004</c:v>
                </c:pt>
                <c:pt idx="105">
                  <c:v>51.210025410956163</c:v>
                </c:pt>
                <c:pt idx="106">
                  <c:v>49.173450961038895</c:v>
                </c:pt>
                <c:pt idx="107">
                  <c:v>46.882944124662892</c:v>
                </c:pt>
                <c:pt idx="108">
                  <c:v>42.719906933496787</c:v>
                </c:pt>
                <c:pt idx="109">
                  <c:v>37.876605584828596</c:v>
                </c:pt>
                <c:pt idx="110">
                  <c:v>32.517467614215036</c:v>
                </c:pt>
                <c:pt idx="111">
                  <c:v>28.159760149983185</c:v>
                </c:pt>
                <c:pt idx="112">
                  <c:v>26.927798328560129</c:v>
                </c:pt>
                <c:pt idx="113">
                  <c:v>28.361152462320206</c:v>
                </c:pt>
                <c:pt idx="114">
                  <c:v>31.683312499525346</c:v>
                </c:pt>
                <c:pt idx="115">
                  <c:v>36.03566884463293</c:v>
                </c:pt>
                <c:pt idx="116">
                  <c:v>40.446473326244259</c:v>
                </c:pt>
                <c:pt idx="117">
                  <c:v>44.592681252038446</c:v>
                </c:pt>
                <c:pt idx="118">
                  <c:v>47.67634896952503</c:v>
                </c:pt>
                <c:pt idx="119">
                  <c:v>48.570502695544263</c:v>
                </c:pt>
                <c:pt idx="120">
                  <c:v>48.301688020315467</c:v>
                </c:pt>
                <c:pt idx="121">
                  <c:v>47.580644830367113</c:v>
                </c:pt>
                <c:pt idx="122">
                  <c:v>46.507580003929917</c:v>
                </c:pt>
                <c:pt idx="123">
                  <c:v>45.668286028705758</c:v>
                </c:pt>
                <c:pt idx="124">
                  <c:v>45.244564610712388</c:v>
                </c:pt>
                <c:pt idx="125">
                  <c:v>45.288064802386565</c:v>
                </c:pt>
                <c:pt idx="126">
                  <c:v>46.065507725565311</c:v>
                </c:pt>
                <c:pt idx="127">
                  <c:v>46.792027699923871</c:v>
                </c:pt>
                <c:pt idx="128">
                  <c:v>47.878602835454494</c:v>
                </c:pt>
                <c:pt idx="129">
                  <c:v>49.260415209434491</c:v>
                </c:pt>
                <c:pt idx="130">
                  <c:v>50.686120781733877</c:v>
                </c:pt>
                <c:pt idx="131">
                  <c:v>52.533167164502018</c:v>
                </c:pt>
                <c:pt idx="132">
                  <c:v>54.246181613163628</c:v>
                </c:pt>
                <c:pt idx="133">
                  <c:v>55.903619319234394</c:v>
                </c:pt>
                <c:pt idx="134">
                  <c:v>56.714907074829355</c:v>
                </c:pt>
                <c:pt idx="135">
                  <c:v>56.5378284216849</c:v>
                </c:pt>
                <c:pt idx="136">
                  <c:v>56.407916077822094</c:v>
                </c:pt>
                <c:pt idx="137">
                  <c:v>55.660273370161065</c:v>
                </c:pt>
                <c:pt idx="138">
                  <c:v>54.435228175574728</c:v>
                </c:pt>
                <c:pt idx="139">
                  <c:v>53.217898371063455</c:v>
                </c:pt>
                <c:pt idx="140">
                  <c:v>51.573474365761989</c:v>
                </c:pt>
                <c:pt idx="141">
                  <c:v>46.782947505848298</c:v>
                </c:pt>
                <c:pt idx="142">
                  <c:v>40.083955427139827</c:v>
                </c:pt>
                <c:pt idx="143">
                  <c:v>33.466000219575754</c:v>
                </c:pt>
                <c:pt idx="144">
                  <c:v>27.859035574106535</c:v>
                </c:pt>
                <c:pt idx="145">
                  <c:v>24.168683021737611</c:v>
                </c:pt>
                <c:pt idx="146">
                  <c:v>21.778906540674249</c:v>
                </c:pt>
                <c:pt idx="147">
                  <c:v>19.214986178432166</c:v>
                </c:pt>
                <c:pt idx="148">
                  <c:v>15.613038727481248</c:v>
                </c:pt>
                <c:pt idx="149">
                  <c:v>11.109904503309652</c:v>
                </c:pt>
                <c:pt idx="150">
                  <c:v>6.0439801253306786</c:v>
                </c:pt>
                <c:pt idx="151">
                  <c:v>2.0564488830124006</c:v>
                </c:pt>
                <c:pt idx="152">
                  <c:v>-0.52576069093676692</c:v>
                </c:pt>
                <c:pt idx="153">
                  <c:v>-3.1491553596019144</c:v>
                </c:pt>
                <c:pt idx="154">
                  <c:v>-5.506564087088675</c:v>
                </c:pt>
                <c:pt idx="155">
                  <c:v>-9.0163304245052007</c:v>
                </c:pt>
                <c:pt idx="156">
                  <c:v>-12.897372856612483</c:v>
                </c:pt>
                <c:pt idx="157">
                  <c:v>-16.671542530303661</c:v>
                </c:pt>
                <c:pt idx="158">
                  <c:v>-18.435757893819023</c:v>
                </c:pt>
                <c:pt idx="159">
                  <c:v>-19.006217937555409</c:v>
                </c:pt>
                <c:pt idx="160">
                  <c:v>-17.808815845946597</c:v>
                </c:pt>
                <c:pt idx="161">
                  <c:v>-14.686648728790363</c:v>
                </c:pt>
                <c:pt idx="162">
                  <c:v>-9.8958840342901482</c:v>
                </c:pt>
                <c:pt idx="163">
                  <c:v>-3.7718939726551177</c:v>
                </c:pt>
                <c:pt idx="164">
                  <c:v>2.5965795044035902</c:v>
                </c:pt>
                <c:pt idx="165">
                  <c:v>7.3592215735185826</c:v>
                </c:pt>
                <c:pt idx="166">
                  <c:v>11.733114636713015</c:v>
                </c:pt>
                <c:pt idx="167">
                  <c:v>15.154372641860018</c:v>
                </c:pt>
                <c:pt idx="168">
                  <c:v>18.27295726188283</c:v>
                </c:pt>
                <c:pt idx="169">
                  <c:v>20.507859638186762</c:v>
                </c:pt>
                <c:pt idx="170">
                  <c:v>21.291723310637067</c:v>
                </c:pt>
                <c:pt idx="171">
                  <c:v>21.767470216507729</c:v>
                </c:pt>
                <c:pt idx="172">
                  <c:v>22.352067812154026</c:v>
                </c:pt>
                <c:pt idx="173">
                  <c:v>23.275733503928684</c:v>
                </c:pt>
                <c:pt idx="174">
                  <c:v>23.391795052160528</c:v>
                </c:pt>
                <c:pt idx="175">
                  <c:v>23.587623323729424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D4-41FA-AC0B-BE9BC066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8896"/>
        <c:axId val="86376016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MACD!$F$17:$F$192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-1.3528846153849372</c:v>
                      </c:pt>
                      <c:pt idx="1">
                        <c:v>-5.0764475908708846</c:v>
                      </c:pt>
                      <c:pt idx="2">
                        <c:v>-4.493104005461646</c:v>
                      </c:pt>
                      <c:pt idx="3">
                        <c:v>-3.4571168507745824</c:v>
                      </c:pt>
                      <c:pt idx="4">
                        <c:v>-1.8345711587999176</c:v>
                      </c:pt>
                      <c:pt idx="5">
                        <c:v>5.6713357163107503</c:v>
                      </c:pt>
                      <c:pt idx="6">
                        <c:v>11.715826577767984</c:v>
                      </c:pt>
                      <c:pt idx="7">
                        <c:v>16.016758116410529</c:v>
                      </c:pt>
                      <c:pt idx="8">
                        <c:v>20.949712911688039</c:v>
                      </c:pt>
                      <c:pt idx="9">
                        <c:v>26.489986849350316</c:v>
                      </c:pt>
                      <c:pt idx="10">
                        <c:v>35.977012283898148</c:v>
                      </c:pt>
                      <c:pt idx="11">
                        <c:v>45.053563069653137</c:v>
                      </c:pt>
                      <c:pt idx="12">
                        <c:v>52.089318751245628</c:v>
                      </c:pt>
                      <c:pt idx="13">
                        <c:v>62.468623558745094</c:v>
                      </c:pt>
                      <c:pt idx="14">
                        <c:v>66.186016997658044</c:v>
                      </c:pt>
                      <c:pt idx="15">
                        <c:v>67.23860710509507</c:v>
                      </c:pt>
                      <c:pt idx="16">
                        <c:v>66.614982749325463</c:v>
                      </c:pt>
                      <c:pt idx="17">
                        <c:v>64.031060729856108</c:v>
                      </c:pt>
                      <c:pt idx="18">
                        <c:v>62.986437372950604</c:v>
                      </c:pt>
                      <c:pt idx="19">
                        <c:v>62.136245997906371</c:v>
                      </c:pt>
                      <c:pt idx="20">
                        <c:v>61.158503513209325</c:v>
                      </c:pt>
                      <c:pt idx="21">
                        <c:v>57.909406084876537</c:v>
                      </c:pt>
                      <c:pt idx="22">
                        <c:v>55.86935076541522</c:v>
                      </c:pt>
                      <c:pt idx="23">
                        <c:v>56.340198013524969</c:v>
                      </c:pt>
                      <c:pt idx="24">
                        <c:v>58.301457845935147</c:v>
                      </c:pt>
                      <c:pt idx="25">
                        <c:v>61.580376998439533</c:v>
                      </c:pt>
                      <c:pt idx="26">
                        <c:v>63.899070043866232</c:v>
                      </c:pt>
                      <c:pt idx="27">
                        <c:v>65.316974053316699</c:v>
                      </c:pt>
                      <c:pt idx="28">
                        <c:v>70.224939028774315</c:v>
                      </c:pt>
                      <c:pt idx="29">
                        <c:v>69.331578949389041</c:v>
                      </c:pt>
                      <c:pt idx="30">
                        <c:v>70.299327275233736</c:v>
                      </c:pt>
                      <c:pt idx="31">
                        <c:v>71.522385624254639</c:v>
                      </c:pt>
                      <c:pt idx="32">
                        <c:v>74.535751731045821</c:v>
                      </c:pt>
                      <c:pt idx="33">
                        <c:v>69.750830569915706</c:v>
                      </c:pt>
                      <c:pt idx="34">
                        <c:v>61.722635009828991</c:v>
                      </c:pt>
                      <c:pt idx="35">
                        <c:v>51.571169713352901</c:v>
                      </c:pt>
                      <c:pt idx="36">
                        <c:v>47.769296108269373</c:v>
                      </c:pt>
                      <c:pt idx="37">
                        <c:v>43.554616832397187</c:v>
                      </c:pt>
                      <c:pt idx="38">
                        <c:v>29.496681595376685</c:v>
                      </c:pt>
                      <c:pt idx="39">
                        <c:v>15.920046505455502</c:v>
                      </c:pt>
                      <c:pt idx="40">
                        <c:v>9.8784087967651431</c:v>
                      </c:pt>
                      <c:pt idx="41">
                        <c:v>5.3865455344384827</c:v>
                      </c:pt>
                      <c:pt idx="42">
                        <c:v>-0.35592905039902689</c:v>
                      </c:pt>
                      <c:pt idx="43">
                        <c:v>1.9982681159017375</c:v>
                      </c:pt>
                      <c:pt idx="44">
                        <c:v>-2.2124123733601664</c:v>
                      </c:pt>
                      <c:pt idx="45">
                        <c:v>-13.472946518812023</c:v>
                      </c:pt>
                      <c:pt idx="46">
                        <c:v>-34.923644820590198</c:v>
                      </c:pt>
                      <c:pt idx="47">
                        <c:v>-47.047996540552049</c:v>
                      </c:pt>
                      <c:pt idx="48">
                        <c:v>-59.244135391911186</c:v>
                      </c:pt>
                      <c:pt idx="49">
                        <c:v>-58.566875114293907</c:v>
                      </c:pt>
                      <c:pt idx="50">
                        <c:v>-55.386493129102746</c:v>
                      </c:pt>
                      <c:pt idx="51">
                        <c:v>-52.245208176271262</c:v>
                      </c:pt>
                      <c:pt idx="52">
                        <c:v>-42.006022436289641</c:v>
                      </c:pt>
                      <c:pt idx="53">
                        <c:v>-31.847503438453714</c:v>
                      </c:pt>
                      <c:pt idx="54">
                        <c:v>-16.504874554811067</c:v>
                      </c:pt>
                      <c:pt idx="55">
                        <c:v>-3.4163205912191188</c:v>
                      </c:pt>
                      <c:pt idx="56">
                        <c:v>11.184869216053812</c:v>
                      </c:pt>
                      <c:pt idx="57">
                        <c:v>21.609221695073757</c:v>
                      </c:pt>
                      <c:pt idx="58">
                        <c:v>31.42318193709616</c:v>
                      </c:pt>
                      <c:pt idx="59">
                        <c:v>34.748727061904901</c:v>
                      </c:pt>
                      <c:pt idx="60">
                        <c:v>42.061234187473929</c:v>
                      </c:pt>
                      <c:pt idx="61">
                        <c:v>45.893526275171098</c:v>
                      </c:pt>
                      <c:pt idx="62">
                        <c:v>49.08778900741072</c:v>
                      </c:pt>
                      <c:pt idx="63">
                        <c:v>48.349074179308445</c:v>
                      </c:pt>
                      <c:pt idx="64">
                        <c:v>47.201772542712206</c:v>
                      </c:pt>
                      <c:pt idx="65">
                        <c:v>50.26731373862458</c:v>
                      </c:pt>
                      <c:pt idx="66">
                        <c:v>42.565873778286004</c:v>
                      </c:pt>
                      <c:pt idx="67">
                        <c:v>35.340120262028904</c:v>
                      </c:pt>
                      <c:pt idx="68">
                        <c:v>27.94717810243128</c:v>
                      </c:pt>
                      <c:pt idx="69">
                        <c:v>14.258950734058089</c:v>
                      </c:pt>
                      <c:pt idx="70">
                        <c:v>8.3681862632920456</c:v>
                      </c:pt>
                      <c:pt idx="71">
                        <c:v>5.6095738002895814</c:v>
                      </c:pt>
                      <c:pt idx="72">
                        <c:v>8.0597825680197275</c:v>
                      </c:pt>
                      <c:pt idx="73">
                        <c:v>13.20852410891348</c:v>
                      </c:pt>
                      <c:pt idx="74">
                        <c:v>19.505817064213261</c:v>
                      </c:pt>
                      <c:pt idx="75">
                        <c:v>24.781293686579374</c:v>
                      </c:pt>
                      <c:pt idx="76">
                        <c:v>28.75095436009633</c:v>
                      </c:pt>
                      <c:pt idx="77">
                        <c:v>30.231560820998311</c:v>
                      </c:pt>
                      <c:pt idx="78">
                        <c:v>38.655721884998457</c:v>
                      </c:pt>
                      <c:pt idx="79">
                        <c:v>43.930654662947745</c:v>
                      </c:pt>
                      <c:pt idx="80">
                        <c:v>48.84075123070852</c:v>
                      </c:pt>
                      <c:pt idx="81">
                        <c:v>53.276630293989001</c:v>
                      </c:pt>
                      <c:pt idx="82">
                        <c:v>55.293724941357141</c:v>
                      </c:pt>
                      <c:pt idx="83">
                        <c:v>58.087474594521154</c:v>
                      </c:pt>
                      <c:pt idx="84">
                        <c:v>59.039985296065424</c:v>
                      </c:pt>
                      <c:pt idx="85">
                        <c:v>61.052693278232255</c:v>
                      </c:pt>
                      <c:pt idx="86">
                        <c:v>57.647690206958941</c:v>
                      </c:pt>
                      <c:pt idx="87">
                        <c:v>54.386018966422853</c:v>
                      </c:pt>
                      <c:pt idx="88">
                        <c:v>50.444982878066185</c:v>
                      </c:pt>
                      <c:pt idx="89">
                        <c:v>50.861151380031515</c:v>
                      </c:pt>
                      <c:pt idx="90">
                        <c:v>46.209760304591327</c:v>
                      </c:pt>
                      <c:pt idx="91">
                        <c:v>46.441522165090646</c:v>
                      </c:pt>
                      <c:pt idx="92">
                        <c:v>49.357329637959992</c:v>
                      </c:pt>
                      <c:pt idx="93">
                        <c:v>50.122850254732839</c:v>
                      </c:pt>
                      <c:pt idx="94">
                        <c:v>52.941843897448962</c:v>
                      </c:pt>
                      <c:pt idx="95">
                        <c:v>58.122515909293725</c:v>
                      </c:pt>
                      <c:pt idx="96">
                        <c:v>57.962045082000259</c:v>
                      </c:pt>
                      <c:pt idx="97">
                        <c:v>59.346382239168634</c:v>
                      </c:pt>
                      <c:pt idx="98">
                        <c:v>59.674892749894752</c:v>
                      </c:pt>
                      <c:pt idx="99">
                        <c:v>61.102929272544316</c:v>
                      </c:pt>
                      <c:pt idx="100">
                        <c:v>60.672668094875917</c:v>
                      </c:pt>
                      <c:pt idx="101">
                        <c:v>59.422376082801748</c:v>
                      </c:pt>
                      <c:pt idx="102">
                        <c:v>53.475482043907505</c:v>
                      </c:pt>
                      <c:pt idx="103">
                        <c:v>49.199192047122779</c:v>
                      </c:pt>
                      <c:pt idx="104">
                        <c:v>45.149344419474801</c:v>
                      </c:pt>
                      <c:pt idx="105">
                        <c:v>42.690354461408788</c:v>
                      </c:pt>
                      <c:pt idx="106">
                        <c:v>41.027153161369824</c:v>
                      </c:pt>
                      <c:pt idx="107">
                        <c:v>37.72091677915887</c:v>
                      </c:pt>
                      <c:pt idx="108">
                        <c:v>26.06775816883237</c:v>
                      </c:pt>
                      <c:pt idx="109">
                        <c:v>18.503400190155844</c:v>
                      </c:pt>
                      <c:pt idx="110">
                        <c:v>11.080915731760797</c:v>
                      </c:pt>
                      <c:pt idx="111">
                        <c:v>10.728930293055782</c:v>
                      </c:pt>
                      <c:pt idx="112">
                        <c:v>21.999951042867906</c:v>
                      </c:pt>
                      <c:pt idx="113">
                        <c:v>34.094568997360511</c:v>
                      </c:pt>
                      <c:pt idx="114">
                        <c:v>44.971952648345905</c:v>
                      </c:pt>
                      <c:pt idx="115">
                        <c:v>53.445094225063258</c:v>
                      </c:pt>
                      <c:pt idx="116">
                        <c:v>58.08969125268959</c:v>
                      </c:pt>
                      <c:pt idx="117">
                        <c:v>61.177512955215207</c:v>
                      </c:pt>
                      <c:pt idx="118">
                        <c:v>60.011019839471373</c:v>
                      </c:pt>
                      <c:pt idx="119">
                        <c:v>52.147117599621197</c:v>
                      </c:pt>
                      <c:pt idx="120">
                        <c:v>47.226429319400268</c:v>
                      </c:pt>
                      <c:pt idx="121">
                        <c:v>44.696472070573691</c:v>
                      </c:pt>
                      <c:pt idx="122">
                        <c:v>42.215320698181131</c:v>
                      </c:pt>
                      <c:pt idx="123">
                        <c:v>42.311110127809116</c:v>
                      </c:pt>
                      <c:pt idx="124">
                        <c:v>43.549678938738907</c:v>
                      </c:pt>
                      <c:pt idx="125">
                        <c:v>45.462065569083279</c:v>
                      </c:pt>
                      <c:pt idx="126">
                        <c:v>49.175279418280297</c:v>
                      </c:pt>
                      <c:pt idx="127">
                        <c:v>49.698107597358103</c:v>
                      </c:pt>
                      <c:pt idx="128">
                        <c:v>52.224903377576993</c:v>
                      </c:pt>
                      <c:pt idx="129">
                        <c:v>54.787664705354473</c:v>
                      </c:pt>
                      <c:pt idx="130">
                        <c:v>56.388943070931418</c:v>
                      </c:pt>
                      <c:pt idx="131">
                        <c:v>59.921352695574569</c:v>
                      </c:pt>
                      <c:pt idx="132">
                        <c:v>61.09823940781007</c:v>
                      </c:pt>
                      <c:pt idx="133">
                        <c:v>62.533370143517459</c:v>
                      </c:pt>
                      <c:pt idx="134">
                        <c:v>59.960058097209185</c:v>
                      </c:pt>
                      <c:pt idx="135">
                        <c:v>55.829513809107084</c:v>
                      </c:pt>
                      <c:pt idx="136">
                        <c:v>55.888266702370856</c:v>
                      </c:pt>
                      <c:pt idx="137">
                        <c:v>52.669702539516948</c:v>
                      </c:pt>
                      <c:pt idx="138">
                        <c:v>49.535047397229391</c:v>
                      </c:pt>
                      <c:pt idx="139">
                        <c:v>48.348579153018363</c:v>
                      </c:pt>
                      <c:pt idx="140">
                        <c:v>44.995778344556129</c:v>
                      </c:pt>
                      <c:pt idx="141">
                        <c:v>27.620840066193523</c:v>
                      </c:pt>
                      <c:pt idx="142">
                        <c:v>13.287987112305927</c:v>
                      </c:pt>
                      <c:pt idx="143">
                        <c:v>6.9941793893194699</c:v>
                      </c:pt>
                      <c:pt idx="144">
                        <c:v>5.4311769922296662</c:v>
                      </c:pt>
                      <c:pt idx="145">
                        <c:v>9.4072728122619083</c:v>
                      </c:pt>
                      <c:pt idx="146">
                        <c:v>12.219800616420798</c:v>
                      </c:pt>
                      <c:pt idx="147">
                        <c:v>8.9593047294638382</c:v>
                      </c:pt>
                      <c:pt idx="148">
                        <c:v>1.2052489236775727</c:v>
                      </c:pt>
                      <c:pt idx="149">
                        <c:v>-6.9026323933767344</c:v>
                      </c:pt>
                      <c:pt idx="150">
                        <c:v>-14.219717386585216</c:v>
                      </c:pt>
                      <c:pt idx="151">
                        <c:v>-13.893676086260712</c:v>
                      </c:pt>
                      <c:pt idx="152">
                        <c:v>-10.854598986733436</c:v>
                      </c:pt>
                      <c:pt idx="153">
                        <c:v>-13.642734034262503</c:v>
                      </c:pt>
                      <c:pt idx="154">
                        <c:v>-14.936198997035717</c:v>
                      </c:pt>
                      <c:pt idx="155">
                        <c:v>-23.055395774171302</c:v>
                      </c:pt>
                      <c:pt idx="156">
                        <c:v>-28.421542585041607</c:v>
                      </c:pt>
                      <c:pt idx="157">
                        <c:v>-31.768221225068373</c:v>
                      </c:pt>
                      <c:pt idx="158">
                        <c:v>-25.492619347880463</c:v>
                      </c:pt>
                      <c:pt idx="159">
                        <c:v>-21.288058112500948</c:v>
                      </c:pt>
                      <c:pt idx="160">
                        <c:v>-13.019207479511351</c:v>
                      </c:pt>
                      <c:pt idx="161">
                        <c:v>-2.1979802601654228</c:v>
                      </c:pt>
                      <c:pt idx="162">
                        <c:v>9.2671747437107115</c:v>
                      </c:pt>
                      <c:pt idx="163">
                        <c:v>20.724066273885001</c:v>
                      </c:pt>
                      <c:pt idx="164">
                        <c:v>28.070473412638421</c:v>
                      </c:pt>
                      <c:pt idx="165">
                        <c:v>26.409789849978552</c:v>
                      </c:pt>
                      <c:pt idx="166">
                        <c:v>29.228686889490746</c:v>
                      </c:pt>
                      <c:pt idx="167">
                        <c:v>28.839404662448032</c:v>
                      </c:pt>
                      <c:pt idx="168">
                        <c:v>30.747295741974085</c:v>
                      </c:pt>
                      <c:pt idx="169">
                        <c:v>29.447469143402486</c:v>
                      </c:pt>
                      <c:pt idx="170">
                        <c:v>24.427178000438289</c:v>
                      </c:pt>
                      <c:pt idx="171">
                        <c:v>23.670457839990377</c:v>
                      </c:pt>
                      <c:pt idx="172">
                        <c:v>24.690458194739222</c:v>
                      </c:pt>
                      <c:pt idx="173">
                        <c:v>26.970396271027312</c:v>
                      </c:pt>
                      <c:pt idx="174">
                        <c:v>23.856041245087908</c:v>
                      </c:pt>
                      <c:pt idx="175">
                        <c:v>24.370936410005015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3D4-41FA-AC0B-BE9BC066A0E7}"/>
                  </c:ext>
                </c:extLst>
              </c15:ser>
            </c15:filteredLineSeries>
            <c15:filteredLineSeries>
              <c15:ser>
                <c:idx val="4"/>
                <c:order val="1"/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MACD!$G$17:$G$192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0">
                        <c:v>-1.3528846153849372</c:v>
                      </c:pt>
                      <c:pt idx="1">
                        <c:v>-3.2146661031279109</c:v>
                      </c:pt>
                      <c:pt idx="2">
                        <c:v>-3.6408120705724891</c:v>
                      </c:pt>
                      <c:pt idx="3">
                        <c:v>-3.5948882656230126</c:v>
                      </c:pt>
                      <c:pt idx="4">
                        <c:v>-3.2428248442583936</c:v>
                      </c:pt>
                      <c:pt idx="5">
                        <c:v>-1.7571314174968695</c:v>
                      </c:pt>
                      <c:pt idx="6">
                        <c:v>0.16757686754096671</c:v>
                      </c:pt>
                      <c:pt idx="7">
                        <c:v>2.1487245236496619</c:v>
                      </c:pt>
                      <c:pt idx="8">
                        <c:v>5.9089222012573375</c:v>
                      </c:pt>
                      <c:pt idx="9">
                        <c:v>10.025135130875935</c:v>
                      </c:pt>
                      <c:pt idx="10">
                        <c:v>15.215510561480379</c:v>
                      </c:pt>
                      <c:pt idx="11">
                        <c:v>21.183121063114932</c:v>
                      </c:pt>
                      <c:pt idx="12">
                        <c:v>27.364360600741072</c:v>
                      </c:pt>
                      <c:pt idx="13">
                        <c:v>34.38521319234188</c:v>
                      </c:pt>
                      <c:pt idx="14">
                        <c:v>40.745373953405114</c:v>
                      </c:pt>
                      <c:pt idx="15">
                        <c:v>46.044020583743105</c:v>
                      </c:pt>
                      <c:pt idx="16">
                        <c:v>50.158213016859577</c:v>
                      </c:pt>
                      <c:pt idx="17">
                        <c:v>52.932782559458886</c:v>
                      </c:pt>
                      <c:pt idx="18">
                        <c:v>54.943513522157232</c:v>
                      </c:pt>
                      <c:pt idx="19">
                        <c:v>56.382060017307062</c:v>
                      </c:pt>
                      <c:pt idx="20">
                        <c:v>57.337348716487512</c:v>
                      </c:pt>
                      <c:pt idx="21">
                        <c:v>57.451760190165317</c:v>
                      </c:pt>
                      <c:pt idx="22">
                        <c:v>57.135278305215294</c:v>
                      </c:pt>
                      <c:pt idx="23">
                        <c:v>56.976262246877226</c:v>
                      </c:pt>
                      <c:pt idx="24">
                        <c:v>57.241301366688809</c:v>
                      </c:pt>
                      <c:pt idx="25">
                        <c:v>58.109116493038954</c:v>
                      </c:pt>
                      <c:pt idx="26">
                        <c:v>59.267107203204411</c:v>
                      </c:pt>
                      <c:pt idx="27">
                        <c:v>60.477080573226871</c:v>
                      </c:pt>
                      <c:pt idx="28">
                        <c:v>62.426652264336361</c:v>
                      </c:pt>
                      <c:pt idx="29">
                        <c:v>63.807637601346897</c:v>
                      </c:pt>
                      <c:pt idx="30">
                        <c:v>65.105975536124262</c:v>
                      </c:pt>
                      <c:pt idx="31">
                        <c:v>66.38925755375034</c:v>
                      </c:pt>
                      <c:pt idx="32">
                        <c:v>68.018556389209436</c:v>
                      </c:pt>
                      <c:pt idx="33">
                        <c:v>68.365011225350685</c:v>
                      </c:pt>
                      <c:pt idx="34">
                        <c:v>67.036535982246349</c:v>
                      </c:pt>
                      <c:pt idx="35">
                        <c:v>63.943462728467658</c:v>
                      </c:pt>
                      <c:pt idx="36">
                        <c:v>60.708629404428002</c:v>
                      </c:pt>
                      <c:pt idx="37">
                        <c:v>57.277826890021842</c:v>
                      </c:pt>
                      <c:pt idx="38">
                        <c:v>51.721597831092808</c:v>
                      </c:pt>
                      <c:pt idx="39">
                        <c:v>44.561287565965344</c:v>
                      </c:pt>
                      <c:pt idx="40">
                        <c:v>37.624711812125305</c:v>
                      </c:pt>
                      <c:pt idx="41">
                        <c:v>31.17707855658794</c:v>
                      </c:pt>
                      <c:pt idx="42">
                        <c:v>24.870477035190547</c:v>
                      </c:pt>
                      <c:pt idx="43">
                        <c:v>20.296035251332786</c:v>
                      </c:pt>
                      <c:pt idx="44">
                        <c:v>15.794345726394194</c:v>
                      </c:pt>
                      <c:pt idx="45">
                        <c:v>9.9408872773529495</c:v>
                      </c:pt>
                      <c:pt idx="46">
                        <c:v>0.96798085776431897</c:v>
                      </c:pt>
                      <c:pt idx="47">
                        <c:v>-8.6352146218989549</c:v>
                      </c:pt>
                      <c:pt idx="48">
                        <c:v>-18.756998775901401</c:v>
                      </c:pt>
                      <c:pt idx="49">
                        <c:v>-26.718974043579902</c:v>
                      </c:pt>
                      <c:pt idx="50">
                        <c:v>-32.452477860684468</c:v>
                      </c:pt>
                      <c:pt idx="51">
                        <c:v>-36.411023923801828</c:v>
                      </c:pt>
                      <c:pt idx="52">
                        <c:v>-37.530023626299389</c:v>
                      </c:pt>
                      <c:pt idx="53">
                        <c:v>-36.393519588730257</c:v>
                      </c:pt>
                      <c:pt idx="54">
                        <c:v>-32.415790581946418</c:v>
                      </c:pt>
                      <c:pt idx="55">
                        <c:v>-26.615896583800957</c:v>
                      </c:pt>
                      <c:pt idx="56">
                        <c:v>-19.055743423830002</c:v>
                      </c:pt>
                      <c:pt idx="57">
                        <c:v>-10.922750400049249</c:v>
                      </c:pt>
                      <c:pt idx="58">
                        <c:v>-2.4535639326201668</c:v>
                      </c:pt>
                      <c:pt idx="59">
                        <c:v>4.9868942662848479</c:v>
                      </c:pt>
                      <c:pt idx="60">
                        <c:v>12.401762250522664</c:v>
                      </c:pt>
                      <c:pt idx="61">
                        <c:v>19.100115055452349</c:v>
                      </c:pt>
                      <c:pt idx="62">
                        <c:v>25.097649845844025</c:v>
                      </c:pt>
                      <c:pt idx="63">
                        <c:v>29.74793471253691</c:v>
                      </c:pt>
                      <c:pt idx="64">
                        <c:v>33.238702278571971</c:v>
                      </c:pt>
                      <c:pt idx="65">
                        <c:v>36.644424570582494</c:v>
                      </c:pt>
                      <c:pt idx="66">
                        <c:v>37.828714412123198</c:v>
                      </c:pt>
                      <c:pt idx="67">
                        <c:v>37.330995582104336</c:v>
                      </c:pt>
                      <c:pt idx="68">
                        <c:v>35.454232086169725</c:v>
                      </c:pt>
                      <c:pt idx="69">
                        <c:v>31.215175815747397</c:v>
                      </c:pt>
                      <c:pt idx="70">
                        <c:v>26.645777905256328</c:v>
                      </c:pt>
                      <c:pt idx="71">
                        <c:v>22.438537084262979</c:v>
                      </c:pt>
                      <c:pt idx="72">
                        <c:v>19.562786181014328</c:v>
                      </c:pt>
                      <c:pt idx="73">
                        <c:v>18.291933766594159</c:v>
                      </c:pt>
                      <c:pt idx="74">
                        <c:v>18.534710426117979</c:v>
                      </c:pt>
                      <c:pt idx="75">
                        <c:v>19.784027078210258</c:v>
                      </c:pt>
                      <c:pt idx="76">
                        <c:v>21.577412534587474</c:v>
                      </c:pt>
                      <c:pt idx="77">
                        <c:v>23.308242191869642</c:v>
                      </c:pt>
                      <c:pt idx="78">
                        <c:v>26.377738130495405</c:v>
                      </c:pt>
                      <c:pt idx="79">
                        <c:v>29.888321436985873</c:v>
                      </c:pt>
                      <c:pt idx="80">
                        <c:v>33.678807395730402</c:v>
                      </c:pt>
                      <c:pt idx="81">
                        <c:v>37.598371975382122</c:v>
                      </c:pt>
                      <c:pt idx="82">
                        <c:v>41.137442568577129</c:v>
                      </c:pt>
                      <c:pt idx="83">
                        <c:v>44.527448973765935</c:v>
                      </c:pt>
                      <c:pt idx="84">
                        <c:v>47.429956238225834</c:v>
                      </c:pt>
                      <c:pt idx="85">
                        <c:v>50.15450364622712</c:v>
                      </c:pt>
                      <c:pt idx="86">
                        <c:v>51.653140958373484</c:v>
                      </c:pt>
                      <c:pt idx="87">
                        <c:v>52.199716559983358</c:v>
                      </c:pt>
                      <c:pt idx="88">
                        <c:v>51.848769823599923</c:v>
                      </c:pt>
                      <c:pt idx="89">
                        <c:v>51.651246134886243</c:v>
                      </c:pt>
                      <c:pt idx="90">
                        <c:v>50.562948968827257</c:v>
                      </c:pt>
                      <c:pt idx="91">
                        <c:v>49.738663608079932</c:v>
                      </c:pt>
                      <c:pt idx="92">
                        <c:v>49.662396814055946</c:v>
                      </c:pt>
                      <c:pt idx="93">
                        <c:v>49.754487502191324</c:v>
                      </c:pt>
                      <c:pt idx="94">
                        <c:v>50.391958781242849</c:v>
                      </c:pt>
                      <c:pt idx="95">
                        <c:v>51.938070206853027</c:v>
                      </c:pt>
                      <c:pt idx="96">
                        <c:v>53.14286518188247</c:v>
                      </c:pt>
                      <c:pt idx="97">
                        <c:v>54.383568593339703</c:v>
                      </c:pt>
                      <c:pt idx="98">
                        <c:v>55.44183342465071</c:v>
                      </c:pt>
                      <c:pt idx="99">
                        <c:v>56.574052594229428</c:v>
                      </c:pt>
                      <c:pt idx="100">
                        <c:v>57.393775694358723</c:v>
                      </c:pt>
                      <c:pt idx="101">
                        <c:v>57.799495772047329</c:v>
                      </c:pt>
                      <c:pt idx="102">
                        <c:v>56.934693026419367</c:v>
                      </c:pt>
                      <c:pt idx="103">
                        <c:v>55.387592830560052</c:v>
                      </c:pt>
                      <c:pt idx="104">
                        <c:v>53.339943148343004</c:v>
                      </c:pt>
                      <c:pt idx="105">
                        <c:v>51.210025410956163</c:v>
                      </c:pt>
                      <c:pt idx="106">
                        <c:v>49.173450961038895</c:v>
                      </c:pt>
                      <c:pt idx="107">
                        <c:v>46.882944124662892</c:v>
                      </c:pt>
                      <c:pt idx="108">
                        <c:v>42.719906933496787</c:v>
                      </c:pt>
                      <c:pt idx="109">
                        <c:v>37.876605584828596</c:v>
                      </c:pt>
                      <c:pt idx="110">
                        <c:v>32.517467614215036</c:v>
                      </c:pt>
                      <c:pt idx="111">
                        <c:v>28.159760149983185</c:v>
                      </c:pt>
                      <c:pt idx="112">
                        <c:v>26.927798328560129</c:v>
                      </c:pt>
                      <c:pt idx="113">
                        <c:v>28.361152462320206</c:v>
                      </c:pt>
                      <c:pt idx="114">
                        <c:v>31.683312499525346</c:v>
                      </c:pt>
                      <c:pt idx="115">
                        <c:v>36.03566884463293</c:v>
                      </c:pt>
                      <c:pt idx="116">
                        <c:v>40.446473326244259</c:v>
                      </c:pt>
                      <c:pt idx="117">
                        <c:v>44.592681252038446</c:v>
                      </c:pt>
                      <c:pt idx="118">
                        <c:v>47.67634896952503</c:v>
                      </c:pt>
                      <c:pt idx="119">
                        <c:v>48.570502695544263</c:v>
                      </c:pt>
                      <c:pt idx="120">
                        <c:v>48.301688020315467</c:v>
                      </c:pt>
                      <c:pt idx="121">
                        <c:v>47.580644830367113</c:v>
                      </c:pt>
                      <c:pt idx="122">
                        <c:v>46.507580003929917</c:v>
                      </c:pt>
                      <c:pt idx="123">
                        <c:v>45.668286028705758</c:v>
                      </c:pt>
                      <c:pt idx="124">
                        <c:v>45.244564610712388</c:v>
                      </c:pt>
                      <c:pt idx="125">
                        <c:v>45.288064802386565</c:v>
                      </c:pt>
                      <c:pt idx="126">
                        <c:v>46.065507725565311</c:v>
                      </c:pt>
                      <c:pt idx="127">
                        <c:v>46.792027699923871</c:v>
                      </c:pt>
                      <c:pt idx="128">
                        <c:v>47.878602835454494</c:v>
                      </c:pt>
                      <c:pt idx="129">
                        <c:v>49.260415209434491</c:v>
                      </c:pt>
                      <c:pt idx="130">
                        <c:v>50.686120781733877</c:v>
                      </c:pt>
                      <c:pt idx="131">
                        <c:v>52.533167164502018</c:v>
                      </c:pt>
                      <c:pt idx="132">
                        <c:v>54.246181613163628</c:v>
                      </c:pt>
                      <c:pt idx="133">
                        <c:v>55.903619319234394</c:v>
                      </c:pt>
                      <c:pt idx="134">
                        <c:v>56.714907074829355</c:v>
                      </c:pt>
                      <c:pt idx="135">
                        <c:v>56.5378284216849</c:v>
                      </c:pt>
                      <c:pt idx="136">
                        <c:v>56.407916077822094</c:v>
                      </c:pt>
                      <c:pt idx="137">
                        <c:v>55.660273370161065</c:v>
                      </c:pt>
                      <c:pt idx="138">
                        <c:v>54.435228175574728</c:v>
                      </c:pt>
                      <c:pt idx="139">
                        <c:v>53.217898371063455</c:v>
                      </c:pt>
                      <c:pt idx="140">
                        <c:v>51.573474365761989</c:v>
                      </c:pt>
                      <c:pt idx="141">
                        <c:v>46.782947505848298</c:v>
                      </c:pt>
                      <c:pt idx="142">
                        <c:v>40.083955427139827</c:v>
                      </c:pt>
                      <c:pt idx="143">
                        <c:v>33.466000219575754</c:v>
                      </c:pt>
                      <c:pt idx="144">
                        <c:v>27.859035574106535</c:v>
                      </c:pt>
                      <c:pt idx="145">
                        <c:v>24.168683021737611</c:v>
                      </c:pt>
                      <c:pt idx="146">
                        <c:v>21.778906540674249</c:v>
                      </c:pt>
                      <c:pt idx="147">
                        <c:v>19.214986178432166</c:v>
                      </c:pt>
                      <c:pt idx="148">
                        <c:v>15.613038727481248</c:v>
                      </c:pt>
                      <c:pt idx="149">
                        <c:v>11.109904503309652</c:v>
                      </c:pt>
                      <c:pt idx="150">
                        <c:v>6.0439801253306786</c:v>
                      </c:pt>
                      <c:pt idx="151">
                        <c:v>2.0564488830124006</c:v>
                      </c:pt>
                      <c:pt idx="152">
                        <c:v>-0.52576069093676692</c:v>
                      </c:pt>
                      <c:pt idx="153">
                        <c:v>-3.1491553596019144</c:v>
                      </c:pt>
                      <c:pt idx="154">
                        <c:v>-5.506564087088675</c:v>
                      </c:pt>
                      <c:pt idx="155">
                        <c:v>-9.0163304245052007</c:v>
                      </c:pt>
                      <c:pt idx="156">
                        <c:v>-12.897372856612483</c:v>
                      </c:pt>
                      <c:pt idx="157">
                        <c:v>-16.671542530303661</c:v>
                      </c:pt>
                      <c:pt idx="158">
                        <c:v>-18.435757893819023</c:v>
                      </c:pt>
                      <c:pt idx="159">
                        <c:v>-19.006217937555409</c:v>
                      </c:pt>
                      <c:pt idx="160">
                        <c:v>-17.808815845946597</c:v>
                      </c:pt>
                      <c:pt idx="161">
                        <c:v>-14.686648728790363</c:v>
                      </c:pt>
                      <c:pt idx="162">
                        <c:v>-9.8958840342901482</c:v>
                      </c:pt>
                      <c:pt idx="163">
                        <c:v>-3.7718939726551177</c:v>
                      </c:pt>
                      <c:pt idx="164">
                        <c:v>2.5965795044035902</c:v>
                      </c:pt>
                      <c:pt idx="165">
                        <c:v>7.3592215735185826</c:v>
                      </c:pt>
                      <c:pt idx="166">
                        <c:v>11.733114636713015</c:v>
                      </c:pt>
                      <c:pt idx="167">
                        <c:v>15.154372641860018</c:v>
                      </c:pt>
                      <c:pt idx="168">
                        <c:v>18.27295726188283</c:v>
                      </c:pt>
                      <c:pt idx="169">
                        <c:v>20.507859638186762</c:v>
                      </c:pt>
                      <c:pt idx="170">
                        <c:v>21.291723310637067</c:v>
                      </c:pt>
                      <c:pt idx="171">
                        <c:v>21.767470216507729</c:v>
                      </c:pt>
                      <c:pt idx="172">
                        <c:v>22.352067812154026</c:v>
                      </c:pt>
                      <c:pt idx="173">
                        <c:v>23.275733503928684</c:v>
                      </c:pt>
                      <c:pt idx="174">
                        <c:v>23.391795052160528</c:v>
                      </c:pt>
                      <c:pt idx="175">
                        <c:v>23.587623323729424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3D4-41FA-AC0B-BE9BC066A0E7}"/>
                  </c:ext>
                </c:extLst>
              </c15:ser>
            </c15:filteredLineSeries>
            <c15:filteredLineSeries>
              <c15:ser>
                <c:idx val="8"/>
                <c:order val="5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MACD!$H$17:$H$192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1">
                        <c:v>-1.8617814877429737</c:v>
                      </c:pt>
                      <c:pt idx="2">
                        <c:v>-0.85229193488915689</c:v>
                      </c:pt>
                      <c:pt idx="3">
                        <c:v>0.13777141484843014</c:v>
                      </c:pt>
                      <c:pt idx="4">
                        <c:v>1.408253685458476</c:v>
                      </c:pt>
                      <c:pt idx="5">
                        <c:v>7.4284671338076196</c:v>
                      </c:pt>
                      <c:pt idx="6">
                        <c:v>11.548249710227017</c:v>
                      </c:pt>
                      <c:pt idx="7">
                        <c:v>13.868033592760867</c:v>
                      </c:pt>
                      <c:pt idx="8">
                        <c:v>15.040790710430702</c:v>
                      </c:pt>
                      <c:pt idx="9">
                        <c:v>16.464851718474382</c:v>
                      </c:pt>
                      <c:pt idx="10">
                        <c:v>20.761501722417769</c:v>
                      </c:pt>
                      <c:pt idx="11">
                        <c:v>23.870442006538205</c:v>
                      </c:pt>
                      <c:pt idx="12">
                        <c:v>24.724958150504555</c:v>
                      </c:pt>
                      <c:pt idx="13">
                        <c:v>28.083410366403214</c:v>
                      </c:pt>
                      <c:pt idx="14">
                        <c:v>25.44064304425293</c:v>
                      </c:pt>
                      <c:pt idx="15">
                        <c:v>21.194586521351965</c:v>
                      </c:pt>
                      <c:pt idx="16">
                        <c:v>16.456769732465887</c:v>
                      </c:pt>
                      <c:pt idx="17">
                        <c:v>11.098278170397222</c:v>
                      </c:pt>
                      <c:pt idx="18">
                        <c:v>8.0429238507933718</c:v>
                      </c:pt>
                      <c:pt idx="19">
                        <c:v>5.7541859805993099</c:v>
                      </c:pt>
                      <c:pt idx="20">
                        <c:v>3.8211547967218138</c:v>
                      </c:pt>
                      <c:pt idx="21">
                        <c:v>0.45764589471122008</c:v>
                      </c:pt>
                      <c:pt idx="22">
                        <c:v>-1.2659275398000744</c:v>
                      </c:pt>
                      <c:pt idx="23">
                        <c:v>-0.6360642333522577</c:v>
                      </c:pt>
                      <c:pt idx="24">
                        <c:v>1.0601564792463378</c:v>
                      </c:pt>
                      <c:pt idx="25">
                        <c:v>3.4712605054005792</c:v>
                      </c:pt>
                      <c:pt idx="26">
                        <c:v>4.6319628406618207</c:v>
                      </c:pt>
                      <c:pt idx="27">
                        <c:v>4.8398934800898274</c:v>
                      </c:pt>
                      <c:pt idx="28">
                        <c:v>7.7982867644379539</c:v>
                      </c:pt>
                      <c:pt idx="29">
                        <c:v>5.5239413480421433</c:v>
                      </c:pt>
                      <c:pt idx="30">
                        <c:v>5.1933517391094739</c:v>
                      </c:pt>
                      <c:pt idx="31">
                        <c:v>5.1331280705042985</c:v>
                      </c:pt>
                      <c:pt idx="32">
                        <c:v>6.5171953418363842</c:v>
                      </c:pt>
                      <c:pt idx="33">
                        <c:v>1.3858193445650215</c:v>
                      </c:pt>
                      <c:pt idx="34">
                        <c:v>-5.3139009724173576</c:v>
                      </c:pt>
                      <c:pt idx="35">
                        <c:v>-12.372293015114757</c:v>
                      </c:pt>
                      <c:pt idx="36">
                        <c:v>-12.93933329615863</c:v>
                      </c:pt>
                      <c:pt idx="37">
                        <c:v>-13.723210057624655</c:v>
                      </c:pt>
                      <c:pt idx="38">
                        <c:v>-22.224916235716123</c:v>
                      </c:pt>
                      <c:pt idx="39">
                        <c:v>-28.641241060509842</c:v>
                      </c:pt>
                      <c:pt idx="40">
                        <c:v>-27.746303015360162</c:v>
                      </c:pt>
                      <c:pt idx="41">
                        <c:v>-25.790533022149457</c:v>
                      </c:pt>
                      <c:pt idx="42">
                        <c:v>-25.226406085589574</c:v>
                      </c:pt>
                      <c:pt idx="43">
                        <c:v>-18.297767135431048</c:v>
                      </c:pt>
                      <c:pt idx="44">
                        <c:v>-18.006758099754361</c:v>
                      </c:pt>
                      <c:pt idx="45">
                        <c:v>-23.413833796164973</c:v>
                      </c:pt>
                      <c:pt idx="46">
                        <c:v>-35.891625678354515</c:v>
                      </c:pt>
                      <c:pt idx="47">
                        <c:v>-38.412781918653096</c:v>
                      </c:pt>
                      <c:pt idx="48">
                        <c:v>-40.487136616009785</c:v>
                      </c:pt>
                      <c:pt idx="49">
                        <c:v>-31.847901070714006</c:v>
                      </c:pt>
                      <c:pt idx="50">
                        <c:v>-22.934015268418278</c:v>
                      </c:pt>
                      <c:pt idx="51">
                        <c:v>-15.834184252469434</c:v>
                      </c:pt>
                      <c:pt idx="52">
                        <c:v>-4.4759988099902515</c:v>
                      </c:pt>
                      <c:pt idx="53">
                        <c:v>4.546016150276543</c:v>
                      </c:pt>
                      <c:pt idx="54">
                        <c:v>15.91091602713535</c:v>
                      </c:pt>
                      <c:pt idx="55">
                        <c:v>23.199575992581838</c:v>
                      </c:pt>
                      <c:pt idx="56">
                        <c:v>30.240612639883814</c:v>
                      </c:pt>
                      <c:pt idx="57">
                        <c:v>32.53197209512301</c:v>
                      </c:pt>
                      <c:pt idx="58">
                        <c:v>33.876745869716331</c:v>
                      </c:pt>
                      <c:pt idx="59">
                        <c:v>29.761832795620052</c:v>
                      </c:pt>
                      <c:pt idx="60">
                        <c:v>29.659471936951263</c:v>
                      </c:pt>
                      <c:pt idx="61">
                        <c:v>26.793411219718749</c:v>
                      </c:pt>
                      <c:pt idx="62">
                        <c:v>23.990139161566695</c:v>
                      </c:pt>
                      <c:pt idx="63">
                        <c:v>18.601139466771535</c:v>
                      </c:pt>
                      <c:pt idx="64">
                        <c:v>13.963070264140235</c:v>
                      </c:pt>
                      <c:pt idx="65">
                        <c:v>13.622889168042086</c:v>
                      </c:pt>
                      <c:pt idx="66">
                        <c:v>4.7371593661628069</c:v>
                      </c:pt>
                      <c:pt idx="67">
                        <c:v>-1.9908753200754319</c:v>
                      </c:pt>
                      <c:pt idx="68">
                        <c:v>-7.5070539837384445</c:v>
                      </c:pt>
                      <c:pt idx="69">
                        <c:v>-16.956225081689308</c:v>
                      </c:pt>
                      <c:pt idx="70">
                        <c:v>-18.277591641964282</c:v>
                      </c:pt>
                      <c:pt idx="71">
                        <c:v>-16.828963283973398</c:v>
                      </c:pt>
                      <c:pt idx="72">
                        <c:v>-11.503003612994601</c:v>
                      </c:pt>
                      <c:pt idx="73">
                        <c:v>-5.0834096576806793</c:v>
                      </c:pt>
                      <c:pt idx="74">
                        <c:v>0.97110663809528219</c:v>
                      </c:pt>
                      <c:pt idx="75">
                        <c:v>4.9972666083691166</c:v>
                      </c:pt>
                      <c:pt idx="76">
                        <c:v>7.1735418255088561</c:v>
                      </c:pt>
                      <c:pt idx="77">
                        <c:v>6.9233186291286692</c:v>
                      </c:pt>
                      <c:pt idx="78">
                        <c:v>12.277983754503051</c:v>
                      </c:pt>
                      <c:pt idx="79">
                        <c:v>14.042333225961873</c:v>
                      </c:pt>
                      <c:pt idx="80">
                        <c:v>15.161943834978118</c:v>
                      </c:pt>
                      <c:pt idx="81">
                        <c:v>15.678258318606879</c:v>
                      </c:pt>
                      <c:pt idx="82">
                        <c:v>14.156282372780012</c:v>
                      </c:pt>
                      <c:pt idx="83">
                        <c:v>13.560025620755219</c:v>
                      </c:pt>
                      <c:pt idx="84">
                        <c:v>11.61002905783959</c:v>
                      </c:pt>
                      <c:pt idx="85">
                        <c:v>10.898189632005135</c:v>
                      </c:pt>
                      <c:pt idx="86">
                        <c:v>5.9945492485854572</c:v>
                      </c:pt>
                      <c:pt idx="87">
                        <c:v>2.1863024064394949</c:v>
                      </c:pt>
                      <c:pt idx="88">
                        <c:v>-1.4037869455337386</c:v>
                      </c:pt>
                      <c:pt idx="89">
                        <c:v>-0.79009475485472791</c:v>
                      </c:pt>
                      <c:pt idx="90">
                        <c:v>-4.3531886642359297</c:v>
                      </c:pt>
                      <c:pt idx="91">
                        <c:v>-3.297141442989286</c:v>
                      </c:pt>
                      <c:pt idx="92">
                        <c:v>-0.30506717609595313</c:v>
                      </c:pt>
                      <c:pt idx="93">
                        <c:v>0.36836275254151474</c:v>
                      </c:pt>
                      <c:pt idx="94">
                        <c:v>2.5498851162061129</c:v>
                      </c:pt>
                      <c:pt idx="95">
                        <c:v>6.1844457024406978</c:v>
                      </c:pt>
                      <c:pt idx="96">
                        <c:v>4.8191799001177884</c:v>
                      </c:pt>
                      <c:pt idx="97">
                        <c:v>4.9628136458289305</c:v>
                      </c:pt>
                      <c:pt idx="98">
                        <c:v>4.2330593252440423</c:v>
                      </c:pt>
                      <c:pt idx="99">
                        <c:v>4.5288766783148873</c:v>
                      </c:pt>
                      <c:pt idx="100">
                        <c:v>3.2788924005171936</c:v>
                      </c:pt>
                      <c:pt idx="101">
                        <c:v>1.6228803107544181</c:v>
                      </c:pt>
                      <c:pt idx="102">
                        <c:v>-3.4592109825118627</c:v>
                      </c:pt>
                      <c:pt idx="103">
                        <c:v>-6.1884007834372738</c:v>
                      </c:pt>
                      <c:pt idx="104">
                        <c:v>-8.1905987288682027</c:v>
                      </c:pt>
                      <c:pt idx="105">
                        <c:v>-8.5196709495473755</c:v>
                      </c:pt>
                      <c:pt idx="106">
                        <c:v>-8.1462977996690711</c:v>
                      </c:pt>
                      <c:pt idx="107">
                        <c:v>-9.162027345504022</c:v>
                      </c:pt>
                      <c:pt idx="108">
                        <c:v>-16.652148764664418</c:v>
                      </c:pt>
                      <c:pt idx="109">
                        <c:v>-19.373205394672752</c:v>
                      </c:pt>
                      <c:pt idx="110">
                        <c:v>-21.436551882454239</c:v>
                      </c:pt>
                      <c:pt idx="111">
                        <c:v>-17.430829856927403</c:v>
                      </c:pt>
                      <c:pt idx="112">
                        <c:v>-4.9278472856922235</c:v>
                      </c:pt>
                      <c:pt idx="113">
                        <c:v>5.7334165350403055</c:v>
                      </c:pt>
                      <c:pt idx="114">
                        <c:v>13.288640148820559</c:v>
                      </c:pt>
                      <c:pt idx="115">
                        <c:v>17.409425380430328</c:v>
                      </c:pt>
                      <c:pt idx="116">
                        <c:v>17.643217926445331</c:v>
                      </c:pt>
                      <c:pt idx="117">
                        <c:v>16.584831703176761</c:v>
                      </c:pt>
                      <c:pt idx="118">
                        <c:v>12.334670869946343</c:v>
                      </c:pt>
                      <c:pt idx="119">
                        <c:v>3.5766149040769335</c:v>
                      </c:pt>
                      <c:pt idx="120">
                        <c:v>-1.0752587009151995</c:v>
                      </c:pt>
                      <c:pt idx="121">
                        <c:v>-2.8841727597934224</c:v>
                      </c:pt>
                      <c:pt idx="122">
                        <c:v>-4.2922593057487859</c:v>
                      </c:pt>
                      <c:pt idx="123">
                        <c:v>-3.3571759008966424</c:v>
                      </c:pt>
                      <c:pt idx="124">
                        <c:v>-1.6948856719734806</c:v>
                      </c:pt>
                      <c:pt idx="125">
                        <c:v>0.17400076669671449</c:v>
                      </c:pt>
                      <c:pt idx="126">
                        <c:v>3.1097716927149861</c:v>
                      </c:pt>
                      <c:pt idx="127">
                        <c:v>2.9060798974342319</c:v>
                      </c:pt>
                      <c:pt idx="128">
                        <c:v>4.3463005421224992</c:v>
                      </c:pt>
                      <c:pt idx="129">
                        <c:v>5.5272494959199818</c:v>
                      </c:pt>
                      <c:pt idx="130">
                        <c:v>5.7028222891975417</c:v>
                      </c:pt>
                      <c:pt idx="131">
                        <c:v>7.3881855310725513</c:v>
                      </c:pt>
                      <c:pt idx="132">
                        <c:v>6.8520577946464414</c:v>
                      </c:pt>
                      <c:pt idx="133">
                        <c:v>6.6297508242830645</c:v>
                      </c:pt>
                      <c:pt idx="134">
                        <c:v>3.2451510223798294</c:v>
                      </c:pt>
                      <c:pt idx="135">
                        <c:v>-0.70831461257781569</c:v>
                      </c:pt>
                      <c:pt idx="136">
                        <c:v>-0.51964937545123746</c:v>
                      </c:pt>
                      <c:pt idx="137">
                        <c:v>-2.990570830644117</c:v>
                      </c:pt>
                      <c:pt idx="138">
                        <c:v>-4.9001807783453373</c:v>
                      </c:pt>
                      <c:pt idx="139">
                        <c:v>-4.8693192180450922</c:v>
                      </c:pt>
                      <c:pt idx="140">
                        <c:v>-6.5776960212058597</c:v>
                      </c:pt>
                      <c:pt idx="141">
                        <c:v>-19.162107439654775</c:v>
                      </c:pt>
                      <c:pt idx="142">
                        <c:v>-26.7959683148339</c:v>
                      </c:pt>
                      <c:pt idx="143">
                        <c:v>-26.471820830256284</c:v>
                      </c:pt>
                      <c:pt idx="144">
                        <c:v>-22.427858581876869</c:v>
                      </c:pt>
                      <c:pt idx="145">
                        <c:v>-14.761410209475702</c:v>
                      </c:pt>
                      <c:pt idx="146">
                        <c:v>-9.5591059242534513</c:v>
                      </c:pt>
                      <c:pt idx="147">
                        <c:v>-10.255681448968328</c:v>
                      </c:pt>
                      <c:pt idx="148">
                        <c:v>-14.407789803803675</c:v>
                      </c:pt>
                      <c:pt idx="149">
                        <c:v>-18.012536896686385</c:v>
                      </c:pt>
                      <c:pt idx="150">
                        <c:v>-20.263697511915893</c:v>
                      </c:pt>
                      <c:pt idx="151">
                        <c:v>-15.950124969273112</c:v>
                      </c:pt>
                      <c:pt idx="152">
                        <c:v>-10.328838295796668</c:v>
                      </c:pt>
                      <c:pt idx="153">
                        <c:v>-10.493578674660588</c:v>
                      </c:pt>
                      <c:pt idx="154">
                        <c:v>-9.4296349099470422</c:v>
                      </c:pt>
                      <c:pt idx="155">
                        <c:v>-14.039065349666101</c:v>
                      </c:pt>
                      <c:pt idx="156">
                        <c:v>-15.524169728429124</c:v>
                      </c:pt>
                      <c:pt idx="157">
                        <c:v>-15.096678694764712</c:v>
                      </c:pt>
                      <c:pt idx="158">
                        <c:v>-7.0568614540614405</c:v>
                      </c:pt>
                      <c:pt idx="159">
                        <c:v>-2.2818401749455397</c:v>
                      </c:pt>
                      <c:pt idx="160">
                        <c:v>4.789608366435246</c:v>
                      </c:pt>
                      <c:pt idx="161">
                        <c:v>12.48866846862494</c:v>
                      </c:pt>
                      <c:pt idx="162">
                        <c:v>19.16305877800086</c:v>
                      </c:pt>
                      <c:pt idx="163">
                        <c:v>24.495960246540118</c:v>
                      </c:pt>
                      <c:pt idx="164">
                        <c:v>25.473893908234832</c:v>
                      </c:pt>
                      <c:pt idx="165">
                        <c:v>19.05056827645997</c:v>
                      </c:pt>
                      <c:pt idx="166">
                        <c:v>17.49557225277773</c:v>
                      </c:pt>
                      <c:pt idx="167">
                        <c:v>13.685032020588014</c:v>
                      </c:pt>
                      <c:pt idx="168">
                        <c:v>12.474338480091255</c:v>
                      </c:pt>
                      <c:pt idx="169">
                        <c:v>8.9396095052157243</c:v>
                      </c:pt>
                      <c:pt idx="170">
                        <c:v>3.1354546898012217</c:v>
                      </c:pt>
                      <c:pt idx="171">
                        <c:v>1.9029876234826482</c:v>
                      </c:pt>
                      <c:pt idx="172">
                        <c:v>2.3383903825851959</c:v>
                      </c:pt>
                      <c:pt idx="173">
                        <c:v>3.6946627670986274</c:v>
                      </c:pt>
                      <c:pt idx="174">
                        <c:v>0.46424619292738001</c:v>
                      </c:pt>
                      <c:pt idx="175">
                        <c:v>0.78331308627559082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3D4-41FA-AC0B-BE9BC066A0E7}"/>
                  </c:ext>
                </c:extLst>
              </c15:ser>
            </c15:filteredLineSeries>
            <c15:filteredLineSeries>
              <c15:ser>
                <c:idx val="0"/>
                <c:order val="6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MACD!$F$17:$F$192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-1.3528846153849372</c:v>
                      </c:pt>
                      <c:pt idx="1">
                        <c:v>-5.0764475908708846</c:v>
                      </c:pt>
                      <c:pt idx="2">
                        <c:v>-4.493104005461646</c:v>
                      </c:pt>
                      <c:pt idx="3">
                        <c:v>-3.4571168507745824</c:v>
                      </c:pt>
                      <c:pt idx="4">
                        <c:v>-1.8345711587999176</c:v>
                      </c:pt>
                      <c:pt idx="5">
                        <c:v>5.6713357163107503</c:v>
                      </c:pt>
                      <c:pt idx="6">
                        <c:v>11.715826577767984</c:v>
                      </c:pt>
                      <c:pt idx="7">
                        <c:v>16.016758116410529</c:v>
                      </c:pt>
                      <c:pt idx="8">
                        <c:v>20.949712911688039</c:v>
                      </c:pt>
                      <c:pt idx="9">
                        <c:v>26.489986849350316</c:v>
                      </c:pt>
                      <c:pt idx="10">
                        <c:v>35.977012283898148</c:v>
                      </c:pt>
                      <c:pt idx="11">
                        <c:v>45.053563069653137</c:v>
                      </c:pt>
                      <c:pt idx="12">
                        <c:v>52.089318751245628</c:v>
                      </c:pt>
                      <c:pt idx="13">
                        <c:v>62.468623558745094</c:v>
                      </c:pt>
                      <c:pt idx="14">
                        <c:v>66.186016997658044</c:v>
                      </c:pt>
                      <c:pt idx="15">
                        <c:v>67.23860710509507</c:v>
                      </c:pt>
                      <c:pt idx="16">
                        <c:v>66.614982749325463</c:v>
                      </c:pt>
                      <c:pt idx="17">
                        <c:v>64.031060729856108</c:v>
                      </c:pt>
                      <c:pt idx="18">
                        <c:v>62.986437372950604</c:v>
                      </c:pt>
                      <c:pt idx="19">
                        <c:v>62.136245997906371</c:v>
                      </c:pt>
                      <c:pt idx="20">
                        <c:v>61.158503513209325</c:v>
                      </c:pt>
                      <c:pt idx="21">
                        <c:v>57.909406084876537</c:v>
                      </c:pt>
                      <c:pt idx="22">
                        <c:v>55.86935076541522</c:v>
                      </c:pt>
                      <c:pt idx="23">
                        <c:v>56.340198013524969</c:v>
                      </c:pt>
                      <c:pt idx="24">
                        <c:v>58.301457845935147</c:v>
                      </c:pt>
                      <c:pt idx="25">
                        <c:v>61.580376998439533</c:v>
                      </c:pt>
                      <c:pt idx="26">
                        <c:v>63.899070043866232</c:v>
                      </c:pt>
                      <c:pt idx="27">
                        <c:v>65.316974053316699</c:v>
                      </c:pt>
                      <c:pt idx="28">
                        <c:v>70.224939028774315</c:v>
                      </c:pt>
                      <c:pt idx="29">
                        <c:v>69.331578949389041</c:v>
                      </c:pt>
                      <c:pt idx="30">
                        <c:v>70.299327275233736</c:v>
                      </c:pt>
                      <c:pt idx="31">
                        <c:v>71.522385624254639</c:v>
                      </c:pt>
                      <c:pt idx="32">
                        <c:v>74.535751731045821</c:v>
                      </c:pt>
                      <c:pt idx="33">
                        <c:v>69.750830569915706</c:v>
                      </c:pt>
                      <c:pt idx="34">
                        <c:v>61.722635009828991</c:v>
                      </c:pt>
                      <c:pt idx="35">
                        <c:v>51.571169713352901</c:v>
                      </c:pt>
                      <c:pt idx="36">
                        <c:v>47.769296108269373</c:v>
                      </c:pt>
                      <c:pt idx="37">
                        <c:v>43.554616832397187</c:v>
                      </c:pt>
                      <c:pt idx="38">
                        <c:v>29.496681595376685</c:v>
                      </c:pt>
                      <c:pt idx="39">
                        <c:v>15.920046505455502</c:v>
                      </c:pt>
                      <c:pt idx="40">
                        <c:v>9.8784087967651431</c:v>
                      </c:pt>
                      <c:pt idx="41">
                        <c:v>5.3865455344384827</c:v>
                      </c:pt>
                      <c:pt idx="42">
                        <c:v>-0.35592905039902689</c:v>
                      </c:pt>
                      <c:pt idx="43">
                        <c:v>1.9982681159017375</c:v>
                      </c:pt>
                      <c:pt idx="44">
                        <c:v>-2.2124123733601664</c:v>
                      </c:pt>
                      <c:pt idx="45">
                        <c:v>-13.472946518812023</c:v>
                      </c:pt>
                      <c:pt idx="46">
                        <c:v>-34.923644820590198</c:v>
                      </c:pt>
                      <c:pt idx="47">
                        <c:v>-47.047996540552049</c:v>
                      </c:pt>
                      <c:pt idx="48">
                        <c:v>-59.244135391911186</c:v>
                      </c:pt>
                      <c:pt idx="49">
                        <c:v>-58.566875114293907</c:v>
                      </c:pt>
                      <c:pt idx="50">
                        <c:v>-55.386493129102746</c:v>
                      </c:pt>
                      <c:pt idx="51">
                        <c:v>-52.245208176271262</c:v>
                      </c:pt>
                      <c:pt idx="52">
                        <c:v>-42.006022436289641</c:v>
                      </c:pt>
                      <c:pt idx="53">
                        <c:v>-31.847503438453714</c:v>
                      </c:pt>
                      <c:pt idx="54">
                        <c:v>-16.504874554811067</c:v>
                      </c:pt>
                      <c:pt idx="55">
                        <c:v>-3.4163205912191188</c:v>
                      </c:pt>
                      <c:pt idx="56">
                        <c:v>11.184869216053812</c:v>
                      </c:pt>
                      <c:pt idx="57">
                        <c:v>21.609221695073757</c:v>
                      </c:pt>
                      <c:pt idx="58">
                        <c:v>31.42318193709616</c:v>
                      </c:pt>
                      <c:pt idx="59">
                        <c:v>34.748727061904901</c:v>
                      </c:pt>
                      <c:pt idx="60">
                        <c:v>42.061234187473929</c:v>
                      </c:pt>
                      <c:pt idx="61">
                        <c:v>45.893526275171098</c:v>
                      </c:pt>
                      <c:pt idx="62">
                        <c:v>49.08778900741072</c:v>
                      </c:pt>
                      <c:pt idx="63">
                        <c:v>48.349074179308445</c:v>
                      </c:pt>
                      <c:pt idx="64">
                        <c:v>47.201772542712206</c:v>
                      </c:pt>
                      <c:pt idx="65">
                        <c:v>50.26731373862458</c:v>
                      </c:pt>
                      <c:pt idx="66">
                        <c:v>42.565873778286004</c:v>
                      </c:pt>
                      <c:pt idx="67">
                        <c:v>35.340120262028904</c:v>
                      </c:pt>
                      <c:pt idx="68">
                        <c:v>27.94717810243128</c:v>
                      </c:pt>
                      <c:pt idx="69">
                        <c:v>14.258950734058089</c:v>
                      </c:pt>
                      <c:pt idx="70">
                        <c:v>8.3681862632920456</c:v>
                      </c:pt>
                      <c:pt idx="71">
                        <c:v>5.6095738002895814</c:v>
                      </c:pt>
                      <c:pt idx="72">
                        <c:v>8.0597825680197275</c:v>
                      </c:pt>
                      <c:pt idx="73">
                        <c:v>13.20852410891348</c:v>
                      </c:pt>
                      <c:pt idx="74">
                        <c:v>19.505817064213261</c:v>
                      </c:pt>
                      <c:pt idx="75">
                        <c:v>24.781293686579374</c:v>
                      </c:pt>
                      <c:pt idx="76">
                        <c:v>28.75095436009633</c:v>
                      </c:pt>
                      <c:pt idx="77">
                        <c:v>30.231560820998311</c:v>
                      </c:pt>
                      <c:pt idx="78">
                        <c:v>38.655721884998457</c:v>
                      </c:pt>
                      <c:pt idx="79">
                        <c:v>43.930654662947745</c:v>
                      </c:pt>
                      <c:pt idx="80">
                        <c:v>48.84075123070852</c:v>
                      </c:pt>
                      <c:pt idx="81">
                        <c:v>53.276630293989001</c:v>
                      </c:pt>
                      <c:pt idx="82">
                        <c:v>55.293724941357141</c:v>
                      </c:pt>
                      <c:pt idx="83">
                        <c:v>58.087474594521154</c:v>
                      </c:pt>
                      <c:pt idx="84">
                        <c:v>59.039985296065424</c:v>
                      </c:pt>
                      <c:pt idx="85">
                        <c:v>61.052693278232255</c:v>
                      </c:pt>
                      <c:pt idx="86">
                        <c:v>57.647690206958941</c:v>
                      </c:pt>
                      <c:pt idx="87">
                        <c:v>54.386018966422853</c:v>
                      </c:pt>
                      <c:pt idx="88">
                        <c:v>50.444982878066185</c:v>
                      </c:pt>
                      <c:pt idx="89">
                        <c:v>50.861151380031515</c:v>
                      </c:pt>
                      <c:pt idx="90">
                        <c:v>46.209760304591327</c:v>
                      </c:pt>
                      <c:pt idx="91">
                        <c:v>46.441522165090646</c:v>
                      </c:pt>
                      <c:pt idx="92">
                        <c:v>49.357329637959992</c:v>
                      </c:pt>
                      <c:pt idx="93">
                        <c:v>50.122850254732839</c:v>
                      </c:pt>
                      <c:pt idx="94">
                        <c:v>52.941843897448962</c:v>
                      </c:pt>
                      <c:pt idx="95">
                        <c:v>58.122515909293725</c:v>
                      </c:pt>
                      <c:pt idx="96">
                        <c:v>57.962045082000259</c:v>
                      </c:pt>
                      <c:pt idx="97">
                        <c:v>59.346382239168634</c:v>
                      </c:pt>
                      <c:pt idx="98">
                        <c:v>59.674892749894752</c:v>
                      </c:pt>
                      <c:pt idx="99">
                        <c:v>61.102929272544316</c:v>
                      </c:pt>
                      <c:pt idx="100">
                        <c:v>60.672668094875917</c:v>
                      </c:pt>
                      <c:pt idx="101">
                        <c:v>59.422376082801748</c:v>
                      </c:pt>
                      <c:pt idx="102">
                        <c:v>53.475482043907505</c:v>
                      </c:pt>
                      <c:pt idx="103">
                        <c:v>49.199192047122779</c:v>
                      </c:pt>
                      <c:pt idx="104">
                        <c:v>45.149344419474801</c:v>
                      </c:pt>
                      <c:pt idx="105">
                        <c:v>42.690354461408788</c:v>
                      </c:pt>
                      <c:pt idx="106">
                        <c:v>41.027153161369824</c:v>
                      </c:pt>
                      <c:pt idx="107">
                        <c:v>37.72091677915887</c:v>
                      </c:pt>
                      <c:pt idx="108">
                        <c:v>26.06775816883237</c:v>
                      </c:pt>
                      <c:pt idx="109">
                        <c:v>18.503400190155844</c:v>
                      </c:pt>
                      <c:pt idx="110">
                        <c:v>11.080915731760797</c:v>
                      </c:pt>
                      <c:pt idx="111">
                        <c:v>10.728930293055782</c:v>
                      </c:pt>
                      <c:pt idx="112">
                        <c:v>21.999951042867906</c:v>
                      </c:pt>
                      <c:pt idx="113">
                        <c:v>34.094568997360511</c:v>
                      </c:pt>
                      <c:pt idx="114">
                        <c:v>44.971952648345905</c:v>
                      </c:pt>
                      <c:pt idx="115">
                        <c:v>53.445094225063258</c:v>
                      </c:pt>
                      <c:pt idx="116">
                        <c:v>58.08969125268959</c:v>
                      </c:pt>
                      <c:pt idx="117">
                        <c:v>61.177512955215207</c:v>
                      </c:pt>
                      <c:pt idx="118">
                        <c:v>60.011019839471373</c:v>
                      </c:pt>
                      <c:pt idx="119">
                        <c:v>52.147117599621197</c:v>
                      </c:pt>
                      <c:pt idx="120">
                        <c:v>47.226429319400268</c:v>
                      </c:pt>
                      <c:pt idx="121">
                        <c:v>44.696472070573691</c:v>
                      </c:pt>
                      <c:pt idx="122">
                        <c:v>42.215320698181131</c:v>
                      </c:pt>
                      <c:pt idx="123">
                        <c:v>42.311110127809116</c:v>
                      </c:pt>
                      <c:pt idx="124">
                        <c:v>43.549678938738907</c:v>
                      </c:pt>
                      <c:pt idx="125">
                        <c:v>45.462065569083279</c:v>
                      </c:pt>
                      <c:pt idx="126">
                        <c:v>49.175279418280297</c:v>
                      </c:pt>
                      <c:pt idx="127">
                        <c:v>49.698107597358103</c:v>
                      </c:pt>
                      <c:pt idx="128">
                        <c:v>52.224903377576993</c:v>
                      </c:pt>
                      <c:pt idx="129">
                        <c:v>54.787664705354473</c:v>
                      </c:pt>
                      <c:pt idx="130">
                        <c:v>56.388943070931418</c:v>
                      </c:pt>
                      <c:pt idx="131">
                        <c:v>59.921352695574569</c:v>
                      </c:pt>
                      <c:pt idx="132">
                        <c:v>61.09823940781007</c:v>
                      </c:pt>
                      <c:pt idx="133">
                        <c:v>62.533370143517459</c:v>
                      </c:pt>
                      <c:pt idx="134">
                        <c:v>59.960058097209185</c:v>
                      </c:pt>
                      <c:pt idx="135">
                        <c:v>55.829513809107084</c:v>
                      </c:pt>
                      <c:pt idx="136">
                        <c:v>55.888266702370856</c:v>
                      </c:pt>
                      <c:pt idx="137">
                        <c:v>52.669702539516948</c:v>
                      </c:pt>
                      <c:pt idx="138">
                        <c:v>49.535047397229391</c:v>
                      </c:pt>
                      <c:pt idx="139">
                        <c:v>48.348579153018363</c:v>
                      </c:pt>
                      <c:pt idx="140">
                        <c:v>44.995778344556129</c:v>
                      </c:pt>
                      <c:pt idx="141">
                        <c:v>27.620840066193523</c:v>
                      </c:pt>
                      <c:pt idx="142">
                        <c:v>13.287987112305927</c:v>
                      </c:pt>
                      <c:pt idx="143">
                        <c:v>6.9941793893194699</c:v>
                      </c:pt>
                      <c:pt idx="144">
                        <c:v>5.4311769922296662</c:v>
                      </c:pt>
                      <c:pt idx="145">
                        <c:v>9.4072728122619083</c:v>
                      </c:pt>
                      <c:pt idx="146">
                        <c:v>12.219800616420798</c:v>
                      </c:pt>
                      <c:pt idx="147">
                        <c:v>8.9593047294638382</c:v>
                      </c:pt>
                      <c:pt idx="148">
                        <c:v>1.2052489236775727</c:v>
                      </c:pt>
                      <c:pt idx="149">
                        <c:v>-6.9026323933767344</c:v>
                      </c:pt>
                      <c:pt idx="150">
                        <c:v>-14.219717386585216</c:v>
                      </c:pt>
                      <c:pt idx="151">
                        <c:v>-13.893676086260712</c:v>
                      </c:pt>
                      <c:pt idx="152">
                        <c:v>-10.854598986733436</c:v>
                      </c:pt>
                      <c:pt idx="153">
                        <c:v>-13.642734034262503</c:v>
                      </c:pt>
                      <c:pt idx="154">
                        <c:v>-14.936198997035717</c:v>
                      </c:pt>
                      <c:pt idx="155">
                        <c:v>-23.055395774171302</c:v>
                      </c:pt>
                      <c:pt idx="156">
                        <c:v>-28.421542585041607</c:v>
                      </c:pt>
                      <c:pt idx="157">
                        <c:v>-31.768221225068373</c:v>
                      </c:pt>
                      <c:pt idx="158">
                        <c:v>-25.492619347880463</c:v>
                      </c:pt>
                      <c:pt idx="159">
                        <c:v>-21.288058112500948</c:v>
                      </c:pt>
                      <c:pt idx="160">
                        <c:v>-13.019207479511351</c:v>
                      </c:pt>
                      <c:pt idx="161">
                        <c:v>-2.1979802601654228</c:v>
                      </c:pt>
                      <c:pt idx="162">
                        <c:v>9.2671747437107115</c:v>
                      </c:pt>
                      <c:pt idx="163">
                        <c:v>20.724066273885001</c:v>
                      </c:pt>
                      <c:pt idx="164">
                        <c:v>28.070473412638421</c:v>
                      </c:pt>
                      <c:pt idx="165">
                        <c:v>26.409789849978552</c:v>
                      </c:pt>
                      <c:pt idx="166">
                        <c:v>29.228686889490746</c:v>
                      </c:pt>
                      <c:pt idx="167">
                        <c:v>28.839404662448032</c:v>
                      </c:pt>
                      <c:pt idx="168">
                        <c:v>30.747295741974085</c:v>
                      </c:pt>
                      <c:pt idx="169">
                        <c:v>29.447469143402486</c:v>
                      </c:pt>
                      <c:pt idx="170">
                        <c:v>24.427178000438289</c:v>
                      </c:pt>
                      <c:pt idx="171">
                        <c:v>23.670457839990377</c:v>
                      </c:pt>
                      <c:pt idx="172">
                        <c:v>24.690458194739222</c:v>
                      </c:pt>
                      <c:pt idx="173">
                        <c:v>26.970396271027312</c:v>
                      </c:pt>
                      <c:pt idx="174">
                        <c:v>23.856041245087908</c:v>
                      </c:pt>
                      <c:pt idx="175">
                        <c:v>24.370936410005015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3D4-41FA-AC0B-BE9BC066A0E7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MACD!$G$17:$G$192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0">
                        <c:v>-1.3528846153849372</c:v>
                      </c:pt>
                      <c:pt idx="1">
                        <c:v>-3.2146661031279109</c:v>
                      </c:pt>
                      <c:pt idx="2">
                        <c:v>-3.6408120705724891</c:v>
                      </c:pt>
                      <c:pt idx="3">
                        <c:v>-3.5948882656230126</c:v>
                      </c:pt>
                      <c:pt idx="4">
                        <c:v>-3.2428248442583936</c:v>
                      </c:pt>
                      <c:pt idx="5">
                        <c:v>-1.7571314174968695</c:v>
                      </c:pt>
                      <c:pt idx="6">
                        <c:v>0.16757686754096671</c:v>
                      </c:pt>
                      <c:pt idx="7">
                        <c:v>2.1487245236496619</c:v>
                      </c:pt>
                      <c:pt idx="8">
                        <c:v>5.9089222012573375</c:v>
                      </c:pt>
                      <c:pt idx="9">
                        <c:v>10.025135130875935</c:v>
                      </c:pt>
                      <c:pt idx="10">
                        <c:v>15.215510561480379</c:v>
                      </c:pt>
                      <c:pt idx="11">
                        <c:v>21.183121063114932</c:v>
                      </c:pt>
                      <c:pt idx="12">
                        <c:v>27.364360600741072</c:v>
                      </c:pt>
                      <c:pt idx="13">
                        <c:v>34.38521319234188</c:v>
                      </c:pt>
                      <c:pt idx="14">
                        <c:v>40.745373953405114</c:v>
                      </c:pt>
                      <c:pt idx="15">
                        <c:v>46.044020583743105</c:v>
                      </c:pt>
                      <c:pt idx="16">
                        <c:v>50.158213016859577</c:v>
                      </c:pt>
                      <c:pt idx="17">
                        <c:v>52.932782559458886</c:v>
                      </c:pt>
                      <c:pt idx="18">
                        <c:v>54.943513522157232</c:v>
                      </c:pt>
                      <c:pt idx="19">
                        <c:v>56.382060017307062</c:v>
                      </c:pt>
                      <c:pt idx="20">
                        <c:v>57.337348716487512</c:v>
                      </c:pt>
                      <c:pt idx="21">
                        <c:v>57.451760190165317</c:v>
                      </c:pt>
                      <c:pt idx="22">
                        <c:v>57.135278305215294</c:v>
                      </c:pt>
                      <c:pt idx="23">
                        <c:v>56.976262246877226</c:v>
                      </c:pt>
                      <c:pt idx="24">
                        <c:v>57.241301366688809</c:v>
                      </c:pt>
                      <c:pt idx="25">
                        <c:v>58.109116493038954</c:v>
                      </c:pt>
                      <c:pt idx="26">
                        <c:v>59.267107203204411</c:v>
                      </c:pt>
                      <c:pt idx="27">
                        <c:v>60.477080573226871</c:v>
                      </c:pt>
                      <c:pt idx="28">
                        <c:v>62.426652264336361</c:v>
                      </c:pt>
                      <c:pt idx="29">
                        <c:v>63.807637601346897</c:v>
                      </c:pt>
                      <c:pt idx="30">
                        <c:v>65.105975536124262</c:v>
                      </c:pt>
                      <c:pt idx="31">
                        <c:v>66.38925755375034</c:v>
                      </c:pt>
                      <c:pt idx="32">
                        <c:v>68.018556389209436</c:v>
                      </c:pt>
                      <c:pt idx="33">
                        <c:v>68.365011225350685</c:v>
                      </c:pt>
                      <c:pt idx="34">
                        <c:v>67.036535982246349</c:v>
                      </c:pt>
                      <c:pt idx="35">
                        <c:v>63.943462728467658</c:v>
                      </c:pt>
                      <c:pt idx="36">
                        <c:v>60.708629404428002</c:v>
                      </c:pt>
                      <c:pt idx="37">
                        <c:v>57.277826890021842</c:v>
                      </c:pt>
                      <c:pt idx="38">
                        <c:v>51.721597831092808</c:v>
                      </c:pt>
                      <c:pt idx="39">
                        <c:v>44.561287565965344</c:v>
                      </c:pt>
                      <c:pt idx="40">
                        <c:v>37.624711812125305</c:v>
                      </c:pt>
                      <c:pt idx="41">
                        <c:v>31.17707855658794</c:v>
                      </c:pt>
                      <c:pt idx="42">
                        <c:v>24.870477035190547</c:v>
                      </c:pt>
                      <c:pt idx="43">
                        <c:v>20.296035251332786</c:v>
                      </c:pt>
                      <c:pt idx="44">
                        <c:v>15.794345726394194</c:v>
                      </c:pt>
                      <c:pt idx="45">
                        <c:v>9.9408872773529495</c:v>
                      </c:pt>
                      <c:pt idx="46">
                        <c:v>0.96798085776431897</c:v>
                      </c:pt>
                      <c:pt idx="47">
                        <c:v>-8.6352146218989549</c:v>
                      </c:pt>
                      <c:pt idx="48">
                        <c:v>-18.756998775901401</c:v>
                      </c:pt>
                      <c:pt idx="49">
                        <c:v>-26.718974043579902</c:v>
                      </c:pt>
                      <c:pt idx="50">
                        <c:v>-32.452477860684468</c:v>
                      </c:pt>
                      <c:pt idx="51">
                        <c:v>-36.411023923801828</c:v>
                      </c:pt>
                      <c:pt idx="52">
                        <c:v>-37.530023626299389</c:v>
                      </c:pt>
                      <c:pt idx="53">
                        <c:v>-36.393519588730257</c:v>
                      </c:pt>
                      <c:pt idx="54">
                        <c:v>-32.415790581946418</c:v>
                      </c:pt>
                      <c:pt idx="55">
                        <c:v>-26.615896583800957</c:v>
                      </c:pt>
                      <c:pt idx="56">
                        <c:v>-19.055743423830002</c:v>
                      </c:pt>
                      <c:pt idx="57">
                        <c:v>-10.922750400049249</c:v>
                      </c:pt>
                      <c:pt idx="58">
                        <c:v>-2.4535639326201668</c:v>
                      </c:pt>
                      <c:pt idx="59">
                        <c:v>4.9868942662848479</c:v>
                      </c:pt>
                      <c:pt idx="60">
                        <c:v>12.401762250522664</c:v>
                      </c:pt>
                      <c:pt idx="61">
                        <c:v>19.100115055452349</c:v>
                      </c:pt>
                      <c:pt idx="62">
                        <c:v>25.097649845844025</c:v>
                      </c:pt>
                      <c:pt idx="63">
                        <c:v>29.74793471253691</c:v>
                      </c:pt>
                      <c:pt idx="64">
                        <c:v>33.238702278571971</c:v>
                      </c:pt>
                      <c:pt idx="65">
                        <c:v>36.644424570582494</c:v>
                      </c:pt>
                      <c:pt idx="66">
                        <c:v>37.828714412123198</c:v>
                      </c:pt>
                      <c:pt idx="67">
                        <c:v>37.330995582104336</c:v>
                      </c:pt>
                      <c:pt idx="68">
                        <c:v>35.454232086169725</c:v>
                      </c:pt>
                      <c:pt idx="69">
                        <c:v>31.215175815747397</c:v>
                      </c:pt>
                      <c:pt idx="70">
                        <c:v>26.645777905256328</c:v>
                      </c:pt>
                      <c:pt idx="71">
                        <c:v>22.438537084262979</c:v>
                      </c:pt>
                      <c:pt idx="72">
                        <c:v>19.562786181014328</c:v>
                      </c:pt>
                      <c:pt idx="73">
                        <c:v>18.291933766594159</c:v>
                      </c:pt>
                      <c:pt idx="74">
                        <c:v>18.534710426117979</c:v>
                      </c:pt>
                      <c:pt idx="75">
                        <c:v>19.784027078210258</c:v>
                      </c:pt>
                      <c:pt idx="76">
                        <c:v>21.577412534587474</c:v>
                      </c:pt>
                      <c:pt idx="77">
                        <c:v>23.308242191869642</c:v>
                      </c:pt>
                      <c:pt idx="78">
                        <c:v>26.377738130495405</c:v>
                      </c:pt>
                      <c:pt idx="79">
                        <c:v>29.888321436985873</c:v>
                      </c:pt>
                      <c:pt idx="80">
                        <c:v>33.678807395730402</c:v>
                      </c:pt>
                      <c:pt idx="81">
                        <c:v>37.598371975382122</c:v>
                      </c:pt>
                      <c:pt idx="82">
                        <c:v>41.137442568577129</c:v>
                      </c:pt>
                      <c:pt idx="83">
                        <c:v>44.527448973765935</c:v>
                      </c:pt>
                      <c:pt idx="84">
                        <c:v>47.429956238225834</c:v>
                      </c:pt>
                      <c:pt idx="85">
                        <c:v>50.15450364622712</c:v>
                      </c:pt>
                      <c:pt idx="86">
                        <c:v>51.653140958373484</c:v>
                      </c:pt>
                      <c:pt idx="87">
                        <c:v>52.199716559983358</c:v>
                      </c:pt>
                      <c:pt idx="88">
                        <c:v>51.848769823599923</c:v>
                      </c:pt>
                      <c:pt idx="89">
                        <c:v>51.651246134886243</c:v>
                      </c:pt>
                      <c:pt idx="90">
                        <c:v>50.562948968827257</c:v>
                      </c:pt>
                      <c:pt idx="91">
                        <c:v>49.738663608079932</c:v>
                      </c:pt>
                      <c:pt idx="92">
                        <c:v>49.662396814055946</c:v>
                      </c:pt>
                      <c:pt idx="93">
                        <c:v>49.754487502191324</c:v>
                      </c:pt>
                      <c:pt idx="94">
                        <c:v>50.391958781242849</c:v>
                      </c:pt>
                      <c:pt idx="95">
                        <c:v>51.938070206853027</c:v>
                      </c:pt>
                      <c:pt idx="96">
                        <c:v>53.14286518188247</c:v>
                      </c:pt>
                      <c:pt idx="97">
                        <c:v>54.383568593339703</c:v>
                      </c:pt>
                      <c:pt idx="98">
                        <c:v>55.44183342465071</c:v>
                      </c:pt>
                      <c:pt idx="99">
                        <c:v>56.574052594229428</c:v>
                      </c:pt>
                      <c:pt idx="100">
                        <c:v>57.393775694358723</c:v>
                      </c:pt>
                      <c:pt idx="101">
                        <c:v>57.799495772047329</c:v>
                      </c:pt>
                      <c:pt idx="102">
                        <c:v>56.934693026419367</c:v>
                      </c:pt>
                      <c:pt idx="103">
                        <c:v>55.387592830560052</c:v>
                      </c:pt>
                      <c:pt idx="104">
                        <c:v>53.339943148343004</c:v>
                      </c:pt>
                      <c:pt idx="105">
                        <c:v>51.210025410956163</c:v>
                      </c:pt>
                      <c:pt idx="106">
                        <c:v>49.173450961038895</c:v>
                      </c:pt>
                      <c:pt idx="107">
                        <c:v>46.882944124662892</c:v>
                      </c:pt>
                      <c:pt idx="108">
                        <c:v>42.719906933496787</c:v>
                      </c:pt>
                      <c:pt idx="109">
                        <c:v>37.876605584828596</c:v>
                      </c:pt>
                      <c:pt idx="110">
                        <c:v>32.517467614215036</c:v>
                      </c:pt>
                      <c:pt idx="111">
                        <c:v>28.159760149983185</c:v>
                      </c:pt>
                      <c:pt idx="112">
                        <c:v>26.927798328560129</c:v>
                      </c:pt>
                      <c:pt idx="113">
                        <c:v>28.361152462320206</c:v>
                      </c:pt>
                      <c:pt idx="114">
                        <c:v>31.683312499525346</c:v>
                      </c:pt>
                      <c:pt idx="115">
                        <c:v>36.03566884463293</c:v>
                      </c:pt>
                      <c:pt idx="116">
                        <c:v>40.446473326244259</c:v>
                      </c:pt>
                      <c:pt idx="117">
                        <c:v>44.592681252038446</c:v>
                      </c:pt>
                      <c:pt idx="118">
                        <c:v>47.67634896952503</c:v>
                      </c:pt>
                      <c:pt idx="119">
                        <c:v>48.570502695544263</c:v>
                      </c:pt>
                      <c:pt idx="120">
                        <c:v>48.301688020315467</c:v>
                      </c:pt>
                      <c:pt idx="121">
                        <c:v>47.580644830367113</c:v>
                      </c:pt>
                      <c:pt idx="122">
                        <c:v>46.507580003929917</c:v>
                      </c:pt>
                      <c:pt idx="123">
                        <c:v>45.668286028705758</c:v>
                      </c:pt>
                      <c:pt idx="124">
                        <c:v>45.244564610712388</c:v>
                      </c:pt>
                      <c:pt idx="125">
                        <c:v>45.288064802386565</c:v>
                      </c:pt>
                      <c:pt idx="126">
                        <c:v>46.065507725565311</c:v>
                      </c:pt>
                      <c:pt idx="127">
                        <c:v>46.792027699923871</c:v>
                      </c:pt>
                      <c:pt idx="128">
                        <c:v>47.878602835454494</c:v>
                      </c:pt>
                      <c:pt idx="129">
                        <c:v>49.260415209434491</c:v>
                      </c:pt>
                      <c:pt idx="130">
                        <c:v>50.686120781733877</c:v>
                      </c:pt>
                      <c:pt idx="131">
                        <c:v>52.533167164502018</c:v>
                      </c:pt>
                      <c:pt idx="132">
                        <c:v>54.246181613163628</c:v>
                      </c:pt>
                      <c:pt idx="133">
                        <c:v>55.903619319234394</c:v>
                      </c:pt>
                      <c:pt idx="134">
                        <c:v>56.714907074829355</c:v>
                      </c:pt>
                      <c:pt idx="135">
                        <c:v>56.5378284216849</c:v>
                      </c:pt>
                      <c:pt idx="136">
                        <c:v>56.407916077822094</c:v>
                      </c:pt>
                      <c:pt idx="137">
                        <c:v>55.660273370161065</c:v>
                      </c:pt>
                      <c:pt idx="138">
                        <c:v>54.435228175574728</c:v>
                      </c:pt>
                      <c:pt idx="139">
                        <c:v>53.217898371063455</c:v>
                      </c:pt>
                      <c:pt idx="140">
                        <c:v>51.573474365761989</c:v>
                      </c:pt>
                      <c:pt idx="141">
                        <c:v>46.782947505848298</c:v>
                      </c:pt>
                      <c:pt idx="142">
                        <c:v>40.083955427139827</c:v>
                      </c:pt>
                      <c:pt idx="143">
                        <c:v>33.466000219575754</c:v>
                      </c:pt>
                      <c:pt idx="144">
                        <c:v>27.859035574106535</c:v>
                      </c:pt>
                      <c:pt idx="145">
                        <c:v>24.168683021737611</c:v>
                      </c:pt>
                      <c:pt idx="146">
                        <c:v>21.778906540674249</c:v>
                      </c:pt>
                      <c:pt idx="147">
                        <c:v>19.214986178432166</c:v>
                      </c:pt>
                      <c:pt idx="148">
                        <c:v>15.613038727481248</c:v>
                      </c:pt>
                      <c:pt idx="149">
                        <c:v>11.109904503309652</c:v>
                      </c:pt>
                      <c:pt idx="150">
                        <c:v>6.0439801253306786</c:v>
                      </c:pt>
                      <c:pt idx="151">
                        <c:v>2.0564488830124006</c:v>
                      </c:pt>
                      <c:pt idx="152">
                        <c:v>-0.52576069093676692</c:v>
                      </c:pt>
                      <c:pt idx="153">
                        <c:v>-3.1491553596019144</c:v>
                      </c:pt>
                      <c:pt idx="154">
                        <c:v>-5.506564087088675</c:v>
                      </c:pt>
                      <c:pt idx="155">
                        <c:v>-9.0163304245052007</c:v>
                      </c:pt>
                      <c:pt idx="156">
                        <c:v>-12.897372856612483</c:v>
                      </c:pt>
                      <c:pt idx="157">
                        <c:v>-16.671542530303661</c:v>
                      </c:pt>
                      <c:pt idx="158">
                        <c:v>-18.435757893819023</c:v>
                      </c:pt>
                      <c:pt idx="159">
                        <c:v>-19.006217937555409</c:v>
                      </c:pt>
                      <c:pt idx="160">
                        <c:v>-17.808815845946597</c:v>
                      </c:pt>
                      <c:pt idx="161">
                        <c:v>-14.686648728790363</c:v>
                      </c:pt>
                      <c:pt idx="162">
                        <c:v>-9.8958840342901482</c:v>
                      </c:pt>
                      <c:pt idx="163">
                        <c:v>-3.7718939726551177</c:v>
                      </c:pt>
                      <c:pt idx="164">
                        <c:v>2.5965795044035902</c:v>
                      </c:pt>
                      <c:pt idx="165">
                        <c:v>7.3592215735185826</c:v>
                      </c:pt>
                      <c:pt idx="166">
                        <c:v>11.733114636713015</c:v>
                      </c:pt>
                      <c:pt idx="167">
                        <c:v>15.154372641860018</c:v>
                      </c:pt>
                      <c:pt idx="168">
                        <c:v>18.27295726188283</c:v>
                      </c:pt>
                      <c:pt idx="169">
                        <c:v>20.507859638186762</c:v>
                      </c:pt>
                      <c:pt idx="170">
                        <c:v>21.291723310637067</c:v>
                      </c:pt>
                      <c:pt idx="171">
                        <c:v>21.767470216507729</c:v>
                      </c:pt>
                      <c:pt idx="172">
                        <c:v>22.352067812154026</c:v>
                      </c:pt>
                      <c:pt idx="173">
                        <c:v>23.275733503928684</c:v>
                      </c:pt>
                      <c:pt idx="174">
                        <c:v>23.391795052160528</c:v>
                      </c:pt>
                      <c:pt idx="175">
                        <c:v>23.587623323729424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3D4-41FA-AC0B-BE9BC066A0E7}"/>
                  </c:ext>
                </c:extLst>
              </c15:ser>
            </c15:filteredLineSeries>
            <c15:filteredLineSeries>
              <c15:ser>
                <c:idx val="2"/>
                <c:order val="8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MACD!$H$17:$H$192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1">
                        <c:v>-1.8617814877429737</c:v>
                      </c:pt>
                      <c:pt idx="2">
                        <c:v>-0.85229193488915689</c:v>
                      </c:pt>
                      <c:pt idx="3">
                        <c:v>0.13777141484843014</c:v>
                      </c:pt>
                      <c:pt idx="4">
                        <c:v>1.408253685458476</c:v>
                      </c:pt>
                      <c:pt idx="5">
                        <c:v>7.4284671338076196</c:v>
                      </c:pt>
                      <c:pt idx="6">
                        <c:v>11.548249710227017</c:v>
                      </c:pt>
                      <c:pt idx="7">
                        <c:v>13.868033592760867</c:v>
                      </c:pt>
                      <c:pt idx="8">
                        <c:v>15.040790710430702</c:v>
                      </c:pt>
                      <c:pt idx="9">
                        <c:v>16.464851718474382</c:v>
                      </c:pt>
                      <c:pt idx="10">
                        <c:v>20.761501722417769</c:v>
                      </c:pt>
                      <c:pt idx="11">
                        <c:v>23.870442006538205</c:v>
                      </c:pt>
                      <c:pt idx="12">
                        <c:v>24.724958150504555</c:v>
                      </c:pt>
                      <c:pt idx="13">
                        <c:v>28.083410366403214</c:v>
                      </c:pt>
                      <c:pt idx="14">
                        <c:v>25.44064304425293</c:v>
                      </c:pt>
                      <c:pt idx="15">
                        <c:v>21.194586521351965</c:v>
                      </c:pt>
                      <c:pt idx="16">
                        <c:v>16.456769732465887</c:v>
                      </c:pt>
                      <c:pt idx="17">
                        <c:v>11.098278170397222</c:v>
                      </c:pt>
                      <c:pt idx="18">
                        <c:v>8.0429238507933718</c:v>
                      </c:pt>
                      <c:pt idx="19">
                        <c:v>5.7541859805993099</c:v>
                      </c:pt>
                      <c:pt idx="20">
                        <c:v>3.8211547967218138</c:v>
                      </c:pt>
                      <c:pt idx="21">
                        <c:v>0.45764589471122008</c:v>
                      </c:pt>
                      <c:pt idx="22">
                        <c:v>-1.2659275398000744</c:v>
                      </c:pt>
                      <c:pt idx="23">
                        <c:v>-0.6360642333522577</c:v>
                      </c:pt>
                      <c:pt idx="24">
                        <c:v>1.0601564792463378</c:v>
                      </c:pt>
                      <c:pt idx="25">
                        <c:v>3.4712605054005792</c:v>
                      </c:pt>
                      <c:pt idx="26">
                        <c:v>4.6319628406618207</c:v>
                      </c:pt>
                      <c:pt idx="27">
                        <c:v>4.8398934800898274</c:v>
                      </c:pt>
                      <c:pt idx="28">
                        <c:v>7.7982867644379539</c:v>
                      </c:pt>
                      <c:pt idx="29">
                        <c:v>5.5239413480421433</c:v>
                      </c:pt>
                      <c:pt idx="30">
                        <c:v>5.1933517391094739</c:v>
                      </c:pt>
                      <c:pt idx="31">
                        <c:v>5.1331280705042985</c:v>
                      </c:pt>
                      <c:pt idx="32">
                        <c:v>6.5171953418363842</c:v>
                      </c:pt>
                      <c:pt idx="33">
                        <c:v>1.3858193445650215</c:v>
                      </c:pt>
                      <c:pt idx="34">
                        <c:v>-5.3139009724173576</c:v>
                      </c:pt>
                      <c:pt idx="35">
                        <c:v>-12.372293015114757</c:v>
                      </c:pt>
                      <c:pt idx="36">
                        <c:v>-12.93933329615863</c:v>
                      </c:pt>
                      <c:pt idx="37">
                        <c:v>-13.723210057624655</c:v>
                      </c:pt>
                      <c:pt idx="38">
                        <c:v>-22.224916235716123</c:v>
                      </c:pt>
                      <c:pt idx="39">
                        <c:v>-28.641241060509842</c:v>
                      </c:pt>
                      <c:pt idx="40">
                        <c:v>-27.746303015360162</c:v>
                      </c:pt>
                      <c:pt idx="41">
                        <c:v>-25.790533022149457</c:v>
                      </c:pt>
                      <c:pt idx="42">
                        <c:v>-25.226406085589574</c:v>
                      </c:pt>
                      <c:pt idx="43">
                        <c:v>-18.297767135431048</c:v>
                      </c:pt>
                      <c:pt idx="44">
                        <c:v>-18.006758099754361</c:v>
                      </c:pt>
                      <c:pt idx="45">
                        <c:v>-23.413833796164973</c:v>
                      </c:pt>
                      <c:pt idx="46">
                        <c:v>-35.891625678354515</c:v>
                      </c:pt>
                      <c:pt idx="47">
                        <c:v>-38.412781918653096</c:v>
                      </c:pt>
                      <c:pt idx="48">
                        <c:v>-40.487136616009785</c:v>
                      </c:pt>
                      <c:pt idx="49">
                        <c:v>-31.847901070714006</c:v>
                      </c:pt>
                      <c:pt idx="50">
                        <c:v>-22.934015268418278</c:v>
                      </c:pt>
                      <c:pt idx="51">
                        <c:v>-15.834184252469434</c:v>
                      </c:pt>
                      <c:pt idx="52">
                        <c:v>-4.4759988099902515</c:v>
                      </c:pt>
                      <c:pt idx="53">
                        <c:v>4.546016150276543</c:v>
                      </c:pt>
                      <c:pt idx="54">
                        <c:v>15.91091602713535</c:v>
                      </c:pt>
                      <c:pt idx="55">
                        <c:v>23.199575992581838</c:v>
                      </c:pt>
                      <c:pt idx="56">
                        <c:v>30.240612639883814</c:v>
                      </c:pt>
                      <c:pt idx="57">
                        <c:v>32.53197209512301</c:v>
                      </c:pt>
                      <c:pt idx="58">
                        <c:v>33.876745869716331</c:v>
                      </c:pt>
                      <c:pt idx="59">
                        <c:v>29.761832795620052</c:v>
                      </c:pt>
                      <c:pt idx="60">
                        <c:v>29.659471936951263</c:v>
                      </c:pt>
                      <c:pt idx="61">
                        <c:v>26.793411219718749</c:v>
                      </c:pt>
                      <c:pt idx="62">
                        <c:v>23.990139161566695</c:v>
                      </c:pt>
                      <c:pt idx="63">
                        <c:v>18.601139466771535</c:v>
                      </c:pt>
                      <c:pt idx="64">
                        <c:v>13.963070264140235</c:v>
                      </c:pt>
                      <c:pt idx="65">
                        <c:v>13.622889168042086</c:v>
                      </c:pt>
                      <c:pt idx="66">
                        <c:v>4.7371593661628069</c:v>
                      </c:pt>
                      <c:pt idx="67">
                        <c:v>-1.9908753200754319</c:v>
                      </c:pt>
                      <c:pt idx="68">
                        <c:v>-7.5070539837384445</c:v>
                      </c:pt>
                      <c:pt idx="69">
                        <c:v>-16.956225081689308</c:v>
                      </c:pt>
                      <c:pt idx="70">
                        <c:v>-18.277591641964282</c:v>
                      </c:pt>
                      <c:pt idx="71">
                        <c:v>-16.828963283973398</c:v>
                      </c:pt>
                      <c:pt idx="72">
                        <c:v>-11.503003612994601</c:v>
                      </c:pt>
                      <c:pt idx="73">
                        <c:v>-5.0834096576806793</c:v>
                      </c:pt>
                      <c:pt idx="74">
                        <c:v>0.97110663809528219</c:v>
                      </c:pt>
                      <c:pt idx="75">
                        <c:v>4.9972666083691166</c:v>
                      </c:pt>
                      <c:pt idx="76">
                        <c:v>7.1735418255088561</c:v>
                      </c:pt>
                      <c:pt idx="77">
                        <c:v>6.9233186291286692</c:v>
                      </c:pt>
                      <c:pt idx="78">
                        <c:v>12.277983754503051</c:v>
                      </c:pt>
                      <c:pt idx="79">
                        <c:v>14.042333225961873</c:v>
                      </c:pt>
                      <c:pt idx="80">
                        <c:v>15.161943834978118</c:v>
                      </c:pt>
                      <c:pt idx="81">
                        <c:v>15.678258318606879</c:v>
                      </c:pt>
                      <c:pt idx="82">
                        <c:v>14.156282372780012</c:v>
                      </c:pt>
                      <c:pt idx="83">
                        <c:v>13.560025620755219</c:v>
                      </c:pt>
                      <c:pt idx="84">
                        <c:v>11.61002905783959</c:v>
                      </c:pt>
                      <c:pt idx="85">
                        <c:v>10.898189632005135</c:v>
                      </c:pt>
                      <c:pt idx="86">
                        <c:v>5.9945492485854572</c:v>
                      </c:pt>
                      <c:pt idx="87">
                        <c:v>2.1863024064394949</c:v>
                      </c:pt>
                      <c:pt idx="88">
                        <c:v>-1.4037869455337386</c:v>
                      </c:pt>
                      <c:pt idx="89">
                        <c:v>-0.79009475485472791</c:v>
                      </c:pt>
                      <c:pt idx="90">
                        <c:v>-4.3531886642359297</c:v>
                      </c:pt>
                      <c:pt idx="91">
                        <c:v>-3.297141442989286</c:v>
                      </c:pt>
                      <c:pt idx="92">
                        <c:v>-0.30506717609595313</c:v>
                      </c:pt>
                      <c:pt idx="93">
                        <c:v>0.36836275254151474</c:v>
                      </c:pt>
                      <c:pt idx="94">
                        <c:v>2.5498851162061129</c:v>
                      </c:pt>
                      <c:pt idx="95">
                        <c:v>6.1844457024406978</c:v>
                      </c:pt>
                      <c:pt idx="96">
                        <c:v>4.8191799001177884</c:v>
                      </c:pt>
                      <c:pt idx="97">
                        <c:v>4.9628136458289305</c:v>
                      </c:pt>
                      <c:pt idx="98">
                        <c:v>4.2330593252440423</c:v>
                      </c:pt>
                      <c:pt idx="99">
                        <c:v>4.5288766783148873</c:v>
                      </c:pt>
                      <c:pt idx="100">
                        <c:v>3.2788924005171936</c:v>
                      </c:pt>
                      <c:pt idx="101">
                        <c:v>1.6228803107544181</c:v>
                      </c:pt>
                      <c:pt idx="102">
                        <c:v>-3.4592109825118627</c:v>
                      </c:pt>
                      <c:pt idx="103">
                        <c:v>-6.1884007834372738</c:v>
                      </c:pt>
                      <c:pt idx="104">
                        <c:v>-8.1905987288682027</c:v>
                      </c:pt>
                      <c:pt idx="105">
                        <c:v>-8.5196709495473755</c:v>
                      </c:pt>
                      <c:pt idx="106">
                        <c:v>-8.1462977996690711</c:v>
                      </c:pt>
                      <c:pt idx="107">
                        <c:v>-9.162027345504022</c:v>
                      </c:pt>
                      <c:pt idx="108">
                        <c:v>-16.652148764664418</c:v>
                      </c:pt>
                      <c:pt idx="109">
                        <c:v>-19.373205394672752</c:v>
                      </c:pt>
                      <c:pt idx="110">
                        <c:v>-21.436551882454239</c:v>
                      </c:pt>
                      <c:pt idx="111">
                        <c:v>-17.430829856927403</c:v>
                      </c:pt>
                      <c:pt idx="112">
                        <c:v>-4.9278472856922235</c:v>
                      </c:pt>
                      <c:pt idx="113">
                        <c:v>5.7334165350403055</c:v>
                      </c:pt>
                      <c:pt idx="114">
                        <c:v>13.288640148820559</c:v>
                      </c:pt>
                      <c:pt idx="115">
                        <c:v>17.409425380430328</c:v>
                      </c:pt>
                      <c:pt idx="116">
                        <c:v>17.643217926445331</c:v>
                      </c:pt>
                      <c:pt idx="117">
                        <c:v>16.584831703176761</c:v>
                      </c:pt>
                      <c:pt idx="118">
                        <c:v>12.334670869946343</c:v>
                      </c:pt>
                      <c:pt idx="119">
                        <c:v>3.5766149040769335</c:v>
                      </c:pt>
                      <c:pt idx="120">
                        <c:v>-1.0752587009151995</c:v>
                      </c:pt>
                      <c:pt idx="121">
                        <c:v>-2.8841727597934224</c:v>
                      </c:pt>
                      <c:pt idx="122">
                        <c:v>-4.2922593057487859</c:v>
                      </c:pt>
                      <c:pt idx="123">
                        <c:v>-3.3571759008966424</c:v>
                      </c:pt>
                      <c:pt idx="124">
                        <c:v>-1.6948856719734806</c:v>
                      </c:pt>
                      <c:pt idx="125">
                        <c:v>0.17400076669671449</c:v>
                      </c:pt>
                      <c:pt idx="126">
                        <c:v>3.1097716927149861</c:v>
                      </c:pt>
                      <c:pt idx="127">
                        <c:v>2.9060798974342319</c:v>
                      </c:pt>
                      <c:pt idx="128">
                        <c:v>4.3463005421224992</c:v>
                      </c:pt>
                      <c:pt idx="129">
                        <c:v>5.5272494959199818</c:v>
                      </c:pt>
                      <c:pt idx="130">
                        <c:v>5.7028222891975417</c:v>
                      </c:pt>
                      <c:pt idx="131">
                        <c:v>7.3881855310725513</c:v>
                      </c:pt>
                      <c:pt idx="132">
                        <c:v>6.8520577946464414</c:v>
                      </c:pt>
                      <c:pt idx="133">
                        <c:v>6.6297508242830645</c:v>
                      </c:pt>
                      <c:pt idx="134">
                        <c:v>3.2451510223798294</c:v>
                      </c:pt>
                      <c:pt idx="135">
                        <c:v>-0.70831461257781569</c:v>
                      </c:pt>
                      <c:pt idx="136">
                        <c:v>-0.51964937545123746</c:v>
                      </c:pt>
                      <c:pt idx="137">
                        <c:v>-2.990570830644117</c:v>
                      </c:pt>
                      <c:pt idx="138">
                        <c:v>-4.9001807783453373</c:v>
                      </c:pt>
                      <c:pt idx="139">
                        <c:v>-4.8693192180450922</c:v>
                      </c:pt>
                      <c:pt idx="140">
                        <c:v>-6.5776960212058597</c:v>
                      </c:pt>
                      <c:pt idx="141">
                        <c:v>-19.162107439654775</c:v>
                      </c:pt>
                      <c:pt idx="142">
                        <c:v>-26.7959683148339</c:v>
                      </c:pt>
                      <c:pt idx="143">
                        <c:v>-26.471820830256284</c:v>
                      </c:pt>
                      <c:pt idx="144">
                        <c:v>-22.427858581876869</c:v>
                      </c:pt>
                      <c:pt idx="145">
                        <c:v>-14.761410209475702</c:v>
                      </c:pt>
                      <c:pt idx="146">
                        <c:v>-9.5591059242534513</c:v>
                      </c:pt>
                      <c:pt idx="147">
                        <c:v>-10.255681448968328</c:v>
                      </c:pt>
                      <c:pt idx="148">
                        <c:v>-14.407789803803675</c:v>
                      </c:pt>
                      <c:pt idx="149">
                        <c:v>-18.012536896686385</c:v>
                      </c:pt>
                      <c:pt idx="150">
                        <c:v>-20.263697511915893</c:v>
                      </c:pt>
                      <c:pt idx="151">
                        <c:v>-15.950124969273112</c:v>
                      </c:pt>
                      <c:pt idx="152">
                        <c:v>-10.328838295796668</c:v>
                      </c:pt>
                      <c:pt idx="153">
                        <c:v>-10.493578674660588</c:v>
                      </c:pt>
                      <c:pt idx="154">
                        <c:v>-9.4296349099470422</c:v>
                      </c:pt>
                      <c:pt idx="155">
                        <c:v>-14.039065349666101</c:v>
                      </c:pt>
                      <c:pt idx="156">
                        <c:v>-15.524169728429124</c:v>
                      </c:pt>
                      <c:pt idx="157">
                        <c:v>-15.096678694764712</c:v>
                      </c:pt>
                      <c:pt idx="158">
                        <c:v>-7.0568614540614405</c:v>
                      </c:pt>
                      <c:pt idx="159">
                        <c:v>-2.2818401749455397</c:v>
                      </c:pt>
                      <c:pt idx="160">
                        <c:v>4.789608366435246</c:v>
                      </c:pt>
                      <c:pt idx="161">
                        <c:v>12.48866846862494</c:v>
                      </c:pt>
                      <c:pt idx="162">
                        <c:v>19.16305877800086</c:v>
                      </c:pt>
                      <c:pt idx="163">
                        <c:v>24.495960246540118</c:v>
                      </c:pt>
                      <c:pt idx="164">
                        <c:v>25.473893908234832</c:v>
                      </c:pt>
                      <c:pt idx="165">
                        <c:v>19.05056827645997</c:v>
                      </c:pt>
                      <c:pt idx="166">
                        <c:v>17.49557225277773</c:v>
                      </c:pt>
                      <c:pt idx="167">
                        <c:v>13.685032020588014</c:v>
                      </c:pt>
                      <c:pt idx="168">
                        <c:v>12.474338480091255</c:v>
                      </c:pt>
                      <c:pt idx="169">
                        <c:v>8.9396095052157243</c:v>
                      </c:pt>
                      <c:pt idx="170">
                        <c:v>3.1354546898012217</c:v>
                      </c:pt>
                      <c:pt idx="171">
                        <c:v>1.9029876234826482</c:v>
                      </c:pt>
                      <c:pt idx="172">
                        <c:v>2.3383903825851959</c:v>
                      </c:pt>
                      <c:pt idx="173">
                        <c:v>3.6946627670986274</c:v>
                      </c:pt>
                      <c:pt idx="174">
                        <c:v>0.46424619292738001</c:v>
                      </c:pt>
                      <c:pt idx="175">
                        <c:v>0.78331308627559082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3D4-41FA-AC0B-BE9BC066A0E7}"/>
                  </c:ext>
                </c:extLst>
              </c15:ser>
            </c15:filteredLineSeries>
          </c:ext>
        </c:extLst>
      </c:lineChart>
      <c:catAx>
        <c:axId val="863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016"/>
        <c:crosses val="autoZero"/>
        <c:auto val="1"/>
        <c:lblAlgn val="ctr"/>
        <c:lblOffset val="100"/>
        <c:noMultiLvlLbl val="0"/>
      </c:catAx>
      <c:valAx>
        <c:axId val="863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89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MACD!$O$4</c:f>
              <c:strCache>
                <c:ptCount val="1"/>
                <c:pt idx="0">
                  <c:v>S&amp;P 500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MACD!$O$5:$O$192</c:f>
              <c:numCache>
                <c:formatCode>General</c:formatCode>
                <c:ptCount val="188"/>
                <c:pt idx="0">
                  <c:v>5222.68</c:v>
                </c:pt>
                <c:pt idx="1">
                  <c:v>5221.42</c:v>
                </c:pt>
                <c:pt idx="2">
                  <c:v>5246.68</c:v>
                </c:pt>
                <c:pt idx="3">
                  <c:v>5308.15</c:v>
                </c:pt>
                <c:pt idx="4">
                  <c:v>5297.1</c:v>
                </c:pt>
                <c:pt idx="5">
                  <c:v>5303.27</c:v>
                </c:pt>
                <c:pt idx="6">
                  <c:v>5308.13</c:v>
                </c:pt>
                <c:pt idx="7">
                  <c:v>5321.41</c:v>
                </c:pt>
                <c:pt idx="8">
                  <c:v>5307.01</c:v>
                </c:pt>
                <c:pt idx="9">
                  <c:v>5267.84</c:v>
                </c:pt>
                <c:pt idx="10">
                  <c:v>5304.72</c:v>
                </c:pt>
                <c:pt idx="11">
                  <c:v>5306.04</c:v>
                </c:pt>
                <c:pt idx="12">
                  <c:v>5266.95</c:v>
                </c:pt>
                <c:pt idx="13">
                  <c:v>5235.4799999999996</c:v>
                </c:pt>
                <c:pt idx="14">
                  <c:v>5277.51</c:v>
                </c:pt>
                <c:pt idx="15">
                  <c:v>5283.4</c:v>
                </c:pt>
                <c:pt idx="16">
                  <c:v>5291.34</c:v>
                </c:pt>
                <c:pt idx="17">
                  <c:v>5354.03</c:v>
                </c:pt>
                <c:pt idx="18">
                  <c:v>5352.96</c:v>
                </c:pt>
                <c:pt idx="19">
                  <c:v>5346.99</c:v>
                </c:pt>
                <c:pt idx="20">
                  <c:v>5360.79</c:v>
                </c:pt>
                <c:pt idx="21">
                  <c:v>5375.32</c:v>
                </c:pt>
                <c:pt idx="22">
                  <c:v>5421.03</c:v>
                </c:pt>
                <c:pt idx="23">
                  <c:v>5433.74</c:v>
                </c:pt>
                <c:pt idx="24">
                  <c:v>5431.6</c:v>
                </c:pt>
                <c:pt idx="25">
                  <c:v>5473.23</c:v>
                </c:pt>
                <c:pt idx="26">
                  <c:v>5487.03</c:v>
                </c:pt>
                <c:pt idx="27">
                  <c:v>5473.17</c:v>
                </c:pt>
                <c:pt idx="28">
                  <c:v>5464.62</c:v>
                </c:pt>
                <c:pt idx="29">
                  <c:v>5447.87</c:v>
                </c:pt>
                <c:pt idx="30">
                  <c:v>5469.3</c:v>
                </c:pt>
                <c:pt idx="31">
                  <c:v>5477.9</c:v>
                </c:pt>
                <c:pt idx="32">
                  <c:v>5482.87</c:v>
                </c:pt>
                <c:pt idx="33">
                  <c:v>5460.48</c:v>
                </c:pt>
                <c:pt idx="34">
                  <c:v>5475.09</c:v>
                </c:pt>
                <c:pt idx="35">
                  <c:v>5509.01</c:v>
                </c:pt>
                <c:pt idx="36">
                  <c:v>5537.02</c:v>
                </c:pt>
                <c:pt idx="37">
                  <c:v>5567.19</c:v>
                </c:pt>
                <c:pt idx="38">
                  <c:v>5572.85</c:v>
                </c:pt>
                <c:pt idx="39">
                  <c:v>5576.98</c:v>
                </c:pt>
                <c:pt idx="40">
                  <c:v>5633.91</c:v>
                </c:pt>
                <c:pt idx="41">
                  <c:v>5584.54</c:v>
                </c:pt>
                <c:pt idx="42">
                  <c:v>5615.35</c:v>
                </c:pt>
                <c:pt idx="43">
                  <c:v>5631.22</c:v>
                </c:pt>
                <c:pt idx="44">
                  <c:v>5667.2</c:v>
                </c:pt>
                <c:pt idx="45">
                  <c:v>5588.27</c:v>
                </c:pt>
                <c:pt idx="46">
                  <c:v>5544.59</c:v>
                </c:pt>
                <c:pt idx="47">
                  <c:v>5505</c:v>
                </c:pt>
                <c:pt idx="48">
                  <c:v>5564.41</c:v>
                </c:pt>
                <c:pt idx="49">
                  <c:v>5555.74</c:v>
                </c:pt>
                <c:pt idx="50">
                  <c:v>5427.13</c:v>
                </c:pt>
                <c:pt idx="51">
                  <c:v>5399.22</c:v>
                </c:pt>
                <c:pt idx="52">
                  <c:v>5459.1</c:v>
                </c:pt>
                <c:pt idx="53">
                  <c:v>5463.54</c:v>
                </c:pt>
                <c:pt idx="54">
                  <c:v>5436.44</c:v>
                </c:pt>
                <c:pt idx="55">
                  <c:v>5522.3</c:v>
                </c:pt>
                <c:pt idx="56">
                  <c:v>5446.68</c:v>
                </c:pt>
                <c:pt idx="57">
                  <c:v>5346.56</c:v>
                </c:pt>
                <c:pt idx="58">
                  <c:v>5186.33</c:v>
                </c:pt>
                <c:pt idx="59">
                  <c:v>5240.03</c:v>
                </c:pt>
                <c:pt idx="60">
                  <c:v>5199.5</c:v>
                </c:pt>
                <c:pt idx="61">
                  <c:v>5319.31</c:v>
                </c:pt>
                <c:pt idx="62">
                  <c:v>5344.16</c:v>
                </c:pt>
                <c:pt idx="63">
                  <c:v>5344.39</c:v>
                </c:pt>
                <c:pt idx="64">
                  <c:v>5434.43</c:v>
                </c:pt>
                <c:pt idx="65">
                  <c:v>5455.21</c:v>
                </c:pt>
                <c:pt idx="66">
                  <c:v>5543.22</c:v>
                </c:pt>
                <c:pt idx="67">
                  <c:v>5554.25</c:v>
                </c:pt>
                <c:pt idx="68">
                  <c:v>5608.25</c:v>
                </c:pt>
                <c:pt idx="69">
                  <c:v>5597.12</c:v>
                </c:pt>
                <c:pt idx="70">
                  <c:v>5620.85</c:v>
                </c:pt>
                <c:pt idx="71">
                  <c:v>5570.64</c:v>
                </c:pt>
                <c:pt idx="72">
                  <c:v>5634.61</c:v>
                </c:pt>
                <c:pt idx="73">
                  <c:v>5616.84</c:v>
                </c:pt>
                <c:pt idx="74">
                  <c:v>5625.8</c:v>
                </c:pt>
                <c:pt idx="75">
                  <c:v>5592.18</c:v>
                </c:pt>
                <c:pt idx="76">
                  <c:v>5591.96</c:v>
                </c:pt>
                <c:pt idx="77">
                  <c:v>5648.4</c:v>
                </c:pt>
                <c:pt idx="78">
                  <c:v>5528.93</c:v>
                </c:pt>
                <c:pt idx="79">
                  <c:v>5520.07</c:v>
                </c:pt>
                <c:pt idx="80">
                  <c:v>5503.41</c:v>
                </c:pt>
                <c:pt idx="81">
                  <c:v>5408.42</c:v>
                </c:pt>
                <c:pt idx="82">
                  <c:v>5471.05</c:v>
                </c:pt>
                <c:pt idx="83">
                  <c:v>5495.52</c:v>
                </c:pt>
                <c:pt idx="84">
                  <c:v>5554.13</c:v>
                </c:pt>
                <c:pt idx="85">
                  <c:v>5595.76</c:v>
                </c:pt>
                <c:pt idx="86">
                  <c:v>5626.02</c:v>
                </c:pt>
                <c:pt idx="87">
                  <c:v>5633.09</c:v>
                </c:pt>
                <c:pt idx="88">
                  <c:v>5634.58</c:v>
                </c:pt>
                <c:pt idx="89">
                  <c:v>5618.26</c:v>
                </c:pt>
                <c:pt idx="90">
                  <c:v>5713.64</c:v>
                </c:pt>
                <c:pt idx="91">
                  <c:v>5702.55</c:v>
                </c:pt>
                <c:pt idx="92">
                  <c:v>5718.57</c:v>
                </c:pt>
                <c:pt idx="93">
                  <c:v>5732.93</c:v>
                </c:pt>
                <c:pt idx="94">
                  <c:v>5722.26</c:v>
                </c:pt>
                <c:pt idx="95">
                  <c:v>5745.37</c:v>
                </c:pt>
                <c:pt idx="96">
                  <c:v>5738.17</c:v>
                </c:pt>
                <c:pt idx="97">
                  <c:v>5762.48</c:v>
                </c:pt>
                <c:pt idx="98">
                  <c:v>5708.75</c:v>
                </c:pt>
                <c:pt idx="99">
                  <c:v>5709.54</c:v>
                </c:pt>
                <c:pt idx="100">
                  <c:v>5699.94</c:v>
                </c:pt>
                <c:pt idx="101">
                  <c:v>5751.07</c:v>
                </c:pt>
                <c:pt idx="102">
                  <c:v>5695.94</c:v>
                </c:pt>
                <c:pt idx="103">
                  <c:v>5751.13</c:v>
                </c:pt>
                <c:pt idx="104">
                  <c:v>5792.04</c:v>
                </c:pt>
                <c:pt idx="105">
                  <c:v>5780.05</c:v>
                </c:pt>
                <c:pt idx="106">
                  <c:v>5815.03</c:v>
                </c:pt>
                <c:pt idx="107">
                  <c:v>5859.85</c:v>
                </c:pt>
                <c:pt idx="108">
                  <c:v>5815.26</c:v>
                </c:pt>
                <c:pt idx="109">
                  <c:v>5842.47</c:v>
                </c:pt>
                <c:pt idx="110">
                  <c:v>5841.47</c:v>
                </c:pt>
                <c:pt idx="111">
                  <c:v>5864.67</c:v>
                </c:pt>
                <c:pt idx="112">
                  <c:v>5853.98</c:v>
                </c:pt>
                <c:pt idx="113">
                  <c:v>5851.2</c:v>
                </c:pt>
                <c:pt idx="114">
                  <c:v>5797.42</c:v>
                </c:pt>
                <c:pt idx="115">
                  <c:v>5809.86</c:v>
                </c:pt>
                <c:pt idx="116">
                  <c:v>5808.12</c:v>
                </c:pt>
                <c:pt idx="117">
                  <c:v>5823.52</c:v>
                </c:pt>
                <c:pt idx="118">
                  <c:v>5832.92</c:v>
                </c:pt>
                <c:pt idx="119">
                  <c:v>5813.67</c:v>
                </c:pt>
                <c:pt idx="120">
                  <c:v>5705.45</c:v>
                </c:pt>
                <c:pt idx="121">
                  <c:v>5728.8</c:v>
                </c:pt>
                <c:pt idx="122">
                  <c:v>5712.69</c:v>
                </c:pt>
                <c:pt idx="123">
                  <c:v>5782.76</c:v>
                </c:pt>
                <c:pt idx="124">
                  <c:v>5929.04</c:v>
                </c:pt>
                <c:pt idx="125">
                  <c:v>5973.1</c:v>
                </c:pt>
                <c:pt idx="126">
                  <c:v>5995.54</c:v>
                </c:pt>
                <c:pt idx="127">
                  <c:v>6001.35</c:v>
                </c:pt>
                <c:pt idx="128">
                  <c:v>5983.99</c:v>
                </c:pt>
                <c:pt idx="129">
                  <c:v>5985.38</c:v>
                </c:pt>
                <c:pt idx="130">
                  <c:v>5949.17</c:v>
                </c:pt>
                <c:pt idx="131">
                  <c:v>5870.62</c:v>
                </c:pt>
                <c:pt idx="132">
                  <c:v>5893.62</c:v>
                </c:pt>
                <c:pt idx="133">
                  <c:v>5916.98</c:v>
                </c:pt>
                <c:pt idx="134">
                  <c:v>5917.11</c:v>
                </c:pt>
                <c:pt idx="135">
                  <c:v>5948.71</c:v>
                </c:pt>
                <c:pt idx="136">
                  <c:v>5969.34</c:v>
                </c:pt>
                <c:pt idx="137">
                  <c:v>5987.37</c:v>
                </c:pt>
                <c:pt idx="138">
                  <c:v>6021.63</c:v>
                </c:pt>
                <c:pt idx="139">
                  <c:v>5998.74</c:v>
                </c:pt>
                <c:pt idx="140">
                  <c:v>6032.38</c:v>
                </c:pt>
                <c:pt idx="141">
                  <c:v>6047.15</c:v>
                </c:pt>
                <c:pt idx="142">
                  <c:v>6049.88</c:v>
                </c:pt>
                <c:pt idx="143">
                  <c:v>6086.49</c:v>
                </c:pt>
                <c:pt idx="144">
                  <c:v>6075.11</c:v>
                </c:pt>
                <c:pt idx="145">
                  <c:v>6090.27</c:v>
                </c:pt>
                <c:pt idx="146">
                  <c:v>6052.85</c:v>
                </c:pt>
                <c:pt idx="147">
                  <c:v>6034.91</c:v>
                </c:pt>
                <c:pt idx="148">
                  <c:v>6084.19</c:v>
                </c:pt>
                <c:pt idx="149">
                  <c:v>6051.25</c:v>
                </c:pt>
                <c:pt idx="150">
                  <c:v>6051.09</c:v>
                </c:pt>
                <c:pt idx="151">
                  <c:v>6074.08</c:v>
                </c:pt>
                <c:pt idx="152">
                  <c:v>6050.61</c:v>
                </c:pt>
                <c:pt idx="153">
                  <c:v>5872.16</c:v>
                </c:pt>
                <c:pt idx="154">
                  <c:v>5867.08</c:v>
                </c:pt>
                <c:pt idx="155">
                  <c:v>5930.85</c:v>
                </c:pt>
                <c:pt idx="156">
                  <c:v>5974.07</c:v>
                </c:pt>
                <c:pt idx="157">
                  <c:v>6040.04</c:v>
                </c:pt>
                <c:pt idx="158">
                  <c:v>6037.59</c:v>
                </c:pt>
                <c:pt idx="159">
                  <c:v>5970.84</c:v>
                </c:pt>
                <c:pt idx="160">
                  <c:v>5906.94</c:v>
                </c:pt>
                <c:pt idx="161">
                  <c:v>5881.63</c:v>
                </c:pt>
                <c:pt idx="162">
                  <c:v>5868.55</c:v>
                </c:pt>
                <c:pt idx="163">
                  <c:v>5942.47</c:v>
                </c:pt>
                <c:pt idx="164">
                  <c:v>5975.38</c:v>
                </c:pt>
                <c:pt idx="165">
                  <c:v>5909.03</c:v>
                </c:pt>
                <c:pt idx="166">
                  <c:v>5918.25</c:v>
                </c:pt>
                <c:pt idx="167">
                  <c:v>5827.04</c:v>
                </c:pt>
                <c:pt idx="168">
                  <c:v>5836.22</c:v>
                </c:pt>
                <c:pt idx="169">
                  <c:v>5842.91</c:v>
                </c:pt>
                <c:pt idx="170">
                  <c:v>5949.91</c:v>
                </c:pt>
                <c:pt idx="171">
                  <c:v>5937.34</c:v>
                </c:pt>
                <c:pt idx="172">
                  <c:v>5996.66</c:v>
                </c:pt>
                <c:pt idx="173">
                  <c:v>6049.24</c:v>
                </c:pt>
                <c:pt idx="174">
                  <c:v>6086.37</c:v>
                </c:pt>
                <c:pt idx="175">
                  <c:v>6118.71</c:v>
                </c:pt>
                <c:pt idx="176">
                  <c:v>6101.24</c:v>
                </c:pt>
                <c:pt idx="177">
                  <c:v>6012.28</c:v>
                </c:pt>
                <c:pt idx="178">
                  <c:v>6067.7</c:v>
                </c:pt>
                <c:pt idx="179">
                  <c:v>6039.31</c:v>
                </c:pt>
                <c:pt idx="180">
                  <c:v>6071.17</c:v>
                </c:pt>
                <c:pt idx="181">
                  <c:v>6040.53</c:v>
                </c:pt>
                <c:pt idx="182">
                  <c:v>5994.57</c:v>
                </c:pt>
                <c:pt idx="183">
                  <c:v>6037.88</c:v>
                </c:pt>
                <c:pt idx="184">
                  <c:v>6061.48</c:v>
                </c:pt>
                <c:pt idx="185">
                  <c:v>6083.57</c:v>
                </c:pt>
                <c:pt idx="186">
                  <c:v>6025.99</c:v>
                </c:pt>
                <c:pt idx="187">
                  <c:v>6066.44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4209-B7E2-7CE78E39CE70}"/>
            </c:ext>
          </c:extLst>
        </c:ser>
        <c:ser>
          <c:idx val="1"/>
          <c:order val="1"/>
          <c:tx>
            <c:strRef>
              <c:f>MACD!$P$4</c:f>
              <c:strCache>
                <c:ptCount val="1"/>
                <c:pt idx="0">
                  <c:v>12 Day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MACD!$P$5:$P$192</c:f>
              <c:numCache>
                <c:formatCode>General</c:formatCode>
                <c:ptCount val="188"/>
                <c:pt idx="0">
                  <c:v>5222.68</c:v>
                </c:pt>
                <c:pt idx="1">
                  <c:v>5222.05</c:v>
                </c:pt>
                <c:pt idx="2">
                  <c:v>5230.26</c:v>
                </c:pt>
                <c:pt idx="3">
                  <c:v>5249.7325000000001</c:v>
                </c:pt>
                <c:pt idx="4">
                  <c:v>5259.2060000000001</c:v>
                </c:pt>
                <c:pt idx="5">
                  <c:v>5266.55</c:v>
                </c:pt>
                <c:pt idx="6">
                  <c:v>5272.49</c:v>
                </c:pt>
                <c:pt idx="7">
                  <c:v>5278.6049999999996</c:v>
                </c:pt>
                <c:pt idx="8">
                  <c:v>5281.7611111111109</c:v>
                </c:pt>
                <c:pt idx="9">
                  <c:v>5280.3690000000006</c:v>
                </c:pt>
                <c:pt idx="10">
                  <c:v>5282.5827272727274</c:v>
                </c:pt>
                <c:pt idx="11">
                  <c:v>5284.5375000000004</c:v>
                </c:pt>
                <c:pt idx="12">
                  <c:v>5281.8317307692314</c:v>
                </c:pt>
                <c:pt idx="13">
                  <c:v>5274.7006952662723</c:v>
                </c:pt>
                <c:pt idx="14">
                  <c:v>5275.1328959945386</c:v>
                </c:pt>
                <c:pt idx="15">
                  <c:v>5276.404758149225</c:v>
                </c:pt>
                <c:pt idx="16">
                  <c:v>5278.7024876647292</c:v>
                </c:pt>
                <c:pt idx="17">
                  <c:v>5290.2913357163097</c:v>
                </c:pt>
                <c:pt idx="18">
                  <c:v>5299.9326686830309</c:v>
                </c:pt>
                <c:pt idx="19">
                  <c:v>5307.1722581164104</c:v>
                </c:pt>
                <c:pt idx="20">
                  <c:v>5315.4211414831161</c:v>
                </c:pt>
                <c:pt idx="21">
                  <c:v>5324.6363504857136</c:v>
                </c:pt>
                <c:pt idx="22">
                  <c:v>5339.4661427186811</c:v>
                </c:pt>
                <c:pt idx="23">
                  <c:v>5353.9698130696534</c:v>
                </c:pt>
                <c:pt idx="24">
                  <c:v>5365.9129187512453</c:v>
                </c:pt>
                <c:pt idx="25">
                  <c:v>5382.423238943361</c:v>
                </c:pt>
                <c:pt idx="26">
                  <c:v>5398.5165867982287</c:v>
                </c:pt>
                <c:pt idx="27">
                  <c:v>5410.001727290809</c:v>
                </c:pt>
                <c:pt idx="28">
                  <c:v>5418.4045384768388</c:v>
                </c:pt>
                <c:pt idx="29">
                  <c:v>5422.9376864034793</c:v>
                </c:pt>
                <c:pt idx="30">
                  <c:v>5430.0703500337131</c:v>
                </c:pt>
                <c:pt idx="31">
                  <c:v>5437.4287577208343</c:v>
                </c:pt>
                <c:pt idx="32">
                  <c:v>5444.4197180714755</c:v>
                </c:pt>
                <c:pt idx="33">
                  <c:v>5446.8905306758634</c:v>
                </c:pt>
                <c:pt idx="34">
                  <c:v>5451.2289105718846</c:v>
                </c:pt>
                <c:pt idx="35">
                  <c:v>5460.1183089454407</c:v>
                </c:pt>
                <c:pt idx="36">
                  <c:v>5471.9493383384497</c:v>
                </c:pt>
                <c:pt idx="37">
                  <c:v>5486.6017478248423</c:v>
                </c:pt>
                <c:pt idx="38">
                  <c:v>5499.8707096979433</c:v>
                </c:pt>
                <c:pt idx="39">
                  <c:v>5511.7336774367213</c:v>
                </c:pt>
                <c:pt idx="40">
                  <c:v>5530.5300347541488</c:v>
                </c:pt>
                <c:pt idx="41">
                  <c:v>5538.8392601765872</c:v>
                </c:pt>
                <c:pt idx="42">
                  <c:v>5550.6101432263431</c:v>
                </c:pt>
                <c:pt idx="43">
                  <c:v>5563.0116596530597</c:v>
                </c:pt>
                <c:pt idx="44">
                  <c:v>5579.0406350910507</c:v>
                </c:pt>
                <c:pt idx="45">
                  <c:v>5580.4605373847353</c:v>
                </c:pt>
                <c:pt idx="46">
                  <c:v>5574.9419931716993</c:v>
                </c:pt>
                <c:pt idx="47">
                  <c:v>5564.1816865298997</c:v>
                </c:pt>
                <c:pt idx="48">
                  <c:v>5564.2168116791463</c:v>
                </c:pt>
                <c:pt idx="49">
                  <c:v>5562.9126868054318</c:v>
                </c:pt>
                <c:pt idx="50">
                  <c:v>5542.0230426815197</c:v>
                </c:pt>
                <c:pt idx="51">
                  <c:v>5520.0533438074399</c:v>
                </c:pt>
                <c:pt idx="52">
                  <c:v>5510.675906298603</c:v>
                </c:pt>
                <c:pt idx="53">
                  <c:v>5503.4242284065103</c:v>
                </c:pt>
                <c:pt idx="54">
                  <c:v>5493.118962497816</c:v>
                </c:pt>
                <c:pt idx="55">
                  <c:v>5497.6083528827676</c:v>
                </c:pt>
                <c:pt idx="56">
                  <c:v>5489.7732216700342</c:v>
                </c:pt>
                <c:pt idx="57">
                  <c:v>5467.7404183361832</c:v>
                </c:pt>
                <c:pt idx="58">
                  <c:v>5424.4465078229241</c:v>
                </c:pt>
                <c:pt idx="59">
                  <c:v>5396.0747373886279</c:v>
                </c:pt>
                <c:pt idx="60">
                  <c:v>5365.8324700980702</c:v>
                </c:pt>
                <c:pt idx="61">
                  <c:v>5358.6751670060594</c:v>
                </c:pt>
                <c:pt idx="62">
                  <c:v>5356.4420643897429</c:v>
                </c:pt>
                <c:pt idx="63">
                  <c:v>5354.5879006374744</c:v>
                </c:pt>
                <c:pt idx="64">
                  <c:v>5366.8713005394011</c:v>
                </c:pt>
                <c:pt idx="65">
                  <c:v>5380.4618696871858</c:v>
                </c:pt>
                <c:pt idx="66">
                  <c:v>5405.5015820430035</c:v>
                </c:pt>
                <c:pt idx="67">
                  <c:v>5428.3859540363874</c:v>
                </c:pt>
                <c:pt idx="68">
                  <c:v>5456.0573457230967</c:v>
                </c:pt>
                <c:pt idx="69">
                  <c:v>5477.7592925349281</c:v>
                </c:pt>
                <c:pt idx="70">
                  <c:v>5499.7732475295543</c:v>
                </c:pt>
                <c:pt idx="71">
                  <c:v>5510.6758248326996</c:v>
                </c:pt>
                <c:pt idx="72">
                  <c:v>5529.742621012284</c:v>
                </c:pt>
                <c:pt idx="73">
                  <c:v>5543.1422177796248</c:v>
                </c:pt>
                <c:pt idx="74">
                  <c:v>5555.8587996596825</c:v>
                </c:pt>
                <c:pt idx="75">
                  <c:v>5561.4466766351161</c:v>
                </c:pt>
                <c:pt idx="76">
                  <c:v>5566.1410340758675</c:v>
                </c:pt>
                <c:pt idx="77">
                  <c:v>5578.7962596026573</c:v>
                </c:pt>
                <c:pt idx="78">
                  <c:v>5571.1245273560944</c:v>
                </c:pt>
                <c:pt idx="79">
                  <c:v>5563.2699846859259</c:v>
                </c:pt>
                <c:pt idx="80">
                  <c:v>5554.0607562727064</c:v>
                </c:pt>
                <c:pt idx="81">
                  <c:v>5531.6544860769054</c:v>
                </c:pt>
                <c:pt idx="82">
                  <c:v>5522.3307189881507</c:v>
                </c:pt>
                <c:pt idx="83">
                  <c:v>5518.2059929899733</c:v>
                </c:pt>
                <c:pt idx="84">
                  <c:v>5523.7327632992083</c:v>
                </c:pt>
                <c:pt idx="85">
                  <c:v>5534.8138766377915</c:v>
                </c:pt>
                <c:pt idx="86">
                  <c:v>5548.8455879242856</c:v>
                </c:pt>
                <c:pt idx="87">
                  <c:v>5561.8062667051645</c:v>
                </c:pt>
                <c:pt idx="88">
                  <c:v>5573.0022256736011</c:v>
                </c:pt>
                <c:pt idx="89">
                  <c:v>5579.9649601853544</c:v>
                </c:pt>
                <c:pt idx="90">
                  <c:v>5600.5303509260693</c:v>
                </c:pt>
                <c:pt idx="91">
                  <c:v>5616.2256815528281</c:v>
                </c:pt>
                <c:pt idx="92">
                  <c:v>5631.9709613139312</c:v>
                </c:pt>
                <c:pt idx="93">
                  <c:v>5647.5031211117876</c:v>
                </c:pt>
                <c:pt idx="94">
                  <c:v>5659.0041794022818</c:v>
                </c:pt>
                <c:pt idx="95">
                  <c:v>5672.2912287250074</c:v>
                </c:pt>
                <c:pt idx="96">
                  <c:v>5682.4264243057751</c:v>
                </c:pt>
                <c:pt idx="97">
                  <c:v>5694.7423590279632</c:v>
                </c:pt>
                <c:pt idx="98">
                  <c:v>5696.8973807159691</c:v>
                </c:pt>
                <c:pt idx="99">
                  <c:v>5698.8423990673582</c:v>
                </c:pt>
                <c:pt idx="100">
                  <c:v>5699.0112607493029</c:v>
                </c:pt>
                <c:pt idx="101">
                  <c:v>5707.0202975571028</c:v>
                </c:pt>
                <c:pt idx="102">
                  <c:v>5705.3156363944718</c:v>
                </c:pt>
                <c:pt idx="103">
                  <c:v>5712.3640000260912</c:v>
                </c:pt>
                <c:pt idx="104">
                  <c:v>5724.6218461759236</c:v>
                </c:pt>
                <c:pt idx="105">
                  <c:v>5733.1492544565508</c:v>
                </c:pt>
                <c:pt idx="106">
                  <c:v>5745.7462922324657</c:v>
                </c:pt>
                <c:pt idx="107">
                  <c:v>5763.3007088120867</c:v>
                </c:pt>
                <c:pt idx="108">
                  <c:v>5771.2944459179198</c:v>
                </c:pt>
                <c:pt idx="109">
                  <c:v>5782.2445311613164</c:v>
                </c:pt>
                <c:pt idx="110">
                  <c:v>5791.3561417518831</c:v>
                </c:pt>
                <c:pt idx="111">
                  <c:v>5802.6351968669778</c:v>
                </c:pt>
                <c:pt idx="112">
                  <c:v>5810.5343973489807</c:v>
                </c:pt>
                <c:pt idx="113">
                  <c:v>5816.7906439106764</c:v>
                </c:pt>
                <c:pt idx="114">
                  <c:v>5813.8105448474953</c:v>
                </c:pt>
                <c:pt idx="115">
                  <c:v>5813.2027687171112</c:v>
                </c:pt>
                <c:pt idx="116">
                  <c:v>5812.420804299094</c:v>
                </c:pt>
                <c:pt idx="117">
                  <c:v>5814.1283728684639</c:v>
                </c:pt>
                <c:pt idx="118">
                  <c:v>5817.0193924271616</c:v>
                </c:pt>
                <c:pt idx="119">
                  <c:v>5816.5041012845213</c:v>
                </c:pt>
                <c:pt idx="120">
                  <c:v>5799.4188549330565</c:v>
                </c:pt>
                <c:pt idx="121">
                  <c:v>5788.554415712586</c:v>
                </c:pt>
                <c:pt idx="122">
                  <c:v>5776.8829671414187</c:v>
                </c:pt>
                <c:pt idx="123">
                  <c:v>5777.7871260427391</c:v>
                </c:pt>
                <c:pt idx="124">
                  <c:v>5801.056798959241</c:v>
                </c:pt>
                <c:pt idx="125">
                  <c:v>5827.5249837347428</c:v>
                </c:pt>
                <c:pt idx="126">
                  <c:v>5853.3734477755515</c:v>
                </c:pt>
                <c:pt idx="127">
                  <c:v>5876.1390711946979</c:v>
                </c:pt>
                <c:pt idx="128">
                  <c:v>5892.7315217801288</c:v>
                </c:pt>
                <c:pt idx="129">
                  <c:v>5906.9851338139551</c:v>
                </c:pt>
                <c:pt idx="130">
                  <c:v>5913.4751132271931</c:v>
                </c:pt>
                <c:pt idx="131">
                  <c:v>5906.8820188845484</c:v>
                </c:pt>
                <c:pt idx="132">
                  <c:v>5904.8417082869255</c:v>
                </c:pt>
                <c:pt idx="133">
                  <c:v>5906.7091377812449</c:v>
                </c:pt>
                <c:pt idx="134">
                  <c:v>5908.3092704302844</c:v>
                </c:pt>
                <c:pt idx="135">
                  <c:v>5914.5247672871637</c:v>
                </c:pt>
                <c:pt idx="136">
                  <c:v>5922.9578800122154</c:v>
                </c:pt>
                <c:pt idx="137">
                  <c:v>5932.867436933413</c:v>
                </c:pt>
                <c:pt idx="138">
                  <c:v>5946.5232158667341</c:v>
                </c:pt>
                <c:pt idx="139">
                  <c:v>5954.5565672718521</c:v>
                </c:pt>
                <c:pt idx="140">
                  <c:v>5966.5294030761825</c:v>
                </c:pt>
                <c:pt idx="141">
                  <c:v>5978.9325718336931</c:v>
                </c:pt>
                <c:pt idx="142">
                  <c:v>5989.8475607823557</c:v>
                </c:pt>
                <c:pt idx="143">
                  <c:v>6004.7156283543009</c:v>
                </c:pt>
                <c:pt idx="144">
                  <c:v>6015.5455316844082</c:v>
                </c:pt>
                <c:pt idx="145">
                  <c:v>6027.0416037329605</c:v>
                </c:pt>
                <c:pt idx="146">
                  <c:v>6031.0121262355824</c:v>
                </c:pt>
                <c:pt idx="147">
                  <c:v>6031.6117991224155</c:v>
                </c:pt>
                <c:pt idx="148">
                  <c:v>6039.7007531035824</c:v>
                </c:pt>
                <c:pt idx="149">
                  <c:v>6041.4775603184162</c:v>
                </c:pt>
                <c:pt idx="150">
                  <c:v>6042.9563971925063</c:v>
                </c:pt>
                <c:pt idx="151">
                  <c:v>6047.7446437782746</c:v>
                </c:pt>
                <c:pt idx="152">
                  <c:v>6048.1854678123864</c:v>
                </c:pt>
                <c:pt idx="153">
                  <c:v>6021.1046266104804</c:v>
                </c:pt>
                <c:pt idx="154">
                  <c:v>5997.4085302088679</c:v>
                </c:pt>
                <c:pt idx="155">
                  <c:v>5987.1687563305804</c:v>
                </c:pt>
                <c:pt idx="156">
                  <c:v>5985.1535630489525</c:v>
                </c:pt>
                <c:pt idx="157">
                  <c:v>5993.5976302721901</c:v>
                </c:pt>
                <c:pt idx="158">
                  <c:v>6000.3656871533913</c:v>
                </c:pt>
                <c:pt idx="159">
                  <c:v>5995.8232737451772</c:v>
                </c:pt>
                <c:pt idx="160">
                  <c:v>5982.1489239382272</c:v>
                </c:pt>
                <c:pt idx="161">
                  <c:v>5966.6844741015766</c:v>
                </c:pt>
                <c:pt idx="162">
                  <c:v>5951.5868627013342</c:v>
                </c:pt>
                <c:pt idx="163">
                  <c:v>5950.1842684395906</c:v>
                </c:pt>
                <c:pt idx="164">
                  <c:v>5954.0605348334993</c:v>
                </c:pt>
                <c:pt idx="165">
                  <c:v>5947.1327602437304</c:v>
                </c:pt>
                <c:pt idx="166">
                  <c:v>5942.6892586677723</c:v>
                </c:pt>
                <c:pt idx="167">
                  <c:v>5924.8970650265765</c:v>
                </c:pt>
                <c:pt idx="168">
                  <c:v>5911.2544396378726</c:v>
                </c:pt>
                <c:pt idx="169">
                  <c:v>5900.7399104628148</c:v>
                </c:pt>
                <c:pt idx="170">
                  <c:v>5908.3045396223815</c:v>
                </c:pt>
                <c:pt idx="171">
                  <c:v>5912.7715335266303</c:v>
                </c:pt>
                <c:pt idx="172">
                  <c:v>5925.6774514456101</c:v>
                </c:pt>
                <c:pt idx="173">
                  <c:v>5944.6870743001318</c:v>
                </c:pt>
                <c:pt idx="174">
                  <c:v>5966.4844474847268</c:v>
                </c:pt>
                <c:pt idx="175">
                  <c:v>5989.9037632563077</c:v>
                </c:pt>
                <c:pt idx="176">
                  <c:v>6007.0324150630295</c:v>
                </c:pt>
                <c:pt idx="177">
                  <c:v>6007.8397358225629</c:v>
                </c:pt>
                <c:pt idx="178">
                  <c:v>6017.0490072344764</c:v>
                </c:pt>
                <c:pt idx="179">
                  <c:v>6020.4737753522495</c:v>
                </c:pt>
                <c:pt idx="180">
                  <c:v>6028.2731945288269</c:v>
                </c:pt>
                <c:pt idx="181">
                  <c:v>6030.1588569090072</c:v>
                </c:pt>
                <c:pt idx="182">
                  <c:v>6024.6836481537757</c:v>
                </c:pt>
                <c:pt idx="183">
                  <c:v>6026.7138561301181</c:v>
                </c:pt>
                <c:pt idx="184">
                  <c:v>6032.062493648561</c:v>
                </c:pt>
                <c:pt idx="185">
                  <c:v>6039.986725394936</c:v>
                </c:pt>
                <c:pt idx="186">
                  <c:v>6037.8333830264846</c:v>
                </c:pt>
                <c:pt idx="187">
                  <c:v>6042.2344010224097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B-4209-B7E2-7CE78E39CE70}"/>
            </c:ext>
          </c:extLst>
        </c:ser>
        <c:ser>
          <c:idx val="2"/>
          <c:order val="2"/>
          <c:tx>
            <c:strRef>
              <c:f>MACD!$Q$4</c:f>
              <c:strCache>
                <c:ptCount val="1"/>
                <c:pt idx="0">
                  <c:v>26Day 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MACD!$Q$5:$Q$192</c:f>
              <c:numCache>
                <c:formatCode>General</c:formatCode>
                <c:ptCount val="188"/>
                <c:pt idx="0">
                  <c:v>5222.68</c:v>
                </c:pt>
                <c:pt idx="1">
                  <c:v>5222.05</c:v>
                </c:pt>
                <c:pt idx="2">
                  <c:v>5230.26</c:v>
                </c:pt>
                <c:pt idx="3">
                  <c:v>5249.7325000000001</c:v>
                </c:pt>
                <c:pt idx="4">
                  <c:v>5259.2060000000001</c:v>
                </c:pt>
                <c:pt idx="5">
                  <c:v>5266.55</c:v>
                </c:pt>
                <c:pt idx="6">
                  <c:v>5272.49</c:v>
                </c:pt>
                <c:pt idx="7">
                  <c:v>5278.6049999999996</c:v>
                </c:pt>
                <c:pt idx="8">
                  <c:v>5281.7611111111109</c:v>
                </c:pt>
                <c:pt idx="9">
                  <c:v>5280.3690000000006</c:v>
                </c:pt>
                <c:pt idx="10">
                  <c:v>5282.5827272727274</c:v>
                </c:pt>
                <c:pt idx="11">
                  <c:v>5284.5375000000004</c:v>
                </c:pt>
                <c:pt idx="12">
                  <c:v>5283.1846153846163</c:v>
                </c:pt>
                <c:pt idx="13">
                  <c:v>5279.7771428571432</c:v>
                </c:pt>
                <c:pt idx="14">
                  <c:v>5279.6260000000002</c:v>
                </c:pt>
                <c:pt idx="15">
                  <c:v>5279.8618749999996</c:v>
                </c:pt>
                <c:pt idx="16">
                  <c:v>5280.5370588235292</c:v>
                </c:pt>
                <c:pt idx="17">
                  <c:v>5284.619999999999</c:v>
                </c:pt>
                <c:pt idx="18">
                  <c:v>5288.2168421052629</c:v>
                </c:pt>
                <c:pt idx="19">
                  <c:v>5291.1554999999998</c:v>
                </c:pt>
                <c:pt idx="20">
                  <c:v>5294.4714285714281</c:v>
                </c:pt>
                <c:pt idx="21">
                  <c:v>5298.1463636363633</c:v>
                </c:pt>
                <c:pt idx="22">
                  <c:v>5303.489130434783</c:v>
                </c:pt>
                <c:pt idx="23">
                  <c:v>5308.9162500000002</c:v>
                </c:pt>
                <c:pt idx="24">
                  <c:v>5313.8235999999997</c:v>
                </c:pt>
                <c:pt idx="25">
                  <c:v>5319.9546153846159</c:v>
                </c:pt>
                <c:pt idx="26">
                  <c:v>5332.3305698005706</c:v>
                </c:pt>
                <c:pt idx="27">
                  <c:v>5342.7631201857139</c:v>
                </c:pt>
                <c:pt idx="28">
                  <c:v>5351.7895557275133</c:v>
                </c:pt>
                <c:pt idx="29">
                  <c:v>5358.9066256736232</c:v>
                </c:pt>
                <c:pt idx="30">
                  <c:v>5367.0839126607625</c:v>
                </c:pt>
                <c:pt idx="31">
                  <c:v>5375.2925117229279</c:v>
                </c:pt>
                <c:pt idx="32">
                  <c:v>5383.2612145582661</c:v>
                </c:pt>
                <c:pt idx="33">
                  <c:v>5388.9811245909868</c:v>
                </c:pt>
                <c:pt idx="34">
                  <c:v>5395.3595598064694</c:v>
                </c:pt>
                <c:pt idx="35">
                  <c:v>5403.7781109319158</c:v>
                </c:pt>
                <c:pt idx="36">
                  <c:v>5413.6478804925146</c:v>
                </c:pt>
                <c:pt idx="37">
                  <c:v>5425.0213708264027</c:v>
                </c:pt>
                <c:pt idx="38">
                  <c:v>5435.9716396540771</c:v>
                </c:pt>
                <c:pt idx="39">
                  <c:v>5446.4167033834046</c:v>
                </c:pt>
                <c:pt idx="40">
                  <c:v>5460.3050957253745</c:v>
                </c:pt>
                <c:pt idx="41">
                  <c:v>5469.5076812271982</c:v>
                </c:pt>
                <c:pt idx="42">
                  <c:v>5480.3108159511094</c:v>
                </c:pt>
                <c:pt idx="43">
                  <c:v>5491.4892740288051</c:v>
                </c:pt>
                <c:pt idx="44">
                  <c:v>5504.5048833600049</c:v>
                </c:pt>
                <c:pt idx="45">
                  <c:v>5510.7097068148196</c:v>
                </c:pt>
                <c:pt idx="46">
                  <c:v>5513.2193581618703</c:v>
                </c:pt>
                <c:pt idx="47">
                  <c:v>5512.6105168165468</c:v>
                </c:pt>
                <c:pt idx="48">
                  <c:v>5516.4475155708769</c:v>
                </c:pt>
                <c:pt idx="49">
                  <c:v>5519.3580699730346</c:v>
                </c:pt>
                <c:pt idx="50">
                  <c:v>5512.526361086143</c:v>
                </c:pt>
                <c:pt idx="51">
                  <c:v>5504.1332973019844</c:v>
                </c:pt>
                <c:pt idx="52">
                  <c:v>5500.7974975018378</c:v>
                </c:pt>
                <c:pt idx="53">
                  <c:v>5498.0376828720719</c:v>
                </c:pt>
                <c:pt idx="54">
                  <c:v>5493.4748915482151</c:v>
                </c:pt>
                <c:pt idx="55">
                  <c:v>5495.6100847668658</c:v>
                </c:pt>
                <c:pt idx="56">
                  <c:v>5491.9856340433944</c:v>
                </c:pt>
                <c:pt idx="57">
                  <c:v>5481.2133648549952</c:v>
                </c:pt>
                <c:pt idx="58">
                  <c:v>5459.3701526435143</c:v>
                </c:pt>
                <c:pt idx="59">
                  <c:v>5443.12273392918</c:v>
                </c:pt>
                <c:pt idx="60">
                  <c:v>5425.0766054899814</c:v>
                </c:pt>
                <c:pt idx="61">
                  <c:v>5417.2420421203533</c:v>
                </c:pt>
                <c:pt idx="62">
                  <c:v>5411.8285575188456</c:v>
                </c:pt>
                <c:pt idx="63">
                  <c:v>5406.8331088137456</c:v>
                </c:pt>
                <c:pt idx="64">
                  <c:v>5408.8773229756907</c:v>
                </c:pt>
                <c:pt idx="65">
                  <c:v>5412.3093731256395</c:v>
                </c:pt>
                <c:pt idx="66">
                  <c:v>5422.0064565978146</c:v>
                </c:pt>
                <c:pt idx="67">
                  <c:v>5431.8022746276065</c:v>
                </c:pt>
                <c:pt idx="68">
                  <c:v>5444.8724765070428</c:v>
                </c:pt>
                <c:pt idx="69">
                  <c:v>5456.1500708398544</c:v>
                </c:pt>
                <c:pt idx="70">
                  <c:v>5468.3500655924581</c:v>
                </c:pt>
                <c:pt idx="71">
                  <c:v>5475.9270977707947</c:v>
                </c:pt>
                <c:pt idx="72">
                  <c:v>5487.68138682481</c:v>
                </c:pt>
                <c:pt idx="73">
                  <c:v>5497.2486915044537</c:v>
                </c:pt>
                <c:pt idx="74">
                  <c:v>5506.7710106522718</c:v>
                </c:pt>
                <c:pt idx="75">
                  <c:v>5513.0976024558076</c:v>
                </c:pt>
                <c:pt idx="76">
                  <c:v>5518.9392615331553</c:v>
                </c:pt>
                <c:pt idx="77">
                  <c:v>5528.5289458640327</c:v>
                </c:pt>
                <c:pt idx="78">
                  <c:v>5528.5586535778084</c:v>
                </c:pt>
                <c:pt idx="79">
                  <c:v>5527.929864423897</c:v>
                </c:pt>
                <c:pt idx="80">
                  <c:v>5526.1135781702751</c:v>
                </c:pt>
                <c:pt idx="81">
                  <c:v>5517.3955353428473</c:v>
                </c:pt>
                <c:pt idx="82">
                  <c:v>5513.9625327248586</c:v>
                </c:pt>
                <c:pt idx="83">
                  <c:v>5512.5964191896837</c:v>
                </c:pt>
                <c:pt idx="84">
                  <c:v>5515.6729807311885</c:v>
                </c:pt>
                <c:pt idx="85">
                  <c:v>5521.605352528878</c:v>
                </c:pt>
                <c:pt idx="86">
                  <c:v>5529.3397708600723</c:v>
                </c:pt>
                <c:pt idx="87">
                  <c:v>5537.0249730185851</c:v>
                </c:pt>
                <c:pt idx="88">
                  <c:v>5544.2512713135047</c:v>
                </c:pt>
                <c:pt idx="89">
                  <c:v>5549.733399364356</c:v>
                </c:pt>
                <c:pt idx="90">
                  <c:v>5561.8746290410709</c:v>
                </c:pt>
                <c:pt idx="91">
                  <c:v>5572.2950268898803</c:v>
                </c:pt>
                <c:pt idx="92">
                  <c:v>5583.1302100832227</c:v>
                </c:pt>
                <c:pt idx="93">
                  <c:v>5594.2264908177985</c:v>
                </c:pt>
                <c:pt idx="94">
                  <c:v>5603.7104544609247</c:v>
                </c:pt>
                <c:pt idx="95">
                  <c:v>5614.2037541304862</c:v>
                </c:pt>
                <c:pt idx="96">
                  <c:v>5623.3864390097096</c:v>
                </c:pt>
                <c:pt idx="97">
                  <c:v>5633.6896657497309</c:v>
                </c:pt>
                <c:pt idx="98">
                  <c:v>5639.2496905090102</c:v>
                </c:pt>
                <c:pt idx="99">
                  <c:v>5644.4563801009353</c:v>
                </c:pt>
                <c:pt idx="100">
                  <c:v>5648.5662778712367</c:v>
                </c:pt>
                <c:pt idx="101">
                  <c:v>5656.1591461770713</c:v>
                </c:pt>
                <c:pt idx="102">
                  <c:v>5659.1058760898804</c:v>
                </c:pt>
                <c:pt idx="103">
                  <c:v>5665.9224778610005</c:v>
                </c:pt>
                <c:pt idx="104">
                  <c:v>5675.2645165379636</c:v>
                </c:pt>
                <c:pt idx="105">
                  <c:v>5683.026404201818</c:v>
                </c:pt>
                <c:pt idx="106">
                  <c:v>5692.8044483350168</c:v>
                </c:pt>
                <c:pt idx="107">
                  <c:v>5705.1781929027929</c:v>
                </c:pt>
                <c:pt idx="108">
                  <c:v>5713.3324008359195</c:v>
                </c:pt>
                <c:pt idx="109">
                  <c:v>5722.8981489221478</c:v>
                </c:pt>
                <c:pt idx="110">
                  <c:v>5731.6812490019884</c:v>
                </c:pt>
                <c:pt idx="111">
                  <c:v>5741.5322675944335</c:v>
                </c:pt>
                <c:pt idx="112">
                  <c:v>5749.8617292541048</c:v>
                </c:pt>
                <c:pt idx="113">
                  <c:v>5757.3682678278747</c:v>
                </c:pt>
                <c:pt idx="114">
                  <c:v>5760.3350628035878</c:v>
                </c:pt>
                <c:pt idx="115">
                  <c:v>5764.0035766699884</c:v>
                </c:pt>
                <c:pt idx="116">
                  <c:v>5767.2714598796192</c:v>
                </c:pt>
                <c:pt idx="117">
                  <c:v>5771.4380184070551</c:v>
                </c:pt>
                <c:pt idx="118">
                  <c:v>5775.9922392657918</c:v>
                </c:pt>
                <c:pt idx="119">
                  <c:v>5778.7831845053624</c:v>
                </c:pt>
                <c:pt idx="120">
                  <c:v>5773.3510967642242</c:v>
                </c:pt>
                <c:pt idx="121">
                  <c:v>5770.0510155224301</c:v>
                </c:pt>
                <c:pt idx="122">
                  <c:v>5765.8020514096579</c:v>
                </c:pt>
                <c:pt idx="123">
                  <c:v>5767.0581957496834</c:v>
                </c:pt>
                <c:pt idx="124">
                  <c:v>5779.056847916373</c:v>
                </c:pt>
                <c:pt idx="125">
                  <c:v>5793.4304147373823</c:v>
                </c:pt>
                <c:pt idx="126">
                  <c:v>5808.4014951272056</c:v>
                </c:pt>
                <c:pt idx="127">
                  <c:v>5822.6939769696346</c:v>
                </c:pt>
                <c:pt idx="128">
                  <c:v>5834.6418305274392</c:v>
                </c:pt>
                <c:pt idx="129">
                  <c:v>5845.8076208587399</c:v>
                </c:pt>
                <c:pt idx="130">
                  <c:v>5853.4640933877217</c:v>
                </c:pt>
                <c:pt idx="131">
                  <c:v>5854.7349012849272</c:v>
                </c:pt>
                <c:pt idx="132">
                  <c:v>5857.6152789675252</c:v>
                </c:pt>
                <c:pt idx="133">
                  <c:v>5862.0126657106712</c:v>
                </c:pt>
                <c:pt idx="134">
                  <c:v>5866.0939497321033</c:v>
                </c:pt>
                <c:pt idx="135">
                  <c:v>5872.2136571593546</c:v>
                </c:pt>
                <c:pt idx="136">
                  <c:v>5879.4082010734764</c:v>
                </c:pt>
                <c:pt idx="137">
                  <c:v>5887.4053713643298</c:v>
                </c:pt>
                <c:pt idx="138">
                  <c:v>5897.3479364484538</c:v>
                </c:pt>
                <c:pt idx="139">
                  <c:v>5904.858459674494</c:v>
                </c:pt>
                <c:pt idx="140">
                  <c:v>5914.3044996986055</c:v>
                </c:pt>
                <c:pt idx="141">
                  <c:v>5924.1449071283387</c:v>
                </c:pt>
                <c:pt idx="142">
                  <c:v>5933.4586177114243</c:v>
                </c:pt>
                <c:pt idx="143">
                  <c:v>5944.7942756587263</c:v>
                </c:pt>
                <c:pt idx="144">
                  <c:v>5954.4472922765981</c:v>
                </c:pt>
                <c:pt idx="145">
                  <c:v>5964.5082335894431</c:v>
                </c:pt>
                <c:pt idx="146">
                  <c:v>5971.0520681383732</c:v>
                </c:pt>
                <c:pt idx="147">
                  <c:v>5975.7822853133084</c:v>
                </c:pt>
                <c:pt idx="148">
                  <c:v>5983.8124864012116</c:v>
                </c:pt>
                <c:pt idx="149">
                  <c:v>5988.8078577788992</c:v>
                </c:pt>
                <c:pt idx="150">
                  <c:v>5993.4213497952769</c:v>
                </c:pt>
                <c:pt idx="151">
                  <c:v>5999.3960646252563</c:v>
                </c:pt>
                <c:pt idx="152">
                  <c:v>6003.1896894678302</c:v>
                </c:pt>
                <c:pt idx="153">
                  <c:v>5993.4837865442869</c:v>
                </c:pt>
                <c:pt idx="154">
                  <c:v>5984.120543096562</c:v>
                </c:pt>
                <c:pt idx="155">
                  <c:v>5980.174576941261</c:v>
                </c:pt>
                <c:pt idx="156">
                  <c:v>5979.7223860567228</c:v>
                </c:pt>
                <c:pt idx="157">
                  <c:v>5984.1903574599282</c:v>
                </c:pt>
                <c:pt idx="158">
                  <c:v>5988.1458865369705</c:v>
                </c:pt>
                <c:pt idx="159">
                  <c:v>5986.8639690157133</c:v>
                </c:pt>
                <c:pt idx="160">
                  <c:v>5980.9436750145496</c:v>
                </c:pt>
                <c:pt idx="161">
                  <c:v>5973.5871064949533</c:v>
                </c:pt>
                <c:pt idx="162">
                  <c:v>5965.8065800879194</c:v>
                </c:pt>
                <c:pt idx="163">
                  <c:v>5964.0779445258513</c:v>
                </c:pt>
                <c:pt idx="164">
                  <c:v>5964.9151338202328</c:v>
                </c:pt>
                <c:pt idx="165">
                  <c:v>5960.7754942779929</c:v>
                </c:pt>
                <c:pt idx="166">
                  <c:v>5957.625457664808</c:v>
                </c:pt>
                <c:pt idx="167">
                  <c:v>5947.9524608007478</c:v>
                </c:pt>
                <c:pt idx="168">
                  <c:v>5939.6759822229142</c:v>
                </c:pt>
                <c:pt idx="169">
                  <c:v>5932.5081316878832</c:v>
                </c:pt>
                <c:pt idx="170">
                  <c:v>5933.797158970262</c:v>
                </c:pt>
                <c:pt idx="171">
                  <c:v>5934.0595916391312</c:v>
                </c:pt>
                <c:pt idx="172">
                  <c:v>5938.6966589251215</c:v>
                </c:pt>
                <c:pt idx="173">
                  <c:v>5946.8850545602972</c:v>
                </c:pt>
                <c:pt idx="174">
                  <c:v>5957.2172727410161</c:v>
                </c:pt>
                <c:pt idx="175">
                  <c:v>5969.1796969824227</c:v>
                </c:pt>
                <c:pt idx="176">
                  <c:v>5978.9619416503911</c:v>
                </c:pt>
                <c:pt idx="177">
                  <c:v>5981.4299459725844</c:v>
                </c:pt>
                <c:pt idx="178">
                  <c:v>5987.8203203449857</c:v>
                </c:pt>
                <c:pt idx="179">
                  <c:v>5991.6343706898015</c:v>
                </c:pt>
                <c:pt idx="180">
                  <c:v>5997.5258987868528</c:v>
                </c:pt>
                <c:pt idx="181">
                  <c:v>6000.7113877656047</c:v>
                </c:pt>
                <c:pt idx="182">
                  <c:v>6000.2564701533374</c:v>
                </c:pt>
                <c:pt idx="183">
                  <c:v>6003.0433982901277</c:v>
                </c:pt>
                <c:pt idx="184">
                  <c:v>6007.3720354538218</c:v>
                </c:pt>
                <c:pt idx="185">
                  <c:v>6013.0163291239087</c:v>
                </c:pt>
                <c:pt idx="186">
                  <c:v>6013.9773417813967</c:v>
                </c:pt>
                <c:pt idx="187">
                  <c:v>6017.8634646124046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B-4209-B7E2-7CE78E39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81744"/>
        <c:axId val="1624990720"/>
      </c:lineChart>
      <c:dateAx>
        <c:axId val="194258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90720"/>
        <c:crosses val="autoZero"/>
        <c:auto val="1"/>
        <c:lblOffset val="100"/>
        <c:baseTimeUnit val="days"/>
      </c:dateAx>
      <c:valAx>
        <c:axId val="1624990720"/>
        <c:scaling>
          <c:orientation val="minMax"/>
          <c:min val="5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</a:t>
            </a:r>
            <a:r>
              <a:rPr lang="en-GB" baseline="0"/>
              <a:t> of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RSI!$J$15:$J$189</c:f>
              <c:numCache>
                <c:formatCode>General</c:formatCode>
                <c:ptCount val="175"/>
                <c:pt idx="0">
                  <c:v>29.370629370629416</c:v>
                </c:pt>
                <c:pt idx="1">
                  <c:v>34.728955486998657</c:v>
                </c:pt>
                <c:pt idx="2">
                  <c:v>34.083044982698937</c:v>
                </c:pt>
                <c:pt idx="3">
                  <c:v>28.785046728972034</c:v>
                </c:pt>
                <c:pt idx="4">
                  <c:v>37.763519706691163</c:v>
                </c:pt>
                <c:pt idx="5">
                  <c:v>43.651452282157656</c:v>
                </c:pt>
                <c:pt idx="6">
                  <c:v>50.268928423665692</c:v>
                </c:pt>
                <c:pt idx="7">
                  <c:v>48.195160650535556</c:v>
                </c:pt>
                <c:pt idx="8">
                  <c:v>48.195160650535556</c:v>
                </c:pt>
                <c:pt idx="9">
                  <c:v>43.069833392413983</c:v>
                </c:pt>
                <c:pt idx="10">
                  <c:v>44.274809160305317</c:v>
                </c:pt>
                <c:pt idx="11">
                  <c:v>49.380804953560386</c:v>
                </c:pt>
                <c:pt idx="12">
                  <c:v>54.766817994222052</c:v>
                </c:pt>
                <c:pt idx="13">
                  <c:v>54.78547854785478</c:v>
                </c:pt>
                <c:pt idx="14">
                  <c:v>58.295281582952853</c:v>
                </c:pt>
                <c:pt idx="15">
                  <c:v>59.379844961240387</c:v>
                </c:pt>
                <c:pt idx="16">
                  <c:v>57.80998389694043</c:v>
                </c:pt>
                <c:pt idx="17">
                  <c:v>48.10027418723066</c:v>
                </c:pt>
                <c:pt idx="18">
                  <c:v>42.541196877710327</c:v>
                </c:pt>
                <c:pt idx="19">
                  <c:v>28.762306610407848</c:v>
                </c:pt>
                <c:pt idx="20">
                  <c:v>28.275146906325631</c:v>
                </c:pt>
                <c:pt idx="21">
                  <c:v>30.51483123082167</c:v>
                </c:pt>
                <c:pt idx="22">
                  <c:v>46.513179846513218</c:v>
                </c:pt>
                <c:pt idx="23">
                  <c:v>46.316141995981262</c:v>
                </c:pt>
                <c:pt idx="24">
                  <c:v>49.511400651465785</c:v>
                </c:pt>
                <c:pt idx="25">
                  <c:v>43.016105417276677</c:v>
                </c:pt>
                <c:pt idx="26">
                  <c:v>37.477036129822409</c:v>
                </c:pt>
                <c:pt idx="27">
                  <c:v>28.338557993730447</c:v>
                </c:pt>
                <c:pt idx="28">
                  <c:v>29.398373983739859</c:v>
                </c:pt>
                <c:pt idx="29">
                  <c:v>33.931832014607451</c:v>
                </c:pt>
                <c:pt idx="30">
                  <c:v>42.256097560975633</c:v>
                </c:pt>
                <c:pt idx="31">
                  <c:v>43.513271696987729</c:v>
                </c:pt>
                <c:pt idx="32">
                  <c:v>60.193526860193586</c:v>
                </c:pt>
                <c:pt idx="33">
                  <c:v>61.360544217687</c:v>
                </c:pt>
                <c:pt idx="34">
                  <c:v>53.434405940594019</c:v>
                </c:pt>
                <c:pt idx="35">
                  <c:v>49.121027721433336</c:v>
                </c:pt>
                <c:pt idx="36">
                  <c:v>43.383742911153128</c:v>
                </c:pt>
                <c:pt idx="37">
                  <c:v>30.251280800195133</c:v>
                </c:pt>
                <c:pt idx="38">
                  <c:v>33.101975440469843</c:v>
                </c:pt>
                <c:pt idx="39">
                  <c:v>42.918048318332509</c:v>
                </c:pt>
                <c:pt idx="40">
                  <c:v>48.330152671755755</c:v>
                </c:pt>
                <c:pt idx="41">
                  <c:v>50.6399813823598</c:v>
                </c:pt>
                <c:pt idx="42">
                  <c:v>49.917355371900832</c:v>
                </c:pt>
                <c:pt idx="43">
                  <c:v>46.842105263157919</c:v>
                </c:pt>
                <c:pt idx="44">
                  <c:v>46.641509433962241</c:v>
                </c:pt>
                <c:pt idx="45">
                  <c:v>32.493540051679574</c:v>
                </c:pt>
                <c:pt idx="46">
                  <c:v>37.821516439275328</c:v>
                </c:pt>
                <c:pt idx="47">
                  <c:v>39.546304957904567</c:v>
                </c:pt>
                <c:pt idx="48">
                  <c:v>41.008671839342753</c:v>
                </c:pt>
                <c:pt idx="49">
                  <c:v>43.86136197217472</c:v>
                </c:pt>
                <c:pt idx="50">
                  <c:v>59.383202099737552</c:v>
                </c:pt>
                <c:pt idx="51">
                  <c:v>60.54803565533178</c:v>
                </c:pt>
                <c:pt idx="52">
                  <c:v>53.283815480844417</c:v>
                </c:pt>
                <c:pt idx="53">
                  <c:v>58.934707903780058</c:v>
                </c:pt>
                <c:pt idx="54">
                  <c:v>57.594038325053198</c:v>
                </c:pt>
                <c:pt idx="55">
                  <c:v>51.508295625942708</c:v>
                </c:pt>
                <c:pt idx="56">
                  <c:v>53.790873158462126</c:v>
                </c:pt>
                <c:pt idx="57">
                  <c:v>52.962692026335063</c:v>
                </c:pt>
                <c:pt idx="58">
                  <c:v>82.932416953035656</c:v>
                </c:pt>
                <c:pt idx="59">
                  <c:v>78.438661710037323</c:v>
                </c:pt>
                <c:pt idx="60">
                  <c:v>88.529993408042429</c:v>
                </c:pt>
                <c:pt idx="61">
                  <c:v>87.89144050104413</c:v>
                </c:pt>
                <c:pt idx="62">
                  <c:v>79.785217940619134</c:v>
                </c:pt>
                <c:pt idx="63">
                  <c:v>84.637542006721119</c:v>
                </c:pt>
                <c:pt idx="64">
                  <c:v>85.865724381625483</c:v>
                </c:pt>
                <c:pt idx="65">
                  <c:v>86.554621848739544</c:v>
                </c:pt>
                <c:pt idx="66">
                  <c:v>84.071677451468432</c:v>
                </c:pt>
                <c:pt idx="67">
                  <c:v>76.286248830682908</c:v>
                </c:pt>
                <c:pt idx="68">
                  <c:v>80.395852968897174</c:v>
                </c:pt>
                <c:pt idx="69">
                  <c:v>83.932020084974823</c:v>
                </c:pt>
                <c:pt idx="70">
                  <c:v>82.961538461538282</c:v>
                </c:pt>
                <c:pt idx="71">
                  <c:v>79.535398230088333</c:v>
                </c:pt>
                <c:pt idx="72">
                  <c:v>81.983589011772949</c:v>
                </c:pt>
                <c:pt idx="73">
                  <c:v>82.729138166894543</c:v>
                </c:pt>
                <c:pt idx="74">
                  <c:v>83.087742799731927</c:v>
                </c:pt>
                <c:pt idx="75">
                  <c:v>88.031281876912516</c:v>
                </c:pt>
                <c:pt idx="76">
                  <c:v>75.877192982456123</c:v>
                </c:pt>
                <c:pt idx="77">
                  <c:v>65.534150612959678</c:v>
                </c:pt>
                <c:pt idx="78">
                  <c:v>61.60148975791423</c:v>
                </c:pt>
                <c:pt idx="79">
                  <c:v>64.151599443671685</c:v>
                </c:pt>
                <c:pt idx="80">
                  <c:v>43.167992512868487</c:v>
                </c:pt>
                <c:pt idx="81">
                  <c:v>39.211342490031029</c:v>
                </c:pt>
                <c:pt idx="82">
                  <c:v>33.007812500000014</c:v>
                </c:pt>
                <c:pt idx="83">
                  <c:v>38.487661308580549</c:v>
                </c:pt>
                <c:pt idx="84">
                  <c:v>39.525691699604778</c:v>
                </c:pt>
                <c:pt idx="85">
                  <c:v>41.220338983050894</c:v>
                </c:pt>
                <c:pt idx="86">
                  <c:v>37.928621413575932</c:v>
                </c:pt>
                <c:pt idx="87">
                  <c:v>32.92377131394187</c:v>
                </c:pt>
                <c:pt idx="88">
                  <c:v>32.906947579633879</c:v>
                </c:pt>
                <c:pt idx="89">
                  <c:v>32.054727583679508</c:v>
                </c:pt>
                <c:pt idx="90">
                  <c:v>36.773031394750369</c:v>
                </c:pt>
                <c:pt idx="91">
                  <c:v>40.287413280475761</c:v>
                </c:pt>
                <c:pt idx="92">
                  <c:v>34.935205183585381</c:v>
                </c:pt>
                <c:pt idx="93">
                  <c:v>61.734693877551024</c:v>
                </c:pt>
                <c:pt idx="94">
                  <c:v>75.999999999999957</c:v>
                </c:pt>
                <c:pt idx="95">
                  <c:v>68.464528668610313</c:v>
                </c:pt>
                <c:pt idx="96">
                  <c:v>74.378207658902426</c:v>
                </c:pt>
                <c:pt idx="97">
                  <c:v>77.591136526090096</c:v>
                </c:pt>
                <c:pt idx="98">
                  <c:v>75.469483568075134</c:v>
                </c:pt>
                <c:pt idx="99">
                  <c:v>67.142359902540989</c:v>
                </c:pt>
                <c:pt idx="100">
                  <c:v>62.936378466557962</c:v>
                </c:pt>
                <c:pt idx="101">
                  <c:v>59.523031688990507</c:v>
                </c:pt>
                <c:pt idx="102">
                  <c:v>67.456497593483959</c:v>
                </c:pt>
                <c:pt idx="103">
                  <c:v>62.385656787413183</c:v>
                </c:pt>
                <c:pt idx="104">
                  <c:v>63.048166786484558</c:v>
                </c:pt>
                <c:pt idx="105">
                  <c:v>57.451841838458904</c:v>
                </c:pt>
                <c:pt idx="106">
                  <c:v>66.426666666666733</c:v>
                </c:pt>
                <c:pt idx="107">
                  <c:v>63.111238204175038</c:v>
                </c:pt>
                <c:pt idx="108">
                  <c:v>66.608645198723536</c:v>
                </c:pt>
                <c:pt idx="109">
                  <c:v>57.915904936014698</c:v>
                </c:pt>
                <c:pt idx="110">
                  <c:v>55.594135802469197</c:v>
                </c:pt>
                <c:pt idx="111">
                  <c:v>71.080402010050236</c:v>
                </c:pt>
                <c:pt idx="112">
                  <c:v>75.179378155726837</c:v>
                </c:pt>
                <c:pt idx="113">
                  <c:v>80.658873538788555</c:v>
                </c:pt>
                <c:pt idx="114">
                  <c:v>84.241048915784276</c:v>
                </c:pt>
                <c:pt idx="115">
                  <c:v>83.130131873600448</c:v>
                </c:pt>
                <c:pt idx="116">
                  <c:v>85.513181469157985</c:v>
                </c:pt>
                <c:pt idx="117">
                  <c:v>81.791754756871057</c:v>
                </c:pt>
                <c:pt idx="118">
                  <c:v>87.594799566630584</c:v>
                </c:pt>
                <c:pt idx="119">
                  <c:v>85.301668806161786</c:v>
                </c:pt>
                <c:pt idx="120">
                  <c:v>85.301668806161786</c:v>
                </c:pt>
                <c:pt idx="121">
                  <c:v>73.970630578750317</c:v>
                </c:pt>
                <c:pt idx="122">
                  <c:v>74.979241627456346</c:v>
                </c:pt>
                <c:pt idx="123">
                  <c:v>73.955632382598651</c:v>
                </c:pt>
                <c:pt idx="124">
                  <c:v>62.128194386258912</c:v>
                </c:pt>
                <c:pt idx="125">
                  <c:v>62.732656514382306</c:v>
                </c:pt>
                <c:pt idx="126">
                  <c:v>63.967280163599092</c:v>
                </c:pt>
                <c:pt idx="127">
                  <c:v>59.550045913682162</c:v>
                </c:pt>
                <c:pt idx="128">
                  <c:v>65.260323159784392</c:v>
                </c:pt>
                <c:pt idx="129">
                  <c:v>56.908023483365881</c:v>
                </c:pt>
                <c:pt idx="130">
                  <c:v>53.007655851257695</c:v>
                </c:pt>
                <c:pt idx="131">
                  <c:v>48.957557706626957</c:v>
                </c:pt>
                <c:pt idx="132">
                  <c:v>47.811191473163248</c:v>
                </c:pt>
                <c:pt idx="133">
                  <c:v>43.808859434949412</c:v>
                </c:pt>
                <c:pt idx="134">
                  <c:v>58.819370802403704</c:v>
                </c:pt>
                <c:pt idx="135">
                  <c:v>57.153365207797066</c:v>
                </c:pt>
                <c:pt idx="136">
                  <c:v>57.80514306410722</c:v>
                </c:pt>
                <c:pt idx="137">
                  <c:v>53.118712273641876</c:v>
                </c:pt>
                <c:pt idx="138">
                  <c:v>58.262281770198953</c:v>
                </c:pt>
                <c:pt idx="139">
                  <c:v>57.450331125827873</c:v>
                </c:pt>
                <c:pt idx="140">
                  <c:v>41.795665634674911</c:v>
                </c:pt>
                <c:pt idx="141">
                  <c:v>47.530002790957326</c:v>
                </c:pt>
                <c:pt idx="142">
                  <c:v>56.710451170759541</c:v>
                </c:pt>
                <c:pt idx="143">
                  <c:v>61.296296296296383</c:v>
                </c:pt>
                <c:pt idx="144">
                  <c:v>66.523850328477593</c:v>
                </c:pt>
                <c:pt idx="145">
                  <c:v>64.847030593881286</c:v>
                </c:pt>
                <c:pt idx="146">
                  <c:v>65.754257907542609</c:v>
                </c:pt>
                <c:pt idx="147">
                  <c:v>54.556765163297051</c:v>
                </c:pt>
                <c:pt idx="148">
                  <c:v>53.574833174451854</c:v>
                </c:pt>
                <c:pt idx="149">
                  <c:v>50.260177532904748</c:v>
                </c:pt>
                <c:pt idx="150">
                  <c:v>50.260177532904834</c:v>
                </c:pt>
                <c:pt idx="151">
                  <c:v>45.732255166217499</c:v>
                </c:pt>
                <c:pt idx="152">
                  <c:v>39.752704791344719</c:v>
                </c:pt>
                <c:pt idx="153">
                  <c:v>55.694668820678594</c:v>
                </c:pt>
                <c:pt idx="154">
                  <c:v>35.397148676171113</c:v>
                </c:pt>
                <c:pt idx="155">
                  <c:v>26.032874278098816</c:v>
                </c:pt>
                <c:pt idx="156">
                  <c:v>33.195535345183927</c:v>
                </c:pt>
                <c:pt idx="157">
                  <c:v>42.182468694096642</c:v>
                </c:pt>
                <c:pt idx="158">
                  <c:v>43.614794138171661</c:v>
                </c:pt>
                <c:pt idx="159">
                  <c:v>51.667824878387727</c:v>
                </c:pt>
                <c:pt idx="160">
                  <c:v>64.130434782608631</c:v>
                </c:pt>
                <c:pt idx="161">
                  <c:v>63.064628214037455</c:v>
                </c:pt>
                <c:pt idx="162">
                  <c:v>71.720666876376214</c:v>
                </c:pt>
                <c:pt idx="163">
                  <c:v>72.978659452960585</c:v>
                </c:pt>
                <c:pt idx="164">
                  <c:v>80.078343592613308</c:v>
                </c:pt>
                <c:pt idx="165">
                  <c:v>83.125181527737439</c:v>
                </c:pt>
                <c:pt idx="166">
                  <c:v>83.352435530085941</c:v>
                </c:pt>
                <c:pt idx="167">
                  <c:v>97.525551371705319</c:v>
                </c:pt>
                <c:pt idx="168">
                  <c:v>96.333687566418718</c:v>
                </c:pt>
                <c:pt idx="169">
                  <c:v>96.505444416307938</c:v>
                </c:pt>
                <c:pt idx="170">
                  <c:v>93.782226266302672</c:v>
                </c:pt>
                <c:pt idx="171">
                  <c:v>94.351060898319062</c:v>
                </c:pt>
                <c:pt idx="172">
                  <c:v>88.823857302118199</c:v>
                </c:pt>
                <c:pt idx="173">
                  <c:v>87.627275532243146</c:v>
                </c:pt>
                <c:pt idx="174">
                  <c:v>88.917018284106902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A-4075-BC0C-6E978BFC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8448"/>
        <c:axId val="922401808"/>
      </c:lineChart>
      <c:catAx>
        <c:axId val="922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1808"/>
        <c:crosses val="autoZero"/>
        <c:auto val="1"/>
        <c:lblAlgn val="ctr"/>
        <c:lblOffset val="100"/>
        <c:noMultiLvlLbl val="0"/>
      </c:catAx>
      <c:valAx>
        <c:axId val="922401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</a:t>
            </a:r>
            <a:r>
              <a:rPr lang="en-GB" baseline="0"/>
              <a:t> Bollard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BB!$K$20</c:f>
              <c:strCache>
                <c:ptCount val="1"/>
                <c:pt idx="0">
                  <c:v>Visa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BB!$K$21:$K$189</c:f>
              <c:numCache>
                <c:formatCode>General</c:formatCode>
                <c:ptCount val="169"/>
                <c:pt idx="0">
                  <c:v>278.67</c:v>
                </c:pt>
                <c:pt idx="1">
                  <c:v>275.04000000000002</c:v>
                </c:pt>
                <c:pt idx="2">
                  <c:v>274.67</c:v>
                </c:pt>
                <c:pt idx="3">
                  <c:v>270.32</c:v>
                </c:pt>
                <c:pt idx="4">
                  <c:v>271.19</c:v>
                </c:pt>
                <c:pt idx="5">
                  <c:v>270.66000000000003</c:v>
                </c:pt>
                <c:pt idx="6">
                  <c:v>271.17</c:v>
                </c:pt>
                <c:pt idx="7">
                  <c:v>273.62</c:v>
                </c:pt>
                <c:pt idx="8">
                  <c:v>276.82</c:v>
                </c:pt>
                <c:pt idx="9">
                  <c:v>275.22000000000003</c:v>
                </c:pt>
                <c:pt idx="10">
                  <c:v>276.3</c:v>
                </c:pt>
                <c:pt idx="11">
                  <c:v>273.52999999999997</c:v>
                </c:pt>
                <c:pt idx="12">
                  <c:v>273.60000000000002</c:v>
                </c:pt>
                <c:pt idx="13">
                  <c:v>266.58999999999997</c:v>
                </c:pt>
                <c:pt idx="14">
                  <c:v>262.47000000000003</c:v>
                </c:pt>
                <c:pt idx="15">
                  <c:v>263.24</c:v>
                </c:pt>
                <c:pt idx="16">
                  <c:v>268.23</c:v>
                </c:pt>
                <c:pt idx="17">
                  <c:v>268.99</c:v>
                </c:pt>
                <c:pt idx="18">
                  <c:v>270.36</c:v>
                </c:pt>
                <c:pt idx="19">
                  <c:v>266.39999999999998</c:v>
                </c:pt>
                <c:pt idx="20">
                  <c:v>265.44</c:v>
                </c:pt>
                <c:pt idx="21">
                  <c:v>263</c:v>
                </c:pt>
                <c:pt idx="22">
                  <c:v>262.55</c:v>
                </c:pt>
                <c:pt idx="23">
                  <c:v>265.74</c:v>
                </c:pt>
                <c:pt idx="24">
                  <c:v>268.45</c:v>
                </c:pt>
                <c:pt idx="25">
                  <c:v>269.25</c:v>
                </c:pt>
                <c:pt idx="26">
                  <c:v>272.7</c:v>
                </c:pt>
                <c:pt idx="27">
                  <c:v>269.14999999999998</c:v>
                </c:pt>
                <c:pt idx="28">
                  <c:v>265.45999999999998</c:v>
                </c:pt>
                <c:pt idx="29">
                  <c:v>267.70999999999998</c:v>
                </c:pt>
                <c:pt idx="30">
                  <c:v>264.79000000000002</c:v>
                </c:pt>
                <c:pt idx="31">
                  <c:v>254.17</c:v>
                </c:pt>
                <c:pt idx="32">
                  <c:v>253.74</c:v>
                </c:pt>
                <c:pt idx="33">
                  <c:v>259.45999999999998</c:v>
                </c:pt>
                <c:pt idx="34">
                  <c:v>261.60000000000002</c:v>
                </c:pt>
                <c:pt idx="35">
                  <c:v>263.10000000000002</c:v>
                </c:pt>
                <c:pt idx="36">
                  <c:v>265.67</c:v>
                </c:pt>
                <c:pt idx="37">
                  <c:v>265.93</c:v>
                </c:pt>
                <c:pt idx="38">
                  <c:v>266.58</c:v>
                </c:pt>
                <c:pt idx="39">
                  <c:v>256.44</c:v>
                </c:pt>
                <c:pt idx="40">
                  <c:v>258.26</c:v>
                </c:pt>
                <c:pt idx="41">
                  <c:v>256.52</c:v>
                </c:pt>
                <c:pt idx="42">
                  <c:v>259.83</c:v>
                </c:pt>
                <c:pt idx="43">
                  <c:v>259.76</c:v>
                </c:pt>
                <c:pt idx="44">
                  <c:v>259.89</c:v>
                </c:pt>
                <c:pt idx="45">
                  <c:v>260.13</c:v>
                </c:pt>
                <c:pt idx="46">
                  <c:v>261.14</c:v>
                </c:pt>
                <c:pt idx="47">
                  <c:v>266.8</c:v>
                </c:pt>
                <c:pt idx="48">
                  <c:v>267.38</c:v>
                </c:pt>
                <c:pt idx="49">
                  <c:v>266.47000000000003</c:v>
                </c:pt>
                <c:pt idx="50">
                  <c:v>268.04000000000002</c:v>
                </c:pt>
                <c:pt idx="51">
                  <c:v>268.2</c:v>
                </c:pt>
                <c:pt idx="52">
                  <c:v>267.94</c:v>
                </c:pt>
                <c:pt idx="53">
                  <c:v>267.44</c:v>
                </c:pt>
                <c:pt idx="54">
                  <c:v>268.20999999999998</c:v>
                </c:pt>
                <c:pt idx="55">
                  <c:v>270.72000000000003</c:v>
                </c:pt>
                <c:pt idx="56">
                  <c:v>269.19</c:v>
                </c:pt>
                <c:pt idx="57">
                  <c:v>274.32</c:v>
                </c:pt>
                <c:pt idx="58">
                  <c:v>276.37</c:v>
                </c:pt>
                <c:pt idx="59">
                  <c:v>278.54000000000002</c:v>
                </c:pt>
                <c:pt idx="60">
                  <c:v>280.49</c:v>
                </c:pt>
                <c:pt idx="61">
                  <c:v>278.62</c:v>
                </c:pt>
                <c:pt idx="62">
                  <c:v>279.37</c:v>
                </c:pt>
                <c:pt idx="63">
                  <c:v>285.61</c:v>
                </c:pt>
                <c:pt idx="64">
                  <c:v>285.33999999999997</c:v>
                </c:pt>
                <c:pt idx="65">
                  <c:v>283.95999999999998</c:v>
                </c:pt>
                <c:pt idx="66">
                  <c:v>285.37</c:v>
                </c:pt>
                <c:pt idx="67">
                  <c:v>287.35000000000002</c:v>
                </c:pt>
                <c:pt idx="68">
                  <c:v>290.48</c:v>
                </c:pt>
                <c:pt idx="69">
                  <c:v>291.56</c:v>
                </c:pt>
                <c:pt idx="70">
                  <c:v>288.48</c:v>
                </c:pt>
                <c:pt idx="71">
                  <c:v>285.24</c:v>
                </c:pt>
                <c:pt idx="72">
                  <c:v>284.77</c:v>
                </c:pt>
                <c:pt idx="73">
                  <c:v>288.63</c:v>
                </c:pt>
                <c:pt idx="74">
                  <c:v>272.77999999999997</c:v>
                </c:pt>
                <c:pt idx="75">
                  <c:v>269.63</c:v>
                </c:pt>
                <c:pt idx="76">
                  <c:v>271.69</c:v>
                </c:pt>
                <c:pt idx="77">
                  <c:v>275.17</c:v>
                </c:pt>
                <c:pt idx="78">
                  <c:v>274.95</c:v>
                </c:pt>
                <c:pt idx="79">
                  <c:v>277.60000000000002</c:v>
                </c:pt>
                <c:pt idx="80">
                  <c:v>277</c:v>
                </c:pt>
                <c:pt idx="81">
                  <c:v>276.86</c:v>
                </c:pt>
                <c:pt idx="82">
                  <c:v>277.93</c:v>
                </c:pt>
                <c:pt idx="83">
                  <c:v>273.79000000000002</c:v>
                </c:pt>
                <c:pt idx="84">
                  <c:v>274.95999999999998</c:v>
                </c:pt>
                <c:pt idx="85">
                  <c:v>276.93</c:v>
                </c:pt>
                <c:pt idx="86">
                  <c:v>277.47000000000003</c:v>
                </c:pt>
                <c:pt idx="87">
                  <c:v>277.83999999999997</c:v>
                </c:pt>
                <c:pt idx="88">
                  <c:v>280.68</c:v>
                </c:pt>
                <c:pt idx="89">
                  <c:v>279.29000000000002</c:v>
                </c:pt>
                <c:pt idx="90">
                  <c:v>287.52</c:v>
                </c:pt>
                <c:pt idx="91">
                  <c:v>290.39</c:v>
                </c:pt>
                <c:pt idx="92">
                  <c:v>290.62</c:v>
                </c:pt>
                <c:pt idx="93">
                  <c:v>286.85000000000002</c:v>
                </c:pt>
                <c:pt idx="94">
                  <c:v>284.79000000000002</c:v>
                </c:pt>
                <c:pt idx="95">
                  <c:v>283.76</c:v>
                </c:pt>
                <c:pt idx="96">
                  <c:v>283.22000000000003</c:v>
                </c:pt>
                <c:pt idx="97">
                  <c:v>281.73</c:v>
                </c:pt>
                <c:pt idx="98">
                  <c:v>284.19</c:v>
                </c:pt>
                <c:pt idx="99">
                  <c:v>281.88</c:v>
                </c:pt>
                <c:pt idx="100">
                  <c:v>290.16000000000003</c:v>
                </c:pt>
                <c:pt idx="101">
                  <c:v>289.85000000000002</c:v>
                </c:pt>
                <c:pt idx="102">
                  <c:v>290.74</c:v>
                </c:pt>
                <c:pt idx="103">
                  <c:v>291.85000000000002</c:v>
                </c:pt>
                <c:pt idx="104">
                  <c:v>293.29000000000002</c:v>
                </c:pt>
                <c:pt idx="105">
                  <c:v>307.39999999999998</c:v>
                </c:pt>
                <c:pt idx="106">
                  <c:v>305.8</c:v>
                </c:pt>
                <c:pt idx="107">
                  <c:v>307.87</c:v>
                </c:pt>
                <c:pt idx="108">
                  <c:v>310.92</c:v>
                </c:pt>
                <c:pt idx="109">
                  <c:v>309.85000000000002</c:v>
                </c:pt>
                <c:pt idx="110">
                  <c:v>309.48</c:v>
                </c:pt>
                <c:pt idx="111">
                  <c:v>308.25</c:v>
                </c:pt>
                <c:pt idx="112">
                  <c:v>309.64</c:v>
                </c:pt>
                <c:pt idx="113">
                  <c:v>312.16000000000003</c:v>
                </c:pt>
                <c:pt idx="114">
                  <c:v>311.85000000000002</c:v>
                </c:pt>
                <c:pt idx="115">
                  <c:v>307.39</c:v>
                </c:pt>
                <c:pt idx="116">
                  <c:v>309.89999999999998</c:v>
                </c:pt>
                <c:pt idx="117">
                  <c:v>309.92</c:v>
                </c:pt>
                <c:pt idx="118">
                  <c:v>313.19</c:v>
                </c:pt>
                <c:pt idx="119">
                  <c:v>311.82</c:v>
                </c:pt>
                <c:pt idx="120">
                  <c:v>314.7</c:v>
                </c:pt>
                <c:pt idx="121">
                  <c:v>315.08</c:v>
                </c:pt>
                <c:pt idx="122">
                  <c:v>316.64999999999998</c:v>
                </c:pt>
                <c:pt idx="123">
                  <c:v>313.01</c:v>
                </c:pt>
                <c:pt idx="124">
                  <c:v>309.89999999999998</c:v>
                </c:pt>
                <c:pt idx="125">
                  <c:v>309.08</c:v>
                </c:pt>
                <c:pt idx="126">
                  <c:v>311.01</c:v>
                </c:pt>
                <c:pt idx="127">
                  <c:v>308.3</c:v>
                </c:pt>
                <c:pt idx="128">
                  <c:v>312.38</c:v>
                </c:pt>
                <c:pt idx="129">
                  <c:v>313.79000000000002</c:v>
                </c:pt>
                <c:pt idx="130">
                  <c:v>314.23</c:v>
                </c:pt>
                <c:pt idx="131">
                  <c:v>314.74</c:v>
                </c:pt>
                <c:pt idx="132">
                  <c:v>315.89</c:v>
                </c:pt>
                <c:pt idx="133">
                  <c:v>318.3</c:v>
                </c:pt>
                <c:pt idx="134">
                  <c:v>309.77999999999997</c:v>
                </c:pt>
                <c:pt idx="135">
                  <c:v>314.88</c:v>
                </c:pt>
                <c:pt idx="136">
                  <c:v>317.70999999999998</c:v>
                </c:pt>
                <c:pt idx="137">
                  <c:v>317.22000000000003</c:v>
                </c:pt>
                <c:pt idx="138">
                  <c:v>320.64999999999998</c:v>
                </c:pt>
                <c:pt idx="139">
                  <c:v>320.91000000000003</c:v>
                </c:pt>
                <c:pt idx="140">
                  <c:v>318.66000000000003</c:v>
                </c:pt>
                <c:pt idx="141">
                  <c:v>315.31</c:v>
                </c:pt>
                <c:pt idx="142">
                  <c:v>316.04000000000002</c:v>
                </c:pt>
                <c:pt idx="143">
                  <c:v>314.39999999999998</c:v>
                </c:pt>
                <c:pt idx="144">
                  <c:v>314.91000000000003</c:v>
                </c:pt>
                <c:pt idx="145">
                  <c:v>313.04000000000002</c:v>
                </c:pt>
                <c:pt idx="146">
                  <c:v>311.67</c:v>
                </c:pt>
                <c:pt idx="147">
                  <c:v>312.60000000000002</c:v>
                </c:pt>
                <c:pt idx="148">
                  <c:v>307.70999999999998</c:v>
                </c:pt>
                <c:pt idx="149">
                  <c:v>306.92</c:v>
                </c:pt>
                <c:pt idx="150">
                  <c:v>309.08999999999997</c:v>
                </c:pt>
                <c:pt idx="151">
                  <c:v>316.27999999999997</c:v>
                </c:pt>
                <c:pt idx="152">
                  <c:v>317.25</c:v>
                </c:pt>
                <c:pt idx="153">
                  <c:v>319.62</c:v>
                </c:pt>
                <c:pt idx="154">
                  <c:v>323.63</c:v>
                </c:pt>
                <c:pt idx="155">
                  <c:v>323.56</c:v>
                </c:pt>
                <c:pt idx="156">
                  <c:v>328.21</c:v>
                </c:pt>
                <c:pt idx="157">
                  <c:v>330.2</c:v>
                </c:pt>
                <c:pt idx="158">
                  <c:v>334.54</c:v>
                </c:pt>
                <c:pt idx="159">
                  <c:v>334.48</c:v>
                </c:pt>
                <c:pt idx="160">
                  <c:v>335.88</c:v>
                </c:pt>
                <c:pt idx="161">
                  <c:v>343.05</c:v>
                </c:pt>
                <c:pt idx="162">
                  <c:v>341.8</c:v>
                </c:pt>
                <c:pt idx="163">
                  <c:v>345.82</c:v>
                </c:pt>
                <c:pt idx="164">
                  <c:v>345.15</c:v>
                </c:pt>
                <c:pt idx="165">
                  <c:v>349.44</c:v>
                </c:pt>
                <c:pt idx="166">
                  <c:v>347.48</c:v>
                </c:pt>
                <c:pt idx="167">
                  <c:v>348.02</c:v>
                </c:pt>
                <c:pt idx="168">
                  <c:v>351.23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4-44E9-9045-66F84AF9073A}"/>
            </c:ext>
          </c:extLst>
        </c:ser>
        <c:ser>
          <c:idx val="1"/>
          <c:order val="1"/>
          <c:tx>
            <c:strRef>
              <c:f>BB!$L$20</c:f>
              <c:strCache>
                <c:ptCount val="1"/>
                <c:pt idx="0">
                  <c:v>20 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BB!$L$21:$L$189</c:f>
              <c:numCache>
                <c:formatCode>General</c:formatCode>
                <c:ptCount val="169"/>
                <c:pt idx="0">
                  <c:v>278.67</c:v>
                </c:pt>
                <c:pt idx="1">
                  <c:v>276.85500000000002</c:v>
                </c:pt>
                <c:pt idx="2">
                  <c:v>276.12666666666672</c:v>
                </c:pt>
                <c:pt idx="3">
                  <c:v>274.67500000000001</c:v>
                </c:pt>
                <c:pt idx="4">
                  <c:v>273.97800000000001</c:v>
                </c:pt>
                <c:pt idx="5">
                  <c:v>273.42500000000001</c:v>
                </c:pt>
                <c:pt idx="6">
                  <c:v>273.1028571428572</c:v>
                </c:pt>
                <c:pt idx="7">
                  <c:v>273.16750000000002</c:v>
                </c:pt>
                <c:pt idx="8">
                  <c:v>273.57333333333338</c:v>
                </c:pt>
                <c:pt idx="9">
                  <c:v>273.738</c:v>
                </c:pt>
                <c:pt idx="10">
                  <c:v>273.97090909090912</c:v>
                </c:pt>
                <c:pt idx="11">
                  <c:v>273.93416666666667</c:v>
                </c:pt>
                <c:pt idx="12">
                  <c:v>273.90846153846155</c:v>
                </c:pt>
                <c:pt idx="13">
                  <c:v>273.3857142857143</c:v>
                </c:pt>
                <c:pt idx="14">
                  <c:v>272.65800000000002</c:v>
                </c:pt>
                <c:pt idx="15">
                  <c:v>272.06937499999998</c:v>
                </c:pt>
                <c:pt idx="16">
                  <c:v>271.84352941176473</c:v>
                </c:pt>
                <c:pt idx="17">
                  <c:v>271.685</c:v>
                </c:pt>
                <c:pt idx="18">
                  <c:v>271.61526315789473</c:v>
                </c:pt>
                <c:pt idx="19">
                  <c:v>271.35449999999997</c:v>
                </c:pt>
                <c:pt idx="20">
                  <c:v>270.69299999999993</c:v>
                </c:pt>
                <c:pt idx="21">
                  <c:v>270.09099999999995</c:v>
                </c:pt>
                <c:pt idx="22">
                  <c:v>269.48499999999996</c:v>
                </c:pt>
                <c:pt idx="23">
                  <c:v>269.25599999999997</c:v>
                </c:pt>
                <c:pt idx="24">
                  <c:v>269.11900000000003</c:v>
                </c:pt>
                <c:pt idx="25">
                  <c:v>269.04849999999999</c:v>
                </c:pt>
                <c:pt idx="26">
                  <c:v>269.125</c:v>
                </c:pt>
                <c:pt idx="27">
                  <c:v>268.9015</c:v>
                </c:pt>
                <c:pt idx="28">
                  <c:v>268.33350000000002</c:v>
                </c:pt>
                <c:pt idx="29">
                  <c:v>267.95799999999997</c:v>
                </c:pt>
                <c:pt idx="30">
                  <c:v>267.38249999999999</c:v>
                </c:pt>
                <c:pt idx="31">
                  <c:v>266.41449999999998</c:v>
                </c:pt>
                <c:pt idx="32">
                  <c:v>265.42149999999998</c:v>
                </c:pt>
                <c:pt idx="33">
                  <c:v>265.06499999999994</c:v>
                </c:pt>
                <c:pt idx="34">
                  <c:v>265.02150000000006</c:v>
                </c:pt>
                <c:pt idx="35">
                  <c:v>265.0145</c:v>
                </c:pt>
                <c:pt idx="36">
                  <c:v>264.88650000000001</c:v>
                </c:pt>
                <c:pt idx="37">
                  <c:v>264.73350000000005</c:v>
                </c:pt>
                <c:pt idx="38">
                  <c:v>264.54450000000008</c:v>
                </c:pt>
                <c:pt idx="39">
                  <c:v>264.04650000000004</c:v>
                </c:pt>
                <c:pt idx="40">
                  <c:v>263.6875</c:v>
                </c:pt>
                <c:pt idx="41">
                  <c:v>263.36350000000004</c:v>
                </c:pt>
                <c:pt idx="42">
                  <c:v>263.22749999999996</c:v>
                </c:pt>
                <c:pt idx="43">
                  <c:v>262.92849999999999</c:v>
                </c:pt>
                <c:pt idx="44">
                  <c:v>262.50050000000005</c:v>
                </c:pt>
                <c:pt idx="45">
                  <c:v>262.04449999999997</c:v>
                </c:pt>
                <c:pt idx="46">
                  <c:v>261.46650000000005</c:v>
                </c:pt>
                <c:pt idx="47">
                  <c:v>261.34900000000005</c:v>
                </c:pt>
                <c:pt idx="48">
                  <c:v>261.44500000000005</c:v>
                </c:pt>
                <c:pt idx="49">
                  <c:v>261.38299999999998</c:v>
                </c:pt>
                <c:pt idx="50">
                  <c:v>261.5455</c:v>
                </c:pt>
                <c:pt idx="51">
                  <c:v>262.24699999999996</c:v>
                </c:pt>
                <c:pt idx="52">
                  <c:v>262.95699999999999</c:v>
                </c:pt>
                <c:pt idx="53">
                  <c:v>263.35599999999999</c:v>
                </c:pt>
                <c:pt idx="54">
                  <c:v>263.68649999999997</c:v>
                </c:pt>
                <c:pt idx="55">
                  <c:v>264.0675</c:v>
                </c:pt>
                <c:pt idx="56">
                  <c:v>264.24349999999993</c:v>
                </c:pt>
                <c:pt idx="57">
                  <c:v>264.66299999999995</c:v>
                </c:pt>
                <c:pt idx="58">
                  <c:v>265.15249999999997</c:v>
                </c:pt>
                <c:pt idx="59">
                  <c:v>266.25749999999999</c:v>
                </c:pt>
                <c:pt idx="60">
                  <c:v>267.36899999999997</c:v>
                </c:pt>
                <c:pt idx="61">
                  <c:v>268.47399999999999</c:v>
                </c:pt>
                <c:pt idx="62">
                  <c:v>269.45099999999996</c:v>
                </c:pt>
                <c:pt idx="63">
                  <c:v>270.74349999999998</c:v>
                </c:pt>
                <c:pt idx="64">
                  <c:v>272.01599999999996</c:v>
                </c:pt>
                <c:pt idx="65">
                  <c:v>273.20749999999998</c:v>
                </c:pt>
                <c:pt idx="66">
                  <c:v>274.41899999999998</c:v>
                </c:pt>
                <c:pt idx="67">
                  <c:v>275.44650000000001</c:v>
                </c:pt>
                <c:pt idx="68">
                  <c:v>276.60150000000004</c:v>
                </c:pt>
                <c:pt idx="69">
                  <c:v>277.85599999999999</c:v>
                </c:pt>
                <c:pt idx="70">
                  <c:v>278.87800000000004</c:v>
                </c:pt>
                <c:pt idx="71">
                  <c:v>279.73000000000013</c:v>
                </c:pt>
                <c:pt idx="72">
                  <c:v>280.57150000000001</c:v>
                </c:pt>
                <c:pt idx="73">
                  <c:v>281.63100000000009</c:v>
                </c:pt>
                <c:pt idx="74">
                  <c:v>281.85950000000003</c:v>
                </c:pt>
                <c:pt idx="75">
                  <c:v>281.80499999999995</c:v>
                </c:pt>
                <c:pt idx="76">
                  <c:v>281.93</c:v>
                </c:pt>
                <c:pt idx="77">
                  <c:v>281.97249999999997</c:v>
                </c:pt>
                <c:pt idx="78">
                  <c:v>281.90149999999994</c:v>
                </c:pt>
                <c:pt idx="79">
                  <c:v>281.85450000000003</c:v>
                </c:pt>
                <c:pt idx="80">
                  <c:v>281.68</c:v>
                </c:pt>
                <c:pt idx="81">
                  <c:v>281.59199999999998</c:v>
                </c:pt>
                <c:pt idx="82">
                  <c:v>281.52000000000004</c:v>
                </c:pt>
                <c:pt idx="83">
                  <c:v>280.92900000000003</c:v>
                </c:pt>
                <c:pt idx="84">
                  <c:v>280.40999999999997</c:v>
                </c:pt>
                <c:pt idx="85">
                  <c:v>280.05849999999998</c:v>
                </c:pt>
                <c:pt idx="86">
                  <c:v>279.6635</c:v>
                </c:pt>
                <c:pt idx="87">
                  <c:v>279.18799999999999</c:v>
                </c:pt>
                <c:pt idx="88">
                  <c:v>278.69800000000004</c:v>
                </c:pt>
                <c:pt idx="89">
                  <c:v>278.08450000000005</c:v>
                </c:pt>
                <c:pt idx="90">
                  <c:v>278.03650000000005</c:v>
                </c:pt>
                <c:pt idx="91">
                  <c:v>278.29399999999998</c:v>
                </c:pt>
                <c:pt idx="92">
                  <c:v>278.58650000000006</c:v>
                </c:pt>
                <c:pt idx="93">
                  <c:v>278.49750000000006</c:v>
                </c:pt>
                <c:pt idx="94">
                  <c:v>279.09800000000001</c:v>
                </c:pt>
                <c:pt idx="95">
                  <c:v>279.80450000000008</c:v>
                </c:pt>
                <c:pt idx="96">
                  <c:v>280.38100000000003</c:v>
                </c:pt>
                <c:pt idx="97">
                  <c:v>280.709</c:v>
                </c:pt>
                <c:pt idx="98">
                  <c:v>281.17099999999994</c:v>
                </c:pt>
                <c:pt idx="99">
                  <c:v>281.38500000000005</c:v>
                </c:pt>
                <c:pt idx="100">
                  <c:v>282.04299999999995</c:v>
                </c:pt>
                <c:pt idx="101">
                  <c:v>282.6925</c:v>
                </c:pt>
                <c:pt idx="102">
                  <c:v>283.33299999999997</c:v>
                </c:pt>
                <c:pt idx="103">
                  <c:v>284.23599999999999</c:v>
                </c:pt>
                <c:pt idx="104">
                  <c:v>285.15250000000003</c:v>
                </c:pt>
                <c:pt idx="105">
                  <c:v>286.67600000000004</c:v>
                </c:pt>
                <c:pt idx="106">
                  <c:v>288.09250000000003</c:v>
                </c:pt>
                <c:pt idx="107">
                  <c:v>289.59399999999999</c:v>
                </c:pt>
                <c:pt idx="108">
                  <c:v>291.10599999999999</c:v>
                </c:pt>
                <c:pt idx="109">
                  <c:v>292.63400000000001</c:v>
                </c:pt>
                <c:pt idx="110">
                  <c:v>293.73200000000008</c:v>
                </c:pt>
                <c:pt idx="111">
                  <c:v>294.625</c:v>
                </c:pt>
                <c:pt idx="112">
                  <c:v>295.57600000000008</c:v>
                </c:pt>
                <c:pt idx="113">
                  <c:v>296.84150000000005</c:v>
                </c:pt>
                <c:pt idx="114">
                  <c:v>298.19450000000012</c:v>
                </c:pt>
                <c:pt idx="115">
                  <c:v>299.37600000000009</c:v>
                </c:pt>
                <c:pt idx="116">
                  <c:v>300.71000000000004</c:v>
                </c:pt>
                <c:pt idx="117">
                  <c:v>302.11950000000007</c:v>
                </c:pt>
                <c:pt idx="118">
                  <c:v>303.56950000000001</c:v>
                </c:pt>
                <c:pt idx="119">
                  <c:v>305.06650000000002</c:v>
                </c:pt>
                <c:pt idx="120">
                  <c:v>306.29349999999994</c:v>
                </c:pt>
                <c:pt idx="121">
                  <c:v>307.55499999999995</c:v>
                </c:pt>
                <c:pt idx="122">
                  <c:v>308.8504999999999</c:v>
                </c:pt>
                <c:pt idx="123">
                  <c:v>309.90849999999989</c:v>
                </c:pt>
                <c:pt idx="124">
                  <c:v>310.73899999999992</c:v>
                </c:pt>
                <c:pt idx="125">
                  <c:v>310.82299999999998</c:v>
                </c:pt>
                <c:pt idx="126">
                  <c:v>311.08349999999996</c:v>
                </c:pt>
                <c:pt idx="127">
                  <c:v>311.10500000000002</c:v>
                </c:pt>
                <c:pt idx="128">
                  <c:v>311.178</c:v>
                </c:pt>
                <c:pt idx="129">
                  <c:v>311.375</c:v>
                </c:pt>
                <c:pt idx="130">
                  <c:v>311.61250000000001</c:v>
                </c:pt>
                <c:pt idx="131">
                  <c:v>311.93700000000007</c:v>
                </c:pt>
                <c:pt idx="132">
                  <c:v>312.24950000000001</c:v>
                </c:pt>
                <c:pt idx="133">
                  <c:v>312.55650000000003</c:v>
                </c:pt>
                <c:pt idx="134">
                  <c:v>312.45300000000003</c:v>
                </c:pt>
                <c:pt idx="135">
                  <c:v>312.82749999999999</c:v>
                </c:pt>
                <c:pt idx="136">
                  <c:v>313.21799999999996</c:v>
                </c:pt>
                <c:pt idx="137">
                  <c:v>313.58300000000003</c:v>
                </c:pt>
                <c:pt idx="138">
                  <c:v>313.95600000000002</c:v>
                </c:pt>
                <c:pt idx="139">
                  <c:v>314.41050000000001</c:v>
                </c:pt>
                <c:pt idx="140">
                  <c:v>314.60849999999999</c:v>
                </c:pt>
                <c:pt idx="141">
                  <c:v>314.62</c:v>
                </c:pt>
                <c:pt idx="142">
                  <c:v>314.58949999999999</c:v>
                </c:pt>
                <c:pt idx="143">
                  <c:v>314.65899999999999</c:v>
                </c:pt>
                <c:pt idx="144">
                  <c:v>314.90949999999998</c:v>
                </c:pt>
                <c:pt idx="145">
                  <c:v>315.10750000000002</c:v>
                </c:pt>
                <c:pt idx="146">
                  <c:v>315.14050000000003</c:v>
                </c:pt>
                <c:pt idx="147">
                  <c:v>315.35550000000001</c:v>
                </c:pt>
                <c:pt idx="148">
                  <c:v>315.12199999999996</c:v>
                </c:pt>
                <c:pt idx="149">
                  <c:v>314.77850000000001</c:v>
                </c:pt>
                <c:pt idx="150">
                  <c:v>314.5215</c:v>
                </c:pt>
                <c:pt idx="151">
                  <c:v>314.5985</c:v>
                </c:pt>
                <c:pt idx="152">
                  <c:v>314.66649999999998</c:v>
                </c:pt>
                <c:pt idx="153">
                  <c:v>314.73249999999996</c:v>
                </c:pt>
                <c:pt idx="154">
                  <c:v>315.42500000000001</c:v>
                </c:pt>
                <c:pt idx="155">
                  <c:v>315.85900000000004</c:v>
                </c:pt>
                <c:pt idx="156">
                  <c:v>316.38400000000001</c:v>
                </c:pt>
                <c:pt idx="157">
                  <c:v>317.03300000000002</c:v>
                </c:pt>
                <c:pt idx="158">
                  <c:v>317.72750000000008</c:v>
                </c:pt>
                <c:pt idx="159">
                  <c:v>318.40600000000006</c:v>
                </c:pt>
                <c:pt idx="160">
                  <c:v>319.26700000000005</c:v>
                </c:pt>
                <c:pt idx="161">
                  <c:v>320.65400000000011</c:v>
                </c:pt>
                <c:pt idx="162">
                  <c:v>321.94199999999995</c:v>
                </c:pt>
                <c:pt idx="163">
                  <c:v>323.51299999999998</c:v>
                </c:pt>
                <c:pt idx="164">
                  <c:v>325.02499999999998</c:v>
                </c:pt>
                <c:pt idx="165">
                  <c:v>326.84499999999997</c:v>
                </c:pt>
                <c:pt idx="166">
                  <c:v>328.63549999999998</c:v>
                </c:pt>
                <c:pt idx="167">
                  <c:v>330.40649999999994</c:v>
                </c:pt>
                <c:pt idx="168">
                  <c:v>332.58249999999998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4-44E9-9045-66F84AF9073A}"/>
            </c:ext>
          </c:extLst>
        </c:ser>
        <c:ser>
          <c:idx val="2"/>
          <c:order val="2"/>
          <c:tx>
            <c:strRef>
              <c:f>BB!$M$20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BB!$M$21:$M$189</c:f>
              <c:numCache>
                <c:formatCode>General</c:formatCode>
                <c:ptCount val="169"/>
                <c:pt idx="0">
                  <c:v>283.34574371972963</c:v>
                </c:pt>
                <c:pt idx="1">
                  <c:v>282.68949229683835</c:v>
                </c:pt>
                <c:pt idx="2">
                  <c:v>282.21660336819923</c:v>
                </c:pt>
                <c:pt idx="3">
                  <c:v>282.06503293246925</c:v>
                </c:pt>
                <c:pt idx="4">
                  <c:v>280.99984689966971</c:v>
                </c:pt>
                <c:pt idx="5">
                  <c:v>280.1985095012422</c:v>
                </c:pt>
                <c:pt idx="6">
                  <c:v>279.13066174668484</c:v>
                </c:pt>
                <c:pt idx="7">
                  <c:v>278.35560081608355</c:v>
                </c:pt>
                <c:pt idx="8">
                  <c:v>278.51059940888194</c:v>
                </c:pt>
                <c:pt idx="9">
                  <c:v>278.46114781970175</c:v>
                </c:pt>
                <c:pt idx="10">
                  <c:v>278.72874616326504</c:v>
                </c:pt>
                <c:pt idx="11">
                  <c:v>278.65352924185441</c:v>
                </c:pt>
                <c:pt idx="12">
                  <c:v>278.67788271196974</c:v>
                </c:pt>
                <c:pt idx="13">
                  <c:v>279.04877191316592</c:v>
                </c:pt>
                <c:pt idx="14">
                  <c:v>280.33503745645032</c:v>
                </c:pt>
                <c:pt idx="15">
                  <c:v>281.01684558114823</c:v>
                </c:pt>
                <c:pt idx="16">
                  <c:v>281.06573561518707</c:v>
                </c:pt>
                <c:pt idx="17">
                  <c:v>281.0143785854782</c:v>
                </c:pt>
                <c:pt idx="18">
                  <c:v>280.764286056397</c:v>
                </c:pt>
                <c:pt idx="19">
                  <c:v>280.20714509980814</c:v>
                </c:pt>
                <c:pt idx="20">
                  <c:v>279.21501384650361</c:v>
                </c:pt>
                <c:pt idx="21">
                  <c:v>279.01176442322833</c:v>
                </c:pt>
                <c:pt idx="22">
                  <c:v>278.73657056367921</c:v>
                </c:pt>
                <c:pt idx="23">
                  <c:v>278.64623994985158</c:v>
                </c:pt>
                <c:pt idx="24">
                  <c:v>278.47030477808482</c:v>
                </c:pt>
                <c:pt idx="25">
                  <c:v>278.37210733215477</c:v>
                </c:pt>
                <c:pt idx="26">
                  <c:v>278.54649278595434</c:v>
                </c:pt>
                <c:pt idx="27">
                  <c:v>278.08303816949507</c:v>
                </c:pt>
                <c:pt idx="28">
                  <c:v>276.83262509429187</c:v>
                </c:pt>
                <c:pt idx="29">
                  <c:v>275.81543657140696</c:v>
                </c:pt>
                <c:pt idx="30">
                  <c:v>274.2967868871558</c:v>
                </c:pt>
                <c:pt idx="31">
                  <c:v>274.93843404355914</c:v>
                </c:pt>
                <c:pt idx="32">
                  <c:v>274.98473502851027</c:v>
                </c:pt>
                <c:pt idx="33">
                  <c:v>274.97029576592871</c:v>
                </c:pt>
                <c:pt idx="34">
                  <c:v>274.98226571776547</c:v>
                </c:pt>
                <c:pt idx="35">
                  <c:v>274.98073240854097</c:v>
                </c:pt>
                <c:pt idx="36">
                  <c:v>274.74401174966266</c:v>
                </c:pt>
                <c:pt idx="37">
                  <c:v>274.41627966832169</c:v>
                </c:pt>
                <c:pt idx="38">
                  <c:v>273.90713227719084</c:v>
                </c:pt>
                <c:pt idx="39">
                  <c:v>274.03238113815019</c:v>
                </c:pt>
                <c:pt idx="40">
                  <c:v>273.97416766153879</c:v>
                </c:pt>
                <c:pt idx="41">
                  <c:v>274.13797915458713</c:v>
                </c:pt>
                <c:pt idx="42">
                  <c:v>274.113305097997</c:v>
                </c:pt>
                <c:pt idx="43">
                  <c:v>273.85217255575077</c:v>
                </c:pt>
                <c:pt idx="44">
                  <c:v>273.18135641155294</c:v>
                </c:pt>
                <c:pt idx="45">
                  <c:v>272.28156470059702</c:v>
                </c:pt>
                <c:pt idx="46">
                  <c:v>270.39174338456297</c:v>
                </c:pt>
                <c:pt idx="47">
                  <c:v>269.90246996376635</c:v>
                </c:pt>
                <c:pt idx="48">
                  <c:v>270.23263605120411</c:v>
                </c:pt>
                <c:pt idx="49">
                  <c:v>270.00037070658658</c:v>
                </c:pt>
                <c:pt idx="50">
                  <c:v>270.54737693878633</c:v>
                </c:pt>
                <c:pt idx="51">
                  <c:v>271.01239631913916</c:v>
                </c:pt>
                <c:pt idx="52">
                  <c:v>271.09931339168548</c:v>
                </c:pt>
                <c:pt idx="53">
                  <c:v>271.55864758284918</c:v>
                </c:pt>
                <c:pt idx="54">
                  <c:v>272.120634342377</c:v>
                </c:pt>
                <c:pt idx="55">
                  <c:v>273.06003930532944</c:v>
                </c:pt>
                <c:pt idx="56">
                  <c:v>273.50195110383504</c:v>
                </c:pt>
                <c:pt idx="57">
                  <c:v>274.9467308405072</c:v>
                </c:pt>
                <c:pt idx="58">
                  <c:v>276.67751695397772</c:v>
                </c:pt>
                <c:pt idx="59">
                  <c:v>278.48189816622136</c:v>
                </c:pt>
                <c:pt idx="60">
                  <c:v>280.53767079573015</c:v>
                </c:pt>
                <c:pt idx="61">
                  <c:v>281.51789092741564</c:v>
                </c:pt>
                <c:pt idx="62">
                  <c:v>282.6944148879636</c:v>
                </c:pt>
                <c:pt idx="63">
                  <c:v>285.01072305440726</c:v>
                </c:pt>
                <c:pt idx="64">
                  <c:v>286.73980156860239</c:v>
                </c:pt>
                <c:pt idx="65">
                  <c:v>287.73690955803994</c:v>
                </c:pt>
                <c:pt idx="66">
                  <c:v>288.75107650140427</c:v>
                </c:pt>
                <c:pt idx="67">
                  <c:v>290.4112758700926</c:v>
                </c:pt>
                <c:pt idx="68">
                  <c:v>292.48259538181537</c:v>
                </c:pt>
                <c:pt idx="69">
                  <c:v>294.32049244826413</c:v>
                </c:pt>
                <c:pt idx="70">
                  <c:v>295.31450314968106</c:v>
                </c:pt>
                <c:pt idx="71">
                  <c:v>295.59250660486794</c:v>
                </c:pt>
                <c:pt idx="72">
                  <c:v>295.56220487440731</c:v>
                </c:pt>
                <c:pt idx="73">
                  <c:v>295.67962368235493</c:v>
                </c:pt>
                <c:pt idx="74">
                  <c:v>295.1152903534545</c:v>
                </c:pt>
                <c:pt idx="75">
                  <c:v>295.26107825873726</c:v>
                </c:pt>
                <c:pt idx="76">
                  <c:v>294.93142664236672</c:v>
                </c:pt>
                <c:pt idx="77">
                  <c:v>294.87436094288233</c:v>
                </c:pt>
                <c:pt idx="78">
                  <c:v>294.94799382219725</c:v>
                </c:pt>
                <c:pt idx="79">
                  <c:v>294.95862787515529</c:v>
                </c:pt>
                <c:pt idx="80">
                  <c:v>294.95250105332548</c:v>
                </c:pt>
                <c:pt idx="81">
                  <c:v>294.97282304132142</c:v>
                </c:pt>
                <c:pt idx="82">
                  <c:v>294.96650062088162</c:v>
                </c:pt>
                <c:pt idx="83">
                  <c:v>294.65472674712868</c:v>
                </c:pt>
                <c:pt idx="84">
                  <c:v>294.21818826486276</c:v>
                </c:pt>
                <c:pt idx="85">
                  <c:v>293.84408098731768</c:v>
                </c:pt>
                <c:pt idx="86">
                  <c:v>293.25969493983905</c:v>
                </c:pt>
                <c:pt idx="87">
                  <c:v>292.30921079137056</c:v>
                </c:pt>
                <c:pt idx="88">
                  <c:v>290.73044840989741</c:v>
                </c:pt>
                <c:pt idx="89">
                  <c:v>288.49801242629655</c:v>
                </c:pt>
                <c:pt idx="90">
                  <c:v>288.25528615718702</c:v>
                </c:pt>
                <c:pt idx="91">
                  <c:v>289.48990601867251</c:v>
                </c:pt>
                <c:pt idx="92">
                  <c:v>290.75795110926651</c:v>
                </c:pt>
                <c:pt idx="93">
                  <c:v>290.38238801621185</c:v>
                </c:pt>
                <c:pt idx="94">
                  <c:v>290.98017523945231</c:v>
                </c:pt>
                <c:pt idx="95">
                  <c:v>290.97534829271927</c:v>
                </c:pt>
                <c:pt idx="96">
                  <c:v>290.9631675224731</c:v>
                </c:pt>
                <c:pt idx="97">
                  <c:v>291.01412779869167</c:v>
                </c:pt>
                <c:pt idx="98">
                  <c:v>291.21418863184078</c:v>
                </c:pt>
                <c:pt idx="99">
                  <c:v>291.28924151563365</c:v>
                </c:pt>
                <c:pt idx="100">
                  <c:v>292.45614574038632</c:v>
                </c:pt>
                <c:pt idx="101">
                  <c:v>293.36177092660336</c:v>
                </c:pt>
                <c:pt idx="102">
                  <c:v>294.33141538825623</c:v>
                </c:pt>
                <c:pt idx="103">
                  <c:v>294.89577860933332</c:v>
                </c:pt>
                <c:pt idx="104">
                  <c:v>295.60417299627449</c:v>
                </c:pt>
                <c:pt idx="105">
                  <c:v>300.43940441361195</c:v>
                </c:pt>
                <c:pt idx="106">
                  <c:v>303.58882333303956</c:v>
                </c:pt>
                <c:pt idx="107">
                  <c:v>306.64866060703207</c:v>
                </c:pt>
                <c:pt idx="108">
                  <c:v>310.08636592182341</c:v>
                </c:pt>
                <c:pt idx="109">
                  <c:v>312.50851094399957</c:v>
                </c:pt>
                <c:pt idx="110">
                  <c:v>314.80707642490989</c:v>
                </c:pt>
                <c:pt idx="111">
                  <c:v>316.59823204073058</c:v>
                </c:pt>
                <c:pt idx="112">
                  <c:v>318.44740747745976</c:v>
                </c:pt>
                <c:pt idx="113">
                  <c:v>320.46836809099921</c:v>
                </c:pt>
                <c:pt idx="114">
                  <c:v>322.01395907291601</c:v>
                </c:pt>
                <c:pt idx="115">
                  <c:v>322.51528116064935</c:v>
                </c:pt>
                <c:pt idx="116">
                  <c:v>322.98777840194839</c:v>
                </c:pt>
                <c:pt idx="117">
                  <c:v>322.85478442052346</c:v>
                </c:pt>
                <c:pt idx="118">
                  <c:v>323.04315883497634</c:v>
                </c:pt>
                <c:pt idx="119">
                  <c:v>321.95079513202325</c:v>
                </c:pt>
                <c:pt idx="120">
                  <c:v>322.15220011929358</c:v>
                </c:pt>
                <c:pt idx="121">
                  <c:v>321.84230389652214</c:v>
                </c:pt>
                <c:pt idx="122">
                  <c:v>321.29838627163571</c:v>
                </c:pt>
                <c:pt idx="123">
                  <c:v>319.55388673476369</c:v>
                </c:pt>
                <c:pt idx="124">
                  <c:v>316.39473728266489</c:v>
                </c:pt>
                <c:pt idx="125">
                  <c:v>316.31753738294964</c:v>
                </c:pt>
                <c:pt idx="126">
                  <c:v>316.04332714045131</c:v>
                </c:pt>
                <c:pt idx="127">
                  <c:v>316.00959505276217</c:v>
                </c:pt>
                <c:pt idx="128">
                  <c:v>316.11435962180525</c:v>
                </c:pt>
                <c:pt idx="129">
                  <c:v>316.40185629499456</c:v>
                </c:pt>
                <c:pt idx="130">
                  <c:v>316.7107138255007</c:v>
                </c:pt>
                <c:pt idx="131">
                  <c:v>316.95968160710157</c:v>
                </c:pt>
                <c:pt idx="132">
                  <c:v>317.44518029080029</c:v>
                </c:pt>
                <c:pt idx="133">
                  <c:v>318.41343030789847</c:v>
                </c:pt>
                <c:pt idx="134">
                  <c:v>318.43433623514807</c:v>
                </c:pt>
                <c:pt idx="135">
                  <c:v>318.39789495906706</c:v>
                </c:pt>
                <c:pt idx="136">
                  <c:v>319.01469452088173</c:v>
                </c:pt>
                <c:pt idx="137">
                  <c:v>319.42446016352983</c:v>
                </c:pt>
                <c:pt idx="138">
                  <c:v>320.59064717659464</c:v>
                </c:pt>
                <c:pt idx="139">
                  <c:v>321.64713624970375</c:v>
                </c:pt>
                <c:pt idx="140">
                  <c:v>322.09100809344176</c:v>
                </c:pt>
                <c:pt idx="141">
                  <c:v>322.10626531863869</c:v>
                </c:pt>
                <c:pt idx="142">
                  <c:v>322.04585292534955</c:v>
                </c:pt>
                <c:pt idx="143">
                  <c:v>322.07918839312543</c:v>
                </c:pt>
                <c:pt idx="144">
                  <c:v>321.98341196766796</c:v>
                </c:pt>
                <c:pt idx="145">
                  <c:v>321.69966400856271</c:v>
                </c:pt>
                <c:pt idx="146">
                  <c:v>321.65241773839159</c:v>
                </c:pt>
                <c:pt idx="147">
                  <c:v>321.16223465627809</c:v>
                </c:pt>
                <c:pt idx="148">
                  <c:v>321.75002534696415</c:v>
                </c:pt>
                <c:pt idx="149">
                  <c:v>322.34309419024959</c:v>
                </c:pt>
                <c:pt idx="150">
                  <c:v>322.50235676709224</c:v>
                </c:pt>
                <c:pt idx="151">
                  <c:v>322.61785625451586</c:v>
                </c:pt>
                <c:pt idx="152">
                  <c:v>322.75473518581481</c:v>
                </c:pt>
                <c:pt idx="153">
                  <c:v>322.9658158249689</c:v>
                </c:pt>
                <c:pt idx="154">
                  <c:v>324.2153978713618</c:v>
                </c:pt>
                <c:pt idx="155">
                  <c:v>325.36414298461079</c:v>
                </c:pt>
                <c:pt idx="156">
                  <c:v>327.36494310972182</c:v>
                </c:pt>
                <c:pt idx="157">
                  <c:v>329.63641824978237</c:v>
                </c:pt>
                <c:pt idx="158">
                  <c:v>332.51216470794378</c:v>
                </c:pt>
                <c:pt idx="159">
                  <c:v>334.9468310107539</c:v>
                </c:pt>
                <c:pt idx="160">
                  <c:v>337.56307619711203</c:v>
                </c:pt>
                <c:pt idx="161">
                  <c:v>341.68802396619657</c:v>
                </c:pt>
                <c:pt idx="162">
                  <c:v>344.85707763805073</c:v>
                </c:pt>
                <c:pt idx="163">
                  <c:v>348.46830750424806</c:v>
                </c:pt>
                <c:pt idx="164">
                  <c:v>351.4090873095488</c:v>
                </c:pt>
                <c:pt idx="165">
                  <c:v>354.7273630350989</c:v>
                </c:pt>
                <c:pt idx="166">
                  <c:v>357.00961383267276</c:v>
                </c:pt>
                <c:pt idx="167">
                  <c:v>358.98721434781811</c:v>
                </c:pt>
                <c:pt idx="168">
                  <c:v>360.50668071172458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4-44E9-9045-66F84AF9073A}"/>
            </c:ext>
          </c:extLst>
        </c:ser>
        <c:ser>
          <c:idx val="3"/>
          <c:order val="3"/>
          <c:tx>
            <c:strRef>
              <c:f>BB!$N$20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BB!$N$21:$N$189</c:f>
              <c:numCache>
                <c:formatCode>General</c:formatCode>
                <c:ptCount val="169"/>
                <c:pt idx="0">
                  <c:v>268.12525628027038</c:v>
                </c:pt>
                <c:pt idx="1">
                  <c:v>268.21150770316171</c:v>
                </c:pt>
                <c:pt idx="2">
                  <c:v>268.21239663180074</c:v>
                </c:pt>
                <c:pt idx="3">
                  <c:v>267.62196706753087</c:v>
                </c:pt>
                <c:pt idx="4">
                  <c:v>267.65615310033036</c:v>
                </c:pt>
                <c:pt idx="5">
                  <c:v>267.53949049875774</c:v>
                </c:pt>
                <c:pt idx="6">
                  <c:v>267.71433825331519</c:v>
                </c:pt>
                <c:pt idx="7">
                  <c:v>267.99739918391629</c:v>
                </c:pt>
                <c:pt idx="8">
                  <c:v>267.92940059111788</c:v>
                </c:pt>
                <c:pt idx="9">
                  <c:v>267.94285218029825</c:v>
                </c:pt>
                <c:pt idx="10">
                  <c:v>267.88225383673506</c:v>
                </c:pt>
                <c:pt idx="11">
                  <c:v>267.86147075814569</c:v>
                </c:pt>
                <c:pt idx="12">
                  <c:v>268.0991172880303</c:v>
                </c:pt>
                <c:pt idx="13">
                  <c:v>267.50122808683415</c:v>
                </c:pt>
                <c:pt idx="14">
                  <c:v>265.33196254354982</c:v>
                </c:pt>
                <c:pt idx="15">
                  <c:v>263.72815441885189</c:v>
                </c:pt>
                <c:pt idx="16">
                  <c:v>263.46426438481302</c:v>
                </c:pt>
                <c:pt idx="17">
                  <c:v>263.17262141452193</c:v>
                </c:pt>
                <c:pt idx="18">
                  <c:v>263.00871394360291</c:v>
                </c:pt>
                <c:pt idx="19">
                  <c:v>262.5018549001918</c:v>
                </c:pt>
                <c:pt idx="20">
                  <c:v>262.17098615349624</c:v>
                </c:pt>
                <c:pt idx="21">
                  <c:v>261.17023557677157</c:v>
                </c:pt>
                <c:pt idx="22">
                  <c:v>260.23342943632071</c:v>
                </c:pt>
                <c:pt idx="23">
                  <c:v>259.86576005014837</c:v>
                </c:pt>
                <c:pt idx="24">
                  <c:v>259.76769522191523</c:v>
                </c:pt>
                <c:pt idx="25">
                  <c:v>259.72489266784521</c:v>
                </c:pt>
                <c:pt idx="26">
                  <c:v>259.70350721404566</c:v>
                </c:pt>
                <c:pt idx="27">
                  <c:v>259.71996183050493</c:v>
                </c:pt>
                <c:pt idx="28">
                  <c:v>259.83437490570816</c:v>
                </c:pt>
                <c:pt idx="29">
                  <c:v>260.10056342859298</c:v>
                </c:pt>
                <c:pt idx="30">
                  <c:v>260.46821311284418</c:v>
                </c:pt>
                <c:pt idx="31">
                  <c:v>257.89056595644081</c:v>
                </c:pt>
                <c:pt idx="32">
                  <c:v>255.85826497148969</c:v>
                </c:pt>
                <c:pt idx="33">
                  <c:v>255.15970423407117</c:v>
                </c:pt>
                <c:pt idx="34">
                  <c:v>255.06073428223465</c:v>
                </c:pt>
                <c:pt idx="35">
                  <c:v>255.04826759145902</c:v>
                </c:pt>
                <c:pt idx="36">
                  <c:v>255.02898825033739</c:v>
                </c:pt>
                <c:pt idx="37">
                  <c:v>255.05072033167841</c:v>
                </c:pt>
                <c:pt idx="38">
                  <c:v>255.1818677228093</c:v>
                </c:pt>
                <c:pt idx="39">
                  <c:v>254.06061886184989</c:v>
                </c:pt>
                <c:pt idx="40">
                  <c:v>253.40083233846124</c:v>
                </c:pt>
                <c:pt idx="41">
                  <c:v>252.58902084541296</c:v>
                </c:pt>
                <c:pt idx="42">
                  <c:v>252.3416949020029</c:v>
                </c:pt>
                <c:pt idx="43">
                  <c:v>252.0048274442492</c:v>
                </c:pt>
                <c:pt idx="44">
                  <c:v>251.81964358844715</c:v>
                </c:pt>
                <c:pt idx="45">
                  <c:v>251.8074352994029</c:v>
                </c:pt>
                <c:pt idx="46">
                  <c:v>252.54125661543713</c:v>
                </c:pt>
                <c:pt idx="47">
                  <c:v>252.79553003623371</c:v>
                </c:pt>
                <c:pt idx="48">
                  <c:v>252.65736394879599</c:v>
                </c:pt>
                <c:pt idx="49">
                  <c:v>252.76562929341335</c:v>
                </c:pt>
                <c:pt idx="50">
                  <c:v>252.54362306121368</c:v>
                </c:pt>
                <c:pt idx="51">
                  <c:v>253.48160368086076</c:v>
                </c:pt>
                <c:pt idx="52">
                  <c:v>254.81468660831447</c:v>
                </c:pt>
                <c:pt idx="53">
                  <c:v>255.15335241715084</c:v>
                </c:pt>
                <c:pt idx="54">
                  <c:v>255.25236565762296</c:v>
                </c:pt>
                <c:pt idx="55">
                  <c:v>255.07496069467055</c:v>
                </c:pt>
                <c:pt idx="56">
                  <c:v>254.98504889616481</c:v>
                </c:pt>
                <c:pt idx="57">
                  <c:v>254.37926915949268</c:v>
                </c:pt>
                <c:pt idx="58">
                  <c:v>253.62748304602226</c:v>
                </c:pt>
                <c:pt idx="59">
                  <c:v>254.03310183377863</c:v>
                </c:pt>
                <c:pt idx="60">
                  <c:v>254.20032920426982</c:v>
                </c:pt>
                <c:pt idx="61">
                  <c:v>255.43010907258434</c:v>
                </c:pt>
                <c:pt idx="62">
                  <c:v>256.20758511203633</c:v>
                </c:pt>
                <c:pt idx="63">
                  <c:v>256.4762769455927</c:v>
                </c:pt>
                <c:pt idx="64">
                  <c:v>257.29219843139754</c:v>
                </c:pt>
                <c:pt idx="65">
                  <c:v>258.67809044196002</c:v>
                </c:pt>
                <c:pt idx="66">
                  <c:v>260.0869234985957</c:v>
                </c:pt>
                <c:pt idx="67">
                  <c:v>260.48172412990743</c:v>
                </c:pt>
                <c:pt idx="68">
                  <c:v>260.72040461818472</c:v>
                </c:pt>
                <c:pt idx="69">
                  <c:v>261.39150755173586</c:v>
                </c:pt>
                <c:pt idx="70">
                  <c:v>262.44149685031903</c:v>
                </c:pt>
                <c:pt idx="71">
                  <c:v>263.86749339513233</c:v>
                </c:pt>
                <c:pt idx="72">
                  <c:v>265.58079512559272</c:v>
                </c:pt>
                <c:pt idx="73">
                  <c:v>267.58237631764524</c:v>
                </c:pt>
                <c:pt idx="74">
                  <c:v>268.60370964654555</c:v>
                </c:pt>
                <c:pt idx="75">
                  <c:v>268.34892174126264</c:v>
                </c:pt>
                <c:pt idx="76">
                  <c:v>268.9285733576333</c:v>
                </c:pt>
                <c:pt idx="77">
                  <c:v>269.0706390571176</c:v>
                </c:pt>
                <c:pt idx="78">
                  <c:v>268.85500617780264</c:v>
                </c:pt>
                <c:pt idx="79">
                  <c:v>268.75037212484477</c:v>
                </c:pt>
                <c:pt idx="80">
                  <c:v>268.40749894667454</c:v>
                </c:pt>
                <c:pt idx="81">
                  <c:v>268.21117695867855</c:v>
                </c:pt>
                <c:pt idx="82">
                  <c:v>268.07349937911846</c:v>
                </c:pt>
                <c:pt idx="83">
                  <c:v>267.20327325287138</c:v>
                </c:pt>
                <c:pt idx="84">
                  <c:v>266.60181173513718</c:v>
                </c:pt>
                <c:pt idx="85">
                  <c:v>266.27291901268228</c:v>
                </c:pt>
                <c:pt idx="86">
                  <c:v>266.06730506016095</c:v>
                </c:pt>
                <c:pt idx="87">
                  <c:v>266.06678920862942</c:v>
                </c:pt>
                <c:pt idx="88">
                  <c:v>266.66555159010267</c:v>
                </c:pt>
                <c:pt idx="89">
                  <c:v>267.67098757370354</c:v>
                </c:pt>
                <c:pt idx="90">
                  <c:v>267.81771384281308</c:v>
                </c:pt>
                <c:pt idx="91">
                  <c:v>267.09809398132745</c:v>
                </c:pt>
                <c:pt idx="92">
                  <c:v>266.4150488907336</c:v>
                </c:pt>
                <c:pt idx="93">
                  <c:v>266.61261198378827</c:v>
                </c:pt>
                <c:pt idx="94">
                  <c:v>267.21582476054772</c:v>
                </c:pt>
                <c:pt idx="95">
                  <c:v>268.63365170728088</c:v>
                </c:pt>
                <c:pt idx="96">
                  <c:v>269.79883247752696</c:v>
                </c:pt>
                <c:pt idx="97">
                  <c:v>270.40387220130833</c:v>
                </c:pt>
                <c:pt idx="98">
                  <c:v>271.12781136815909</c:v>
                </c:pt>
                <c:pt idx="99">
                  <c:v>271.48075848436645</c:v>
                </c:pt>
                <c:pt idx="100">
                  <c:v>271.62985425961358</c:v>
                </c:pt>
                <c:pt idx="101">
                  <c:v>272.02322907339664</c:v>
                </c:pt>
                <c:pt idx="102">
                  <c:v>272.33458461174371</c:v>
                </c:pt>
                <c:pt idx="103">
                  <c:v>273.57622139066666</c:v>
                </c:pt>
                <c:pt idx="104">
                  <c:v>274.70082700372558</c:v>
                </c:pt>
                <c:pt idx="105">
                  <c:v>272.91259558638814</c:v>
                </c:pt>
                <c:pt idx="106">
                  <c:v>272.5961766669605</c:v>
                </c:pt>
                <c:pt idx="107">
                  <c:v>272.53933939296792</c:v>
                </c:pt>
                <c:pt idx="108">
                  <c:v>272.12563407817657</c:v>
                </c:pt>
                <c:pt idx="109">
                  <c:v>272.75948905600046</c:v>
                </c:pt>
                <c:pt idx="110">
                  <c:v>272.65692357509027</c:v>
                </c:pt>
                <c:pt idx="111">
                  <c:v>272.65176795926942</c:v>
                </c:pt>
                <c:pt idx="112">
                  <c:v>272.70459252254039</c:v>
                </c:pt>
                <c:pt idx="113">
                  <c:v>273.2146319090009</c:v>
                </c:pt>
                <c:pt idx="114">
                  <c:v>274.37504092708423</c:v>
                </c:pt>
                <c:pt idx="115">
                  <c:v>276.23671883935083</c:v>
                </c:pt>
                <c:pt idx="116">
                  <c:v>278.43222159805168</c:v>
                </c:pt>
                <c:pt idx="117">
                  <c:v>281.38421557947669</c:v>
                </c:pt>
                <c:pt idx="118">
                  <c:v>284.09584116502367</c:v>
                </c:pt>
                <c:pt idx="119">
                  <c:v>288.18220486797679</c:v>
                </c:pt>
                <c:pt idx="120">
                  <c:v>290.43479988070629</c:v>
                </c:pt>
                <c:pt idx="121">
                  <c:v>293.26769610347776</c:v>
                </c:pt>
                <c:pt idx="122">
                  <c:v>296.40261372836409</c:v>
                </c:pt>
                <c:pt idx="123">
                  <c:v>300.26311326523609</c:v>
                </c:pt>
                <c:pt idx="124">
                  <c:v>305.08326271733495</c:v>
                </c:pt>
                <c:pt idx="125">
                  <c:v>305.32846261705032</c:v>
                </c:pt>
                <c:pt idx="126">
                  <c:v>306.12367285954861</c:v>
                </c:pt>
                <c:pt idx="127">
                  <c:v>306.20040494723787</c:v>
                </c:pt>
                <c:pt idx="128">
                  <c:v>306.24164037819475</c:v>
                </c:pt>
                <c:pt idx="129">
                  <c:v>306.34814370500544</c:v>
                </c:pt>
                <c:pt idx="130">
                  <c:v>306.51428617449932</c:v>
                </c:pt>
                <c:pt idx="131">
                  <c:v>306.91431839289856</c:v>
                </c:pt>
                <c:pt idx="132">
                  <c:v>307.05381970919973</c:v>
                </c:pt>
                <c:pt idx="133">
                  <c:v>306.69956969210159</c:v>
                </c:pt>
                <c:pt idx="134">
                  <c:v>306.471663764852</c:v>
                </c:pt>
                <c:pt idx="135">
                  <c:v>307.25710504093291</c:v>
                </c:pt>
                <c:pt idx="136">
                  <c:v>307.42130547911819</c:v>
                </c:pt>
                <c:pt idx="137">
                  <c:v>307.74153983647022</c:v>
                </c:pt>
                <c:pt idx="138">
                  <c:v>307.32135282340539</c:v>
                </c:pt>
                <c:pt idx="139">
                  <c:v>307.17386375029628</c:v>
                </c:pt>
                <c:pt idx="140">
                  <c:v>307.12599190655823</c:v>
                </c:pt>
                <c:pt idx="141">
                  <c:v>307.13373468136132</c:v>
                </c:pt>
                <c:pt idx="142">
                  <c:v>307.13314707465042</c:v>
                </c:pt>
                <c:pt idx="143">
                  <c:v>307.23881160687455</c:v>
                </c:pt>
                <c:pt idx="144">
                  <c:v>307.835588032332</c:v>
                </c:pt>
                <c:pt idx="145">
                  <c:v>308.51533599143733</c:v>
                </c:pt>
                <c:pt idx="146">
                  <c:v>308.62858226160847</c:v>
                </c:pt>
                <c:pt idx="147">
                  <c:v>309.54876534372193</c:v>
                </c:pt>
                <c:pt idx="148">
                  <c:v>308.49397465303576</c:v>
                </c:pt>
                <c:pt idx="149">
                  <c:v>307.21390580975043</c:v>
                </c:pt>
                <c:pt idx="150">
                  <c:v>306.54064323290777</c:v>
                </c:pt>
                <c:pt idx="151">
                  <c:v>306.57914374548415</c:v>
                </c:pt>
                <c:pt idx="152">
                  <c:v>306.57826481418516</c:v>
                </c:pt>
                <c:pt idx="153">
                  <c:v>306.49918417503102</c:v>
                </c:pt>
                <c:pt idx="154">
                  <c:v>306.63460212863822</c:v>
                </c:pt>
                <c:pt idx="155">
                  <c:v>306.35385701538928</c:v>
                </c:pt>
                <c:pt idx="156">
                  <c:v>305.40305689027821</c:v>
                </c:pt>
                <c:pt idx="157">
                  <c:v>304.42958175021766</c:v>
                </c:pt>
                <c:pt idx="158">
                  <c:v>302.94283529205637</c:v>
                </c:pt>
                <c:pt idx="159">
                  <c:v>301.86516898924623</c:v>
                </c:pt>
                <c:pt idx="160">
                  <c:v>300.97092380288808</c:v>
                </c:pt>
                <c:pt idx="161">
                  <c:v>299.61997603380365</c:v>
                </c:pt>
                <c:pt idx="162">
                  <c:v>299.02692236194918</c:v>
                </c:pt>
                <c:pt idx="163">
                  <c:v>298.55769249575189</c:v>
                </c:pt>
                <c:pt idx="164">
                  <c:v>298.64091269045116</c:v>
                </c:pt>
                <c:pt idx="165">
                  <c:v>298.96263696490104</c:v>
                </c:pt>
                <c:pt idx="166">
                  <c:v>300.2613861673272</c:v>
                </c:pt>
                <c:pt idx="167">
                  <c:v>301.82578565218176</c:v>
                </c:pt>
                <c:pt idx="168">
                  <c:v>304.65831928827538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4-44E9-9045-66F84AF9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66672"/>
        <c:axId val="312063792"/>
      </c:lineChart>
      <c:catAx>
        <c:axId val="3120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3792"/>
        <c:crosses val="autoZero"/>
        <c:auto val="1"/>
        <c:lblAlgn val="ctr"/>
        <c:lblOffset val="100"/>
        <c:noMultiLvlLbl val="0"/>
      </c:catAx>
      <c:valAx>
        <c:axId val="312063792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KD</a:t>
            </a:r>
            <a:r>
              <a:rPr lang="en-GB" baseline="0"/>
              <a:t> Visa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KD!$U$4</c:f>
              <c:strCache>
                <c:ptCount val="1"/>
                <c:pt idx="0">
                  <c:v>%K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KD!$U$5:$U$177</c:f>
              <c:numCache>
                <c:formatCode>General</c:formatCode>
                <c:ptCount val="173"/>
                <c:pt idx="0">
                  <c:v>12.025316455696071</c:v>
                </c:pt>
                <c:pt idx="1">
                  <c:v>28.164556962025365</c:v>
                </c:pt>
                <c:pt idx="2">
                  <c:v>50.177935943060334</c:v>
                </c:pt>
                <c:pt idx="3">
                  <c:v>72.77580071174377</c:v>
                </c:pt>
                <c:pt idx="4">
                  <c:v>100</c:v>
                </c:pt>
                <c:pt idx="5">
                  <c:v>62.996941896024516</c:v>
                </c:pt>
                <c:pt idx="6">
                  <c:v>59.225280326197769</c:v>
                </c:pt>
                <c:pt idx="7">
                  <c:v>14.882772680937606</c:v>
                </c:pt>
                <c:pt idx="8">
                  <c:v>23.751274209989639</c:v>
                </c:pt>
                <c:pt idx="9">
                  <c:v>18.348623853211123</c:v>
                </c:pt>
                <c:pt idx="10">
                  <c:v>23.547400611620812</c:v>
                </c:pt>
                <c:pt idx="11">
                  <c:v>39.520958083832362</c:v>
                </c:pt>
                <c:pt idx="12">
                  <c:v>77.844311377245305</c:v>
                </c:pt>
                <c:pt idx="13">
                  <c:v>58.682634730539171</c:v>
                </c:pt>
                <c:pt idx="14">
                  <c:v>71.616766467065901</c:v>
                </c:pt>
                <c:pt idx="15">
                  <c:v>38.443113772454737</c:v>
                </c:pt>
                <c:pt idx="16">
                  <c:v>39.281437125748752</c:v>
                </c:pt>
                <c:pt idx="17">
                  <c:v>0</c:v>
                </c:pt>
                <c:pt idx="18">
                  <c:v>0</c:v>
                </c:pt>
                <c:pt idx="19">
                  <c:v>5.3658536585364711</c:v>
                </c:pt>
                <c:pt idx="20">
                  <c:v>40.139372822299684</c:v>
                </c:pt>
                <c:pt idx="21">
                  <c:v>45.43554006968639</c:v>
                </c:pt>
                <c:pt idx="22">
                  <c:v>54.982578397212578</c:v>
                </c:pt>
                <c:pt idx="23">
                  <c:v>27.386759581881247</c:v>
                </c:pt>
                <c:pt idx="24">
                  <c:v>20.696864111498101</c:v>
                </c:pt>
                <c:pt idx="25">
                  <c:v>3.6933797909405852</c:v>
                </c:pt>
                <c:pt idx="26">
                  <c:v>0.57845263919005185</c:v>
                </c:pt>
                <c:pt idx="27">
                  <c:v>23.644251626897944</c:v>
                </c:pt>
                <c:pt idx="28">
                  <c:v>53.72866127583076</c:v>
                </c:pt>
                <c:pt idx="29">
                  <c:v>60.916442048517304</c:v>
                </c:pt>
                <c:pt idx="30">
                  <c:v>100</c:v>
                </c:pt>
                <c:pt idx="31">
                  <c:v>65.298142717497313</c:v>
                </c:pt>
                <c:pt idx="32">
                  <c:v>28.669950738916008</c:v>
                </c:pt>
                <c:pt idx="33">
                  <c:v>50.837438423645118</c:v>
                </c:pt>
                <c:pt idx="34">
                  <c:v>22.068965517241519</c:v>
                </c:pt>
                <c:pt idx="35">
                  <c:v>0</c:v>
                </c:pt>
                <c:pt idx="36">
                  <c:v>0</c:v>
                </c:pt>
                <c:pt idx="37">
                  <c:v>30.168776371307892</c:v>
                </c:pt>
                <c:pt idx="38">
                  <c:v>41.455696202531762</c:v>
                </c:pt>
                <c:pt idx="39">
                  <c:v>49.367088607595058</c:v>
                </c:pt>
                <c:pt idx="40">
                  <c:v>62.921940928270146</c:v>
                </c:pt>
                <c:pt idx="41">
                  <c:v>64.293248945147738</c:v>
                </c:pt>
                <c:pt idx="42">
                  <c:v>67.72151898734171</c:v>
                </c:pt>
                <c:pt idx="43">
                  <c:v>14.240506329113881</c:v>
                </c:pt>
                <c:pt idx="44">
                  <c:v>29.331602855288718</c:v>
                </c:pt>
                <c:pt idx="45">
                  <c:v>19.899785254115809</c:v>
                </c:pt>
                <c:pt idx="46">
                  <c:v>43.593414459556108</c:v>
                </c:pt>
                <c:pt idx="47">
                  <c:v>46.884735202492159</c:v>
                </c:pt>
                <c:pt idx="48">
                  <c:v>47.897196261682154</c:v>
                </c:pt>
                <c:pt idx="49">
                  <c:v>49.76635514018691</c:v>
                </c:pt>
                <c:pt idx="50">
                  <c:v>46.35108481262322</c:v>
                </c:pt>
                <c:pt idx="51">
                  <c:v>100</c:v>
                </c:pt>
                <c:pt idx="52">
                  <c:v>100</c:v>
                </c:pt>
                <c:pt idx="53">
                  <c:v>91.681901279707787</c:v>
                </c:pt>
                <c:pt idx="54">
                  <c:v>100</c:v>
                </c:pt>
                <c:pt idx="55">
                  <c:v>100</c:v>
                </c:pt>
                <c:pt idx="56">
                  <c:v>97.78911564625858</c:v>
                </c:pt>
                <c:pt idx="57">
                  <c:v>93.493150684931592</c:v>
                </c:pt>
                <c:pt idx="58">
                  <c:v>100</c:v>
                </c:pt>
                <c:pt idx="59">
                  <c:v>100</c:v>
                </c:pt>
                <c:pt idx="60">
                  <c:v>86.040145985401239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86.661911554921488</c:v>
                </c:pt>
                <c:pt idx="66">
                  <c:v>92.011412268188266</c:v>
                </c:pt>
                <c:pt idx="67">
                  <c:v>100</c:v>
                </c:pt>
                <c:pt idx="68">
                  <c:v>98.514034122179211</c:v>
                </c:pt>
                <c:pt idx="69">
                  <c:v>90.919097413318468</c:v>
                </c:pt>
                <c:pt idx="70">
                  <c:v>98.679141441937219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82.134570765661351</c:v>
                </c:pt>
                <c:pt idx="75">
                  <c:v>58.393680052666262</c:v>
                </c:pt>
                <c:pt idx="76">
                  <c:v>47.849462365591165</c:v>
                </c:pt>
                <c:pt idx="77">
                  <c:v>77.357032457496075</c:v>
                </c:pt>
                <c:pt idx="78">
                  <c:v>0</c:v>
                </c:pt>
                <c:pt idx="79">
                  <c:v>0</c:v>
                </c:pt>
                <c:pt idx="80">
                  <c:v>9.3935248518011925</c:v>
                </c:pt>
                <c:pt idx="81">
                  <c:v>25.262197902416865</c:v>
                </c:pt>
                <c:pt idx="82">
                  <c:v>24.259005927952536</c:v>
                </c:pt>
                <c:pt idx="83">
                  <c:v>36.34290925672606</c:v>
                </c:pt>
                <c:pt idx="84">
                  <c:v>33.606931144550856</c:v>
                </c:pt>
                <c:pt idx="85">
                  <c:v>32.968536251710056</c:v>
                </c:pt>
                <c:pt idx="86">
                  <c:v>37.847697218422297</c:v>
                </c:pt>
                <c:pt idx="87">
                  <c:v>21.894736842105395</c:v>
                </c:pt>
                <c:pt idx="88">
                  <c:v>28.052631578947285</c:v>
                </c:pt>
                <c:pt idx="89">
                  <c:v>38.421052631579009</c:v>
                </c:pt>
                <c:pt idx="90">
                  <c:v>41.263157894737006</c:v>
                </c:pt>
                <c:pt idx="91">
                  <c:v>98.91566265060203</c:v>
                </c:pt>
                <c:pt idx="92">
                  <c:v>100</c:v>
                </c:pt>
                <c:pt idx="93">
                  <c:v>84.538375973303843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77.599524658348273</c:v>
                </c:pt>
                <c:pt idx="98">
                  <c:v>65.359477124183059</c:v>
                </c:pt>
                <c:pt idx="99">
                  <c:v>59.239453357100288</c:v>
                </c:pt>
                <c:pt idx="100">
                  <c:v>56.030897207367893</c:v>
                </c:pt>
                <c:pt idx="101">
                  <c:v>43.23116219667962</c:v>
                </c:pt>
                <c:pt idx="102">
                  <c:v>53.031409788166485</c:v>
                </c:pt>
                <c:pt idx="103">
                  <c:v>33.536121673003613</c:v>
                </c:pt>
                <c:pt idx="104">
                  <c:v>96.400625978090943</c:v>
                </c:pt>
                <c:pt idx="105">
                  <c:v>93.203883495145774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93.767043241137642</c:v>
                </c:pt>
                <c:pt idx="111">
                  <c:v>100</c:v>
                </c:pt>
                <c:pt idx="112">
                  <c:v>100</c:v>
                </c:pt>
                <c:pt idx="113">
                  <c:v>96.334361082562552</c:v>
                </c:pt>
                <c:pt idx="114">
                  <c:v>95.066803699897235</c:v>
                </c:pt>
                <c:pt idx="115">
                  <c:v>90.805785123966899</c:v>
                </c:pt>
                <c:pt idx="116">
                  <c:v>95.592286501377316</c:v>
                </c:pt>
                <c:pt idx="117">
                  <c:v>100</c:v>
                </c:pt>
                <c:pt idx="118">
                  <c:v>98.610488570147908</c:v>
                </c:pt>
                <c:pt idx="119">
                  <c:v>77.73109243697462</c:v>
                </c:pt>
                <c:pt idx="120">
                  <c:v>88.87247661250592</c:v>
                </c:pt>
                <c:pt idx="121">
                  <c:v>88.129305776364546</c:v>
                </c:pt>
                <c:pt idx="122">
                  <c:v>100</c:v>
                </c:pt>
                <c:pt idx="123">
                  <c:v>81.461434370771215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60.691144708423437</c:v>
                </c:pt>
                <c:pt idx="128">
                  <c:v>27.105831533477247</c:v>
                </c:pt>
                <c:pt idx="129">
                  <c:v>18.250539956803451</c:v>
                </c:pt>
                <c:pt idx="130">
                  <c:v>39.092872570194473</c:v>
                </c:pt>
                <c:pt idx="131">
                  <c:v>9.8272138228944481</c:v>
                </c:pt>
                <c:pt idx="132">
                  <c:v>53.887688984881365</c:v>
                </c:pt>
                <c:pt idx="133">
                  <c:v>65.748502994012355</c:v>
                </c:pt>
                <c:pt idx="134">
                  <c:v>71.017964071856653</c:v>
                </c:pt>
                <c:pt idx="135">
                  <c:v>77.125748502994298</c:v>
                </c:pt>
                <c:pt idx="136">
                  <c:v>90.89820359281444</c:v>
                </c:pt>
                <c:pt idx="137">
                  <c:v>100</c:v>
                </c:pt>
                <c:pt idx="138">
                  <c:v>14.799999999999613</c:v>
                </c:pt>
                <c:pt idx="139">
                  <c:v>65.799999999999841</c:v>
                </c:pt>
                <c:pt idx="140">
                  <c:v>94.099999999999682</c:v>
                </c:pt>
                <c:pt idx="141">
                  <c:v>89.200000000000159</c:v>
                </c:pt>
                <c:pt idx="142">
                  <c:v>100</c:v>
                </c:pt>
                <c:pt idx="143">
                  <c:v>100</c:v>
                </c:pt>
                <c:pt idx="144">
                  <c:v>82.157018239492487</c:v>
                </c:pt>
                <c:pt idx="145">
                  <c:v>49.685534591195001</c:v>
                </c:pt>
                <c:pt idx="146">
                  <c:v>56.244384546271512</c:v>
                </c:pt>
                <c:pt idx="147">
                  <c:v>41.509433962263998</c:v>
                </c:pt>
                <c:pt idx="148">
                  <c:v>46.091644204852003</c:v>
                </c:pt>
                <c:pt idx="149">
                  <c:v>29.290206648697509</c:v>
                </c:pt>
                <c:pt idx="150">
                  <c:v>16.981132075472004</c:v>
                </c:pt>
                <c:pt idx="151">
                  <c:v>25.336927223720007</c:v>
                </c:pt>
                <c:pt idx="152">
                  <c:v>0</c:v>
                </c:pt>
                <c:pt idx="153">
                  <c:v>0</c:v>
                </c:pt>
                <c:pt idx="154">
                  <c:v>15.511079342387116</c:v>
                </c:pt>
                <c:pt idx="155">
                  <c:v>66.904932094352759</c:v>
                </c:pt>
                <c:pt idx="156">
                  <c:v>73.838456040028433</c:v>
                </c:pt>
                <c:pt idx="157">
                  <c:v>100</c:v>
                </c:pt>
                <c:pt idx="158">
                  <c:v>100</c:v>
                </c:pt>
                <c:pt idx="159">
                  <c:v>99.581089168162819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99.782766111513382</c:v>
                </c:pt>
                <c:pt idx="164">
                  <c:v>100</c:v>
                </c:pt>
                <c:pt idx="165">
                  <c:v>100</c:v>
                </c:pt>
                <c:pt idx="166">
                  <c:v>96.540271242734562</c:v>
                </c:pt>
                <c:pt idx="167">
                  <c:v>100</c:v>
                </c:pt>
                <c:pt idx="168">
                  <c:v>97.731888964116393</c:v>
                </c:pt>
                <c:pt idx="169">
                  <c:v>100</c:v>
                </c:pt>
                <c:pt idx="170">
                  <c:v>93.427230046948424</c:v>
                </c:pt>
                <c:pt idx="171">
                  <c:v>94.513137557959752</c:v>
                </c:pt>
                <c:pt idx="1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F1F-AE46-3ECA5093DFF2}"/>
            </c:ext>
          </c:extLst>
        </c:ser>
        <c:ser>
          <c:idx val="1"/>
          <c:order val="1"/>
          <c:tx>
            <c:strRef>
              <c:f>KD!$V$4</c:f>
              <c:strCache>
                <c:ptCount val="1"/>
                <c:pt idx="0">
                  <c:v>%D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KD!$V$5:$V$177</c:f>
              <c:numCache>
                <c:formatCode>General</c:formatCode>
                <c:ptCount val="173"/>
                <c:pt idx="0">
                  <c:v>19.936708860759371</c:v>
                </c:pt>
                <c:pt idx="1">
                  <c:v>22.890295358649684</c:v>
                </c:pt>
                <c:pt idx="2">
                  <c:v>30.122603120260589</c:v>
                </c:pt>
                <c:pt idx="3">
                  <c:v>50.372764538943159</c:v>
                </c:pt>
                <c:pt idx="4">
                  <c:v>74.317912218268035</c:v>
                </c:pt>
                <c:pt idx="5">
                  <c:v>78.590914202589431</c:v>
                </c:pt>
                <c:pt idx="6">
                  <c:v>74.07407407407409</c:v>
                </c:pt>
                <c:pt idx="7">
                  <c:v>45.701664967719957</c:v>
                </c:pt>
                <c:pt idx="8">
                  <c:v>32.619775739041671</c:v>
                </c:pt>
                <c:pt idx="9">
                  <c:v>18.994223581379455</c:v>
                </c:pt>
                <c:pt idx="10">
                  <c:v>21.882432891607191</c:v>
                </c:pt>
                <c:pt idx="11">
                  <c:v>27.138994182888098</c:v>
                </c:pt>
                <c:pt idx="12">
                  <c:v>46.970890024232823</c:v>
                </c:pt>
                <c:pt idx="13">
                  <c:v>58.68263473053895</c:v>
                </c:pt>
                <c:pt idx="14">
                  <c:v>69.381237524950123</c:v>
                </c:pt>
                <c:pt idx="15">
                  <c:v>56.247504990019934</c:v>
                </c:pt>
                <c:pt idx="16">
                  <c:v>49.780439121756466</c:v>
                </c:pt>
                <c:pt idx="17">
                  <c:v>25.908183632734495</c:v>
                </c:pt>
                <c:pt idx="18">
                  <c:v>13.093812375249584</c:v>
                </c:pt>
                <c:pt idx="19">
                  <c:v>1.7886178861788238</c:v>
                </c:pt>
                <c:pt idx="20">
                  <c:v>15.168408826945386</c:v>
                </c:pt>
                <c:pt idx="21">
                  <c:v>30.313588850174181</c:v>
                </c:pt>
                <c:pt idx="22">
                  <c:v>46.852497096399553</c:v>
                </c:pt>
                <c:pt idx="23">
                  <c:v>42.60162601626007</c:v>
                </c:pt>
                <c:pt idx="24">
                  <c:v>34.355400696863974</c:v>
                </c:pt>
                <c:pt idx="25">
                  <c:v>17.259001161439979</c:v>
                </c:pt>
                <c:pt idx="26">
                  <c:v>8.3228988472095793</c:v>
                </c:pt>
                <c:pt idx="27">
                  <c:v>9.3053613523428602</c:v>
                </c:pt>
                <c:pt idx="28">
                  <c:v>25.983788513972922</c:v>
                </c:pt>
                <c:pt idx="29">
                  <c:v>46.096451650415332</c:v>
                </c:pt>
                <c:pt idx="30">
                  <c:v>71.54836777478269</c:v>
                </c:pt>
                <c:pt idx="31">
                  <c:v>75.404861588671537</c:v>
                </c:pt>
                <c:pt idx="32">
                  <c:v>64.656031152137771</c:v>
                </c:pt>
                <c:pt idx="33">
                  <c:v>48.268510626686151</c:v>
                </c:pt>
                <c:pt idx="34">
                  <c:v>33.858784893267547</c:v>
                </c:pt>
                <c:pt idx="35">
                  <c:v>24.302134646962212</c:v>
                </c:pt>
                <c:pt idx="36">
                  <c:v>7.3563218390805067</c:v>
                </c:pt>
                <c:pt idx="37">
                  <c:v>10.056258790435963</c:v>
                </c:pt>
                <c:pt idx="38">
                  <c:v>23.874824191279885</c:v>
                </c:pt>
                <c:pt idx="39">
                  <c:v>40.330520393811575</c:v>
                </c:pt>
                <c:pt idx="40">
                  <c:v>51.248241912798989</c:v>
                </c:pt>
                <c:pt idx="41">
                  <c:v>58.86075949367099</c:v>
                </c:pt>
                <c:pt idx="42">
                  <c:v>64.978902953586541</c:v>
                </c:pt>
                <c:pt idx="43">
                  <c:v>48.751758087201118</c:v>
                </c:pt>
                <c:pt idx="44">
                  <c:v>37.097876057248108</c:v>
                </c:pt>
                <c:pt idx="45">
                  <c:v>21.157298146172803</c:v>
                </c:pt>
                <c:pt idx="46">
                  <c:v>30.941600856320211</c:v>
                </c:pt>
                <c:pt idx="47">
                  <c:v>36.792644972054688</c:v>
                </c:pt>
                <c:pt idx="48">
                  <c:v>46.125115307910143</c:v>
                </c:pt>
                <c:pt idx="49">
                  <c:v>48.182762201453734</c:v>
                </c:pt>
                <c:pt idx="50">
                  <c:v>48.004878738164088</c:v>
                </c:pt>
                <c:pt idx="51">
                  <c:v>65.372479984270043</c:v>
                </c:pt>
                <c:pt idx="52">
                  <c:v>82.1170282708744</c:v>
                </c:pt>
                <c:pt idx="53">
                  <c:v>97.227300426569272</c:v>
                </c:pt>
                <c:pt idx="54">
                  <c:v>97.227300426569272</c:v>
                </c:pt>
                <c:pt idx="55">
                  <c:v>97.227300426569272</c:v>
                </c:pt>
                <c:pt idx="56">
                  <c:v>99.263038548752846</c:v>
                </c:pt>
                <c:pt idx="57">
                  <c:v>97.094088777063391</c:v>
                </c:pt>
                <c:pt idx="58">
                  <c:v>97.094088777063391</c:v>
                </c:pt>
                <c:pt idx="59">
                  <c:v>97.831050228310531</c:v>
                </c:pt>
                <c:pt idx="60">
                  <c:v>95.346715328467084</c:v>
                </c:pt>
                <c:pt idx="61">
                  <c:v>95.346715328467084</c:v>
                </c:pt>
                <c:pt idx="62">
                  <c:v>95.346715328467084</c:v>
                </c:pt>
                <c:pt idx="63">
                  <c:v>100</c:v>
                </c:pt>
                <c:pt idx="64">
                  <c:v>100</c:v>
                </c:pt>
                <c:pt idx="65">
                  <c:v>95.553970518307167</c:v>
                </c:pt>
                <c:pt idx="66">
                  <c:v>92.89110794103658</c:v>
                </c:pt>
                <c:pt idx="67">
                  <c:v>92.89110794103658</c:v>
                </c:pt>
                <c:pt idx="68">
                  <c:v>96.841815463455831</c:v>
                </c:pt>
                <c:pt idx="69">
                  <c:v>96.477710511832569</c:v>
                </c:pt>
                <c:pt idx="70">
                  <c:v>96.037424325811642</c:v>
                </c:pt>
                <c:pt idx="71">
                  <c:v>96.532746285085224</c:v>
                </c:pt>
                <c:pt idx="72">
                  <c:v>99.559713813979059</c:v>
                </c:pt>
                <c:pt idx="73">
                  <c:v>100</c:v>
                </c:pt>
                <c:pt idx="74">
                  <c:v>94.044856921887117</c:v>
                </c:pt>
                <c:pt idx="75">
                  <c:v>80.176083606109202</c:v>
                </c:pt>
                <c:pt idx="76">
                  <c:v>62.792571061306262</c:v>
                </c:pt>
                <c:pt idx="77">
                  <c:v>61.200058291917834</c:v>
                </c:pt>
                <c:pt idx="78">
                  <c:v>41.735498274362413</c:v>
                </c:pt>
                <c:pt idx="79">
                  <c:v>25.785677485832025</c:v>
                </c:pt>
                <c:pt idx="80">
                  <c:v>3.1311749506003976</c:v>
                </c:pt>
                <c:pt idx="81">
                  <c:v>11.551907584739354</c:v>
                </c:pt>
                <c:pt idx="82">
                  <c:v>19.638242894056866</c:v>
                </c:pt>
                <c:pt idx="83">
                  <c:v>28.62137102903182</c:v>
                </c:pt>
                <c:pt idx="84">
                  <c:v>31.402948776409819</c:v>
                </c:pt>
                <c:pt idx="85">
                  <c:v>34.30612555099566</c:v>
                </c:pt>
                <c:pt idx="86">
                  <c:v>34.807721538227732</c:v>
                </c:pt>
                <c:pt idx="87">
                  <c:v>30.903656770745915</c:v>
                </c:pt>
                <c:pt idx="88">
                  <c:v>29.265021879824996</c:v>
                </c:pt>
                <c:pt idx="89">
                  <c:v>29.456140350877231</c:v>
                </c:pt>
                <c:pt idx="90">
                  <c:v>35.912280701754433</c:v>
                </c:pt>
                <c:pt idx="91">
                  <c:v>59.533291058972679</c:v>
                </c:pt>
                <c:pt idx="92">
                  <c:v>80.059606848446336</c:v>
                </c:pt>
                <c:pt idx="93">
                  <c:v>94.484679541301958</c:v>
                </c:pt>
                <c:pt idx="94">
                  <c:v>94.846125324434624</c:v>
                </c:pt>
                <c:pt idx="95">
                  <c:v>94.846125324434624</c:v>
                </c:pt>
                <c:pt idx="96">
                  <c:v>100</c:v>
                </c:pt>
                <c:pt idx="97">
                  <c:v>92.5331748861161</c:v>
                </c:pt>
                <c:pt idx="98">
                  <c:v>80.986333927510444</c:v>
                </c:pt>
                <c:pt idx="99">
                  <c:v>67.399485046543873</c:v>
                </c:pt>
                <c:pt idx="100">
                  <c:v>60.209942562883747</c:v>
                </c:pt>
                <c:pt idx="101">
                  <c:v>52.833837587049267</c:v>
                </c:pt>
                <c:pt idx="102">
                  <c:v>50.764489730737999</c:v>
                </c:pt>
                <c:pt idx="103">
                  <c:v>43.266231219283242</c:v>
                </c:pt>
                <c:pt idx="104">
                  <c:v>60.989385813087011</c:v>
                </c:pt>
                <c:pt idx="105">
                  <c:v>74.380210382080108</c:v>
                </c:pt>
                <c:pt idx="106">
                  <c:v>96.534836491078906</c:v>
                </c:pt>
                <c:pt idx="107">
                  <c:v>97.734627831715258</c:v>
                </c:pt>
                <c:pt idx="108">
                  <c:v>100</c:v>
                </c:pt>
                <c:pt idx="109">
                  <c:v>100</c:v>
                </c:pt>
                <c:pt idx="110">
                  <c:v>97.922347747045876</c:v>
                </c:pt>
                <c:pt idx="111">
                  <c:v>97.922347747045876</c:v>
                </c:pt>
                <c:pt idx="112">
                  <c:v>97.922347747045876</c:v>
                </c:pt>
                <c:pt idx="113">
                  <c:v>98.778120360854189</c:v>
                </c:pt>
                <c:pt idx="114">
                  <c:v>97.133721594153258</c:v>
                </c:pt>
                <c:pt idx="115">
                  <c:v>94.068983302142215</c:v>
                </c:pt>
                <c:pt idx="116">
                  <c:v>93.821625108413812</c:v>
                </c:pt>
                <c:pt idx="117">
                  <c:v>95.466023875114729</c:v>
                </c:pt>
                <c:pt idx="118">
                  <c:v>98.067591690508422</c:v>
                </c:pt>
                <c:pt idx="119">
                  <c:v>92.1138603357075</c:v>
                </c:pt>
                <c:pt idx="120">
                  <c:v>88.404685873209473</c:v>
                </c:pt>
                <c:pt idx="121">
                  <c:v>84.9109582752817</c:v>
                </c:pt>
                <c:pt idx="122">
                  <c:v>92.333927462956822</c:v>
                </c:pt>
                <c:pt idx="123">
                  <c:v>89.863580049045254</c:v>
                </c:pt>
                <c:pt idx="124">
                  <c:v>93.820478123590405</c:v>
                </c:pt>
                <c:pt idx="125">
                  <c:v>93.820478123590405</c:v>
                </c:pt>
                <c:pt idx="126">
                  <c:v>100</c:v>
                </c:pt>
                <c:pt idx="127">
                  <c:v>86.897048236141146</c:v>
                </c:pt>
                <c:pt idx="128">
                  <c:v>62.598992080633565</c:v>
                </c:pt>
                <c:pt idx="129">
                  <c:v>35.349172066234708</c:v>
                </c:pt>
                <c:pt idx="130">
                  <c:v>28.149748020158388</c:v>
                </c:pt>
                <c:pt idx="131">
                  <c:v>22.390208783297457</c:v>
                </c:pt>
                <c:pt idx="132">
                  <c:v>34.269258459323432</c:v>
                </c:pt>
                <c:pt idx="133">
                  <c:v>43.154468600596054</c:v>
                </c:pt>
                <c:pt idx="134">
                  <c:v>63.551385350250122</c:v>
                </c:pt>
                <c:pt idx="135">
                  <c:v>71.297405189621102</c:v>
                </c:pt>
                <c:pt idx="136">
                  <c:v>79.68063872255513</c:v>
                </c:pt>
                <c:pt idx="137">
                  <c:v>89.341317365269575</c:v>
                </c:pt>
                <c:pt idx="138">
                  <c:v>68.566067864271346</c:v>
                </c:pt>
                <c:pt idx="139">
                  <c:v>60.199999999999818</c:v>
                </c:pt>
                <c:pt idx="140">
                  <c:v>58.233333333333043</c:v>
                </c:pt>
                <c:pt idx="141">
                  <c:v>83.033333333333232</c:v>
                </c:pt>
                <c:pt idx="142">
                  <c:v>94.43333333333328</c:v>
                </c:pt>
                <c:pt idx="143">
                  <c:v>96.400000000000048</c:v>
                </c:pt>
                <c:pt idx="144">
                  <c:v>94.052339413164148</c:v>
                </c:pt>
                <c:pt idx="145">
                  <c:v>77.280850943562498</c:v>
                </c:pt>
                <c:pt idx="146">
                  <c:v>62.69564579231966</c:v>
                </c:pt>
                <c:pt idx="147">
                  <c:v>49.146451033243501</c:v>
                </c:pt>
                <c:pt idx="148">
                  <c:v>47.948487571129171</c:v>
                </c:pt>
                <c:pt idx="149">
                  <c:v>38.963761605271166</c:v>
                </c:pt>
                <c:pt idx="150">
                  <c:v>30.787660976340504</c:v>
                </c:pt>
                <c:pt idx="151">
                  <c:v>23.869421982629841</c:v>
                </c:pt>
                <c:pt idx="152">
                  <c:v>14.106019766397338</c:v>
                </c:pt>
                <c:pt idx="153">
                  <c:v>8.4456424079066696</c:v>
                </c:pt>
                <c:pt idx="154">
                  <c:v>5.1703597807957058</c:v>
                </c:pt>
                <c:pt idx="155">
                  <c:v>27.472003812246626</c:v>
                </c:pt>
                <c:pt idx="156">
                  <c:v>52.084822492256102</c:v>
                </c:pt>
                <c:pt idx="157">
                  <c:v>80.247796044793731</c:v>
                </c:pt>
                <c:pt idx="158">
                  <c:v>91.27948534667614</c:v>
                </c:pt>
                <c:pt idx="159">
                  <c:v>99.860363056054268</c:v>
                </c:pt>
                <c:pt idx="160">
                  <c:v>99.860363056054268</c:v>
                </c:pt>
                <c:pt idx="161">
                  <c:v>99.860363056054268</c:v>
                </c:pt>
                <c:pt idx="162">
                  <c:v>100</c:v>
                </c:pt>
                <c:pt idx="163">
                  <c:v>99.927588703837799</c:v>
                </c:pt>
                <c:pt idx="164">
                  <c:v>99.927588703837799</c:v>
                </c:pt>
                <c:pt idx="165">
                  <c:v>99.927588703837799</c:v>
                </c:pt>
                <c:pt idx="166">
                  <c:v>98.846757080911516</c:v>
                </c:pt>
                <c:pt idx="167">
                  <c:v>98.846757080911516</c:v>
                </c:pt>
                <c:pt idx="168">
                  <c:v>98.090720068950304</c:v>
                </c:pt>
                <c:pt idx="169">
                  <c:v>99.243962988038788</c:v>
                </c:pt>
                <c:pt idx="170">
                  <c:v>97.053039670354948</c:v>
                </c:pt>
                <c:pt idx="171">
                  <c:v>95.980122534969382</c:v>
                </c:pt>
                <c:pt idx="172">
                  <c:v>95.980122534969382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F1F-AE46-3ECA509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552912"/>
        <c:axId val="1939555312"/>
      </c:lineChart>
      <c:catAx>
        <c:axId val="19395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5312"/>
        <c:crosses val="autoZero"/>
        <c:auto val="1"/>
        <c:lblAlgn val="ctr"/>
        <c:lblOffset val="100"/>
        <c:noMultiLvlLbl val="0"/>
      </c:catAx>
      <c:valAx>
        <c:axId val="1939555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Carlo Simulation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5.4048821586544712E-2"/>
          <c:y val="8.9581126833841729E-2"/>
          <c:w val="0.92508227308239854"/>
          <c:h val="0.769957586348358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Carlo'!$E$2:$CJ$2</c:f>
              <c:numCache>
                <c:formatCode>General</c:formatCode>
                <c:ptCount val="84"/>
                <c:pt idx="0">
                  <c:v>351.23</c:v>
                </c:pt>
                <c:pt idx="1">
                  <c:v>349.53536064749972</c:v>
                </c:pt>
                <c:pt idx="2">
                  <c:v>347.59012787590302</c:v>
                </c:pt>
                <c:pt idx="3">
                  <c:v>350.68285096387115</c:v>
                </c:pt>
                <c:pt idx="4">
                  <c:v>353.37502661276011</c:v>
                </c:pt>
                <c:pt idx="5">
                  <c:v>354.38939885439862</c:v>
                </c:pt>
                <c:pt idx="6">
                  <c:v>356.50934614063533</c:v>
                </c:pt>
                <c:pt idx="7">
                  <c:v>357.93752163248843</c:v>
                </c:pt>
                <c:pt idx="8">
                  <c:v>357.4748365585391</c:v>
                </c:pt>
                <c:pt idx="9">
                  <c:v>356.57762553380149</c:v>
                </c:pt>
                <c:pt idx="10">
                  <c:v>356.40142081002119</c:v>
                </c:pt>
                <c:pt idx="11">
                  <c:v>353.85846673832322</c:v>
                </c:pt>
                <c:pt idx="12">
                  <c:v>352.37918710804462</c:v>
                </c:pt>
                <c:pt idx="13">
                  <c:v>352.53910951814765</c:v>
                </c:pt>
                <c:pt idx="14">
                  <c:v>357.32439579405991</c:v>
                </c:pt>
                <c:pt idx="15">
                  <c:v>358.87205733893171</c:v>
                </c:pt>
                <c:pt idx="16">
                  <c:v>357.6206513155704</c:v>
                </c:pt>
                <c:pt idx="17">
                  <c:v>357.78651206916101</c:v>
                </c:pt>
                <c:pt idx="18">
                  <c:v>360.75920537297742</c:v>
                </c:pt>
                <c:pt idx="19">
                  <c:v>361.17316552535789</c:v>
                </c:pt>
                <c:pt idx="20">
                  <c:v>361.92759778418315</c:v>
                </c:pt>
                <c:pt idx="21">
                  <c:v>362.21757751418852</c:v>
                </c:pt>
                <c:pt idx="22">
                  <c:v>361.09097552508382</c:v>
                </c:pt>
                <c:pt idx="23">
                  <c:v>362.89016753341798</c:v>
                </c:pt>
                <c:pt idx="24">
                  <c:v>364.2959702496612</c:v>
                </c:pt>
                <c:pt idx="25">
                  <c:v>364.95015888864464</c:v>
                </c:pt>
                <c:pt idx="26">
                  <c:v>366.03153631580324</c:v>
                </c:pt>
                <c:pt idx="27">
                  <c:v>368.63056625718554</c:v>
                </c:pt>
                <c:pt idx="28">
                  <c:v>370.6685011831043</c:v>
                </c:pt>
                <c:pt idx="29">
                  <c:v>373.52163734796324</c:v>
                </c:pt>
                <c:pt idx="30">
                  <c:v>371.40703661223506</c:v>
                </c:pt>
                <c:pt idx="31">
                  <c:v>370.10079929889588</c:v>
                </c:pt>
                <c:pt idx="32">
                  <c:v>373.5681258048524</c:v>
                </c:pt>
                <c:pt idx="33">
                  <c:v>377.13300915142287</c:v>
                </c:pt>
                <c:pt idx="34">
                  <c:v>375.35797045777122</c:v>
                </c:pt>
                <c:pt idx="35">
                  <c:v>373.49092557496169</c:v>
                </c:pt>
                <c:pt idx="36">
                  <c:v>377.76078407777135</c:v>
                </c:pt>
                <c:pt idx="37">
                  <c:v>384.81824598515351</c:v>
                </c:pt>
                <c:pt idx="38">
                  <c:v>383.35327105184916</c:v>
                </c:pt>
                <c:pt idx="39">
                  <c:v>385.94210352234222</c:v>
                </c:pt>
                <c:pt idx="40">
                  <c:v>387.4240254788939</c:v>
                </c:pt>
                <c:pt idx="41">
                  <c:v>385.02860628099535</c:v>
                </c:pt>
                <c:pt idx="42">
                  <c:v>386.50569020932045</c:v>
                </c:pt>
                <c:pt idx="43">
                  <c:v>388.25006381201757</c:v>
                </c:pt>
                <c:pt idx="44">
                  <c:v>387.9167075474362</c:v>
                </c:pt>
                <c:pt idx="45">
                  <c:v>385.77302627673708</c:v>
                </c:pt>
                <c:pt idx="46">
                  <c:v>387.35364751321106</c:v>
                </c:pt>
                <c:pt idx="47">
                  <c:v>386.12182217328223</c:v>
                </c:pt>
                <c:pt idx="48">
                  <c:v>384.27247118163018</c:v>
                </c:pt>
                <c:pt idx="49">
                  <c:v>384.95444774669835</c:v>
                </c:pt>
                <c:pt idx="50">
                  <c:v>388.24519153417094</c:v>
                </c:pt>
                <c:pt idx="51">
                  <c:v>386.3913050312342</c:v>
                </c:pt>
                <c:pt idx="52">
                  <c:v>390.35322319288196</c:v>
                </c:pt>
                <c:pt idx="53">
                  <c:v>392.86231179612713</c:v>
                </c:pt>
                <c:pt idx="54">
                  <c:v>394.57444617326803</c:v>
                </c:pt>
                <c:pt idx="55">
                  <c:v>396.3163032177024</c:v>
                </c:pt>
                <c:pt idx="56">
                  <c:v>396.10606620822165</c:v>
                </c:pt>
                <c:pt idx="57">
                  <c:v>398.17606007614182</c:v>
                </c:pt>
                <c:pt idx="58">
                  <c:v>396.0446961874049</c:v>
                </c:pt>
                <c:pt idx="59">
                  <c:v>395.51052782552136</c:v>
                </c:pt>
                <c:pt idx="60">
                  <c:v>395.35090517518813</c:v>
                </c:pt>
                <c:pt idx="61">
                  <c:v>397.19497613659411</c:v>
                </c:pt>
                <c:pt idx="62">
                  <c:v>397.85717921806406</c:v>
                </c:pt>
                <c:pt idx="63">
                  <c:v>398.46073804757708</c:v>
                </c:pt>
                <c:pt idx="64">
                  <c:v>396.34345714870585</c:v>
                </c:pt>
                <c:pt idx="65">
                  <c:v>394.77645555943752</c:v>
                </c:pt>
                <c:pt idx="66">
                  <c:v>395.37218427137924</c:v>
                </c:pt>
                <c:pt idx="67">
                  <c:v>395.9326405456286</c:v>
                </c:pt>
                <c:pt idx="68">
                  <c:v>397.06678581179142</c:v>
                </c:pt>
                <c:pt idx="69">
                  <c:v>398.38533008586006</c:v>
                </c:pt>
                <c:pt idx="70">
                  <c:v>399.98079090682512</c:v>
                </c:pt>
                <c:pt idx="71">
                  <c:v>400.38524532828723</c:v>
                </c:pt>
                <c:pt idx="72">
                  <c:v>402.10412640967843</c:v>
                </c:pt>
                <c:pt idx="73">
                  <c:v>404.05100149879553</c:v>
                </c:pt>
                <c:pt idx="74">
                  <c:v>404.94035391698816</c:v>
                </c:pt>
                <c:pt idx="75">
                  <c:v>409.04820368537384</c:v>
                </c:pt>
                <c:pt idx="76">
                  <c:v>407.43669531705007</c:v>
                </c:pt>
                <c:pt idx="77">
                  <c:v>405.86388822960356</c:v>
                </c:pt>
                <c:pt idx="78">
                  <c:v>409.68380247563942</c:v>
                </c:pt>
                <c:pt idx="79">
                  <c:v>413.24688366590476</c:v>
                </c:pt>
                <c:pt idx="80">
                  <c:v>415.99701723527318</c:v>
                </c:pt>
                <c:pt idx="81">
                  <c:v>419.04594326628791</c:v>
                </c:pt>
                <c:pt idx="82">
                  <c:v>420.33135944964192</c:v>
                </c:pt>
                <c:pt idx="83">
                  <c:v>416.7300853391406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733-B1D2-64FA448039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Carlo'!$E$3:$CJ$3</c:f>
              <c:numCache>
                <c:formatCode>General</c:formatCode>
                <c:ptCount val="84"/>
                <c:pt idx="0">
                  <c:v>351.23</c:v>
                </c:pt>
                <c:pt idx="1">
                  <c:v>348.28064521454428</c:v>
                </c:pt>
                <c:pt idx="2">
                  <c:v>348.9247887112154</c:v>
                </c:pt>
                <c:pt idx="3">
                  <c:v>350.01625169073486</c:v>
                </c:pt>
                <c:pt idx="4">
                  <c:v>350.41915536947585</c:v>
                </c:pt>
                <c:pt idx="5">
                  <c:v>349.80907402903421</c:v>
                </c:pt>
                <c:pt idx="6">
                  <c:v>344.90488234545393</c:v>
                </c:pt>
                <c:pt idx="7">
                  <c:v>345.95269108061927</c:v>
                </c:pt>
                <c:pt idx="8">
                  <c:v>345.39024004133751</c:v>
                </c:pt>
                <c:pt idx="9">
                  <c:v>344.98772266528556</c:v>
                </c:pt>
                <c:pt idx="10">
                  <c:v>346.27172828335301</c:v>
                </c:pt>
                <c:pt idx="11">
                  <c:v>342.48511700088414</c:v>
                </c:pt>
                <c:pt idx="12">
                  <c:v>345.01704369762803</c:v>
                </c:pt>
                <c:pt idx="13">
                  <c:v>348.53535584492801</c:v>
                </c:pt>
                <c:pt idx="14">
                  <c:v>349.48772782126866</c:v>
                </c:pt>
                <c:pt idx="15">
                  <c:v>350.20719682470167</c:v>
                </c:pt>
                <c:pt idx="16">
                  <c:v>351.71497182751654</c:v>
                </c:pt>
                <c:pt idx="17">
                  <c:v>347.21435483901593</c:v>
                </c:pt>
                <c:pt idx="18">
                  <c:v>345.69588104119333</c:v>
                </c:pt>
                <c:pt idx="19">
                  <c:v>342.03880253036397</c:v>
                </c:pt>
                <c:pt idx="20">
                  <c:v>343.6220879849443</c:v>
                </c:pt>
                <c:pt idx="21">
                  <c:v>343.90657283587507</c:v>
                </c:pt>
                <c:pt idx="22">
                  <c:v>346.35492766795863</c:v>
                </c:pt>
                <c:pt idx="23">
                  <c:v>348.97867437046403</c:v>
                </c:pt>
                <c:pt idx="24">
                  <c:v>349.84365067496617</c:v>
                </c:pt>
                <c:pt idx="25">
                  <c:v>353.87823534655024</c:v>
                </c:pt>
                <c:pt idx="26">
                  <c:v>355.7901588823359</c:v>
                </c:pt>
                <c:pt idx="27">
                  <c:v>354.53289722688811</c:v>
                </c:pt>
                <c:pt idx="28">
                  <c:v>352.45948364150718</c:v>
                </c:pt>
                <c:pt idx="29">
                  <c:v>353.31016868963036</c:v>
                </c:pt>
                <c:pt idx="30">
                  <c:v>354.65908729256296</c:v>
                </c:pt>
                <c:pt idx="31">
                  <c:v>356.94454084972108</c:v>
                </c:pt>
                <c:pt idx="32">
                  <c:v>354.85200849921586</c:v>
                </c:pt>
                <c:pt idx="33">
                  <c:v>352.78598305410412</c:v>
                </c:pt>
                <c:pt idx="34">
                  <c:v>352.14452865142613</c:v>
                </c:pt>
                <c:pt idx="35">
                  <c:v>353.55952931809611</c:v>
                </c:pt>
                <c:pt idx="36">
                  <c:v>351.51792022849088</c:v>
                </c:pt>
                <c:pt idx="37">
                  <c:v>351.68602316593541</c:v>
                </c:pt>
                <c:pt idx="38">
                  <c:v>352.14981450470572</c:v>
                </c:pt>
                <c:pt idx="39">
                  <c:v>352.34292532753375</c:v>
                </c:pt>
                <c:pt idx="40">
                  <c:v>355.53488700085745</c:v>
                </c:pt>
                <c:pt idx="41">
                  <c:v>353.50885108580576</c:v>
                </c:pt>
                <c:pt idx="42">
                  <c:v>358.51161489846351</c:v>
                </c:pt>
                <c:pt idx="43">
                  <c:v>360.0218923012099</c:v>
                </c:pt>
                <c:pt idx="44">
                  <c:v>357.17808451313545</c:v>
                </c:pt>
                <c:pt idx="45">
                  <c:v>353.57319286347177</c:v>
                </c:pt>
                <c:pt idx="46">
                  <c:v>352.32709064536044</c:v>
                </c:pt>
                <c:pt idx="47">
                  <c:v>353.1705715517229</c:v>
                </c:pt>
                <c:pt idx="48">
                  <c:v>354.79453413743857</c:v>
                </c:pt>
                <c:pt idx="49">
                  <c:v>355.6771646618086</c:v>
                </c:pt>
                <c:pt idx="50">
                  <c:v>355.2413293954462</c:v>
                </c:pt>
                <c:pt idx="51">
                  <c:v>352.08833940668507</c:v>
                </c:pt>
                <c:pt idx="52">
                  <c:v>356.06040230102872</c:v>
                </c:pt>
                <c:pt idx="53">
                  <c:v>354.54019571414602</c:v>
                </c:pt>
                <c:pt idx="54">
                  <c:v>358.59984116174422</c:v>
                </c:pt>
                <c:pt idx="55">
                  <c:v>354.09713296799998</c:v>
                </c:pt>
                <c:pt idx="56">
                  <c:v>352.33411452144543</c:v>
                </c:pt>
                <c:pt idx="57">
                  <c:v>349.90784858399576</c:v>
                </c:pt>
                <c:pt idx="58">
                  <c:v>354.14246544645908</c:v>
                </c:pt>
                <c:pt idx="59">
                  <c:v>355.81438544473099</c:v>
                </c:pt>
                <c:pt idx="60">
                  <c:v>356.57955572449043</c:v>
                </c:pt>
                <c:pt idx="61">
                  <c:v>358.7879731110736</c:v>
                </c:pt>
                <c:pt idx="62">
                  <c:v>357.16578894839182</c:v>
                </c:pt>
                <c:pt idx="63">
                  <c:v>355.05036467075951</c:v>
                </c:pt>
                <c:pt idx="64">
                  <c:v>354.81614607071845</c:v>
                </c:pt>
                <c:pt idx="65">
                  <c:v>355.17723522604592</c:v>
                </c:pt>
                <c:pt idx="66">
                  <c:v>353.07800359240593</c:v>
                </c:pt>
                <c:pt idx="67">
                  <c:v>351.13535494375589</c:v>
                </c:pt>
                <c:pt idx="68">
                  <c:v>353.37685950228348</c:v>
                </c:pt>
                <c:pt idx="69">
                  <c:v>353.22720210990065</c:v>
                </c:pt>
                <c:pt idx="70">
                  <c:v>351.98270787816932</c:v>
                </c:pt>
                <c:pt idx="71">
                  <c:v>349.55031658375719</c:v>
                </c:pt>
                <c:pt idx="72">
                  <c:v>351.77950077656232</c:v>
                </c:pt>
                <c:pt idx="73">
                  <c:v>350.56928178398749</c:v>
                </c:pt>
                <c:pt idx="74">
                  <c:v>350.64656072078384</c:v>
                </c:pt>
                <c:pt idx="75">
                  <c:v>351.08435081003904</c:v>
                </c:pt>
                <c:pt idx="76">
                  <c:v>351.37133651895249</c:v>
                </c:pt>
                <c:pt idx="77">
                  <c:v>352.19318565004852</c:v>
                </c:pt>
                <c:pt idx="78">
                  <c:v>350.38767537043117</c:v>
                </c:pt>
                <c:pt idx="79">
                  <c:v>353.22381563848256</c:v>
                </c:pt>
                <c:pt idx="80">
                  <c:v>353.89819126743942</c:v>
                </c:pt>
                <c:pt idx="81">
                  <c:v>354.28728296024042</c:v>
                </c:pt>
                <c:pt idx="82">
                  <c:v>356.09992064577659</c:v>
                </c:pt>
                <c:pt idx="83">
                  <c:v>357.38000569181395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733-B1D2-64FA448039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Carlo'!$E$4:$CJ$4</c:f>
              <c:numCache>
                <c:formatCode>General</c:formatCode>
                <c:ptCount val="84"/>
                <c:pt idx="0">
                  <c:v>351.23</c:v>
                </c:pt>
                <c:pt idx="1">
                  <c:v>353.70763151758138</c:v>
                </c:pt>
                <c:pt idx="2">
                  <c:v>354.25738373797907</c:v>
                </c:pt>
                <c:pt idx="3">
                  <c:v>356.60254238343862</c:v>
                </c:pt>
                <c:pt idx="4">
                  <c:v>356.23806138886022</c:v>
                </c:pt>
                <c:pt idx="5">
                  <c:v>356.54260625045276</c:v>
                </c:pt>
                <c:pt idx="6">
                  <c:v>356.54380206906194</c:v>
                </c:pt>
                <c:pt idx="7">
                  <c:v>357.24072678709632</c:v>
                </c:pt>
                <c:pt idx="8">
                  <c:v>359.64467774473752</c:v>
                </c:pt>
                <c:pt idx="9">
                  <c:v>358.15152741668044</c:v>
                </c:pt>
                <c:pt idx="10">
                  <c:v>362.32752233060296</c:v>
                </c:pt>
                <c:pt idx="11">
                  <c:v>362.7825900987408</c:v>
                </c:pt>
                <c:pt idx="12">
                  <c:v>363.38602159926813</c:v>
                </c:pt>
                <c:pt idx="13">
                  <c:v>359.32825821109674</c:v>
                </c:pt>
                <c:pt idx="14">
                  <c:v>357.72106860630572</c:v>
                </c:pt>
                <c:pt idx="15">
                  <c:v>357.15005698913609</c:v>
                </c:pt>
                <c:pt idx="16">
                  <c:v>358.01821433532274</c:v>
                </c:pt>
                <c:pt idx="17">
                  <c:v>355.96199867209651</c:v>
                </c:pt>
                <c:pt idx="18">
                  <c:v>358.89812705043073</c:v>
                </c:pt>
                <c:pt idx="19">
                  <c:v>359.28466401974589</c:v>
                </c:pt>
                <c:pt idx="20">
                  <c:v>357.41566993233789</c:v>
                </c:pt>
                <c:pt idx="21">
                  <c:v>359.19049140066039</c:v>
                </c:pt>
                <c:pt idx="22">
                  <c:v>356.54688771715433</c:v>
                </c:pt>
                <c:pt idx="23">
                  <c:v>355.52156713635952</c:v>
                </c:pt>
                <c:pt idx="24">
                  <c:v>350.73565081329201</c:v>
                </c:pt>
                <c:pt idx="25">
                  <c:v>355.20276126331515</c:v>
                </c:pt>
                <c:pt idx="26">
                  <c:v>353.15743501072598</c:v>
                </c:pt>
                <c:pt idx="27">
                  <c:v>353.29388439340079</c:v>
                </c:pt>
                <c:pt idx="28">
                  <c:v>351.42229639472112</c:v>
                </c:pt>
                <c:pt idx="29">
                  <c:v>350.11771007417565</c:v>
                </c:pt>
                <c:pt idx="30">
                  <c:v>351.69973871722539</c:v>
                </c:pt>
                <c:pt idx="31">
                  <c:v>350.31406365424209</c:v>
                </c:pt>
                <c:pt idx="32">
                  <c:v>351.96582467193468</c:v>
                </c:pt>
                <c:pt idx="33">
                  <c:v>353.15961617670661</c:v>
                </c:pt>
                <c:pt idx="34">
                  <c:v>353.16841025657311</c:v>
                </c:pt>
                <c:pt idx="35">
                  <c:v>354.8395094675746</c:v>
                </c:pt>
                <c:pt idx="36">
                  <c:v>354.83785354758822</c:v>
                </c:pt>
                <c:pt idx="37">
                  <c:v>354.96513464290666</c:v>
                </c:pt>
                <c:pt idx="38">
                  <c:v>356.87396517408632</c:v>
                </c:pt>
                <c:pt idx="39">
                  <c:v>353.51430539084993</c:v>
                </c:pt>
                <c:pt idx="40">
                  <c:v>350.74551745817689</c:v>
                </c:pt>
                <c:pt idx="41">
                  <c:v>349.16709369511972</c:v>
                </c:pt>
                <c:pt idx="42">
                  <c:v>352.84441227672613</c:v>
                </c:pt>
                <c:pt idx="43">
                  <c:v>353.7721837052153</c:v>
                </c:pt>
                <c:pt idx="44">
                  <c:v>354.40482563704251</c:v>
                </c:pt>
                <c:pt idx="45">
                  <c:v>354.37212358344738</c:v>
                </c:pt>
                <c:pt idx="46">
                  <c:v>356.57754517581458</c:v>
                </c:pt>
                <c:pt idx="47">
                  <c:v>355.77201466238682</c:v>
                </c:pt>
                <c:pt idx="48">
                  <c:v>359.43422173633212</c:v>
                </c:pt>
                <c:pt idx="49">
                  <c:v>363.53115367071064</c:v>
                </c:pt>
                <c:pt idx="50">
                  <c:v>361.18898094925208</c:v>
                </c:pt>
                <c:pt idx="51">
                  <c:v>360.24306147816395</c:v>
                </c:pt>
                <c:pt idx="52">
                  <c:v>362.05766789330892</c:v>
                </c:pt>
                <c:pt idx="53">
                  <c:v>360.45813067414639</c:v>
                </c:pt>
                <c:pt idx="54">
                  <c:v>359.83042704952362</c:v>
                </c:pt>
                <c:pt idx="55">
                  <c:v>361.75131943142532</c:v>
                </c:pt>
                <c:pt idx="56">
                  <c:v>360.03647373840846</c:v>
                </c:pt>
                <c:pt idx="57">
                  <c:v>357.21130038012711</c:v>
                </c:pt>
                <c:pt idx="58">
                  <c:v>352.42121002032815</c:v>
                </c:pt>
                <c:pt idx="59">
                  <c:v>356.89823915040279</c:v>
                </c:pt>
                <c:pt idx="60">
                  <c:v>356.49332737127776</c:v>
                </c:pt>
                <c:pt idx="61">
                  <c:v>356.96714634969265</c:v>
                </c:pt>
                <c:pt idx="62">
                  <c:v>354.57830383400881</c:v>
                </c:pt>
                <c:pt idx="63">
                  <c:v>356.40241612334341</c:v>
                </c:pt>
                <c:pt idx="64">
                  <c:v>357.06799061874159</c:v>
                </c:pt>
                <c:pt idx="65">
                  <c:v>355.59983625153046</c:v>
                </c:pt>
                <c:pt idx="66">
                  <c:v>352.91383703124416</c:v>
                </c:pt>
                <c:pt idx="67">
                  <c:v>356.51906157368836</c:v>
                </c:pt>
                <c:pt idx="68">
                  <c:v>354.42007478461471</c:v>
                </c:pt>
                <c:pt idx="69">
                  <c:v>355.02362582589603</c:v>
                </c:pt>
                <c:pt idx="70">
                  <c:v>348.76879565483813</c:v>
                </c:pt>
                <c:pt idx="71">
                  <c:v>349.09845092536528</c:v>
                </c:pt>
                <c:pt idx="72">
                  <c:v>348.56958389669063</c:v>
                </c:pt>
                <c:pt idx="73">
                  <c:v>349.60935628707222</c:v>
                </c:pt>
                <c:pt idx="74">
                  <c:v>350.61360700278533</c:v>
                </c:pt>
                <c:pt idx="75">
                  <c:v>353.26656832575628</c:v>
                </c:pt>
                <c:pt idx="76">
                  <c:v>354.17761704639128</c:v>
                </c:pt>
                <c:pt idx="77">
                  <c:v>354.42527169856822</c:v>
                </c:pt>
                <c:pt idx="78">
                  <c:v>355.60242814416284</c:v>
                </c:pt>
                <c:pt idx="79">
                  <c:v>357.57002842846811</c:v>
                </c:pt>
                <c:pt idx="80">
                  <c:v>359.1281410863665</c:v>
                </c:pt>
                <c:pt idx="81">
                  <c:v>359.14775396339229</c:v>
                </c:pt>
                <c:pt idx="82">
                  <c:v>357.57823736011159</c:v>
                </c:pt>
                <c:pt idx="83">
                  <c:v>358.51390138306783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733-B1D2-64FA448039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Carlo'!$E$5:$CJ$5</c:f>
              <c:numCache>
                <c:formatCode>General</c:formatCode>
                <c:ptCount val="84"/>
                <c:pt idx="0">
                  <c:v>351.23</c:v>
                </c:pt>
                <c:pt idx="1">
                  <c:v>351.84570837022477</c:v>
                </c:pt>
                <c:pt idx="2">
                  <c:v>352.17027316672181</c:v>
                </c:pt>
                <c:pt idx="3">
                  <c:v>355.94741136025004</c:v>
                </c:pt>
                <c:pt idx="4">
                  <c:v>355.45924726329895</c:v>
                </c:pt>
                <c:pt idx="5">
                  <c:v>355.66929493132159</c:v>
                </c:pt>
                <c:pt idx="6">
                  <c:v>357.52266583192505</c:v>
                </c:pt>
                <c:pt idx="7">
                  <c:v>358.39719162446573</c:v>
                </c:pt>
                <c:pt idx="8">
                  <c:v>358.8370153167171</c:v>
                </c:pt>
                <c:pt idx="9">
                  <c:v>355.77690274291848</c:v>
                </c:pt>
                <c:pt idx="10">
                  <c:v>357.36621911150155</c:v>
                </c:pt>
                <c:pt idx="11">
                  <c:v>358.87998639434767</c:v>
                </c:pt>
                <c:pt idx="12">
                  <c:v>355.23821960942718</c:v>
                </c:pt>
                <c:pt idx="13">
                  <c:v>354.4746961361879</c:v>
                </c:pt>
                <c:pt idx="14">
                  <c:v>359.2269278303736</c:v>
                </c:pt>
                <c:pt idx="15">
                  <c:v>364.06794512915741</c:v>
                </c:pt>
                <c:pt idx="16">
                  <c:v>369.18866705576647</c:v>
                </c:pt>
                <c:pt idx="17">
                  <c:v>369.83227379494332</c:v>
                </c:pt>
                <c:pt idx="18">
                  <c:v>369.59113429103513</c:v>
                </c:pt>
                <c:pt idx="19">
                  <c:v>370.08874247640654</c:v>
                </c:pt>
                <c:pt idx="20">
                  <c:v>370.86815647164701</c:v>
                </c:pt>
                <c:pt idx="21">
                  <c:v>371.30824765870261</c:v>
                </c:pt>
                <c:pt idx="22">
                  <c:v>370.93414401999979</c:v>
                </c:pt>
                <c:pt idx="23">
                  <c:v>369.26080193519471</c:v>
                </c:pt>
                <c:pt idx="24">
                  <c:v>367.60708656450595</c:v>
                </c:pt>
                <c:pt idx="25">
                  <c:v>368.59240638906482</c:v>
                </c:pt>
                <c:pt idx="26">
                  <c:v>366.42033281854992</c:v>
                </c:pt>
                <c:pt idx="27">
                  <c:v>369.51319789094248</c:v>
                </c:pt>
                <c:pt idx="28">
                  <c:v>371.83855424087653</c:v>
                </c:pt>
                <c:pt idx="29">
                  <c:v>371.22891991831852</c:v>
                </c:pt>
                <c:pt idx="30">
                  <c:v>369.18128083875791</c:v>
                </c:pt>
                <c:pt idx="31">
                  <c:v>368.54299266824438</c:v>
                </c:pt>
                <c:pt idx="32">
                  <c:v>371.40999755099466</c:v>
                </c:pt>
                <c:pt idx="33">
                  <c:v>372.73743256259957</c:v>
                </c:pt>
                <c:pt idx="34">
                  <c:v>374.14980460154692</c:v>
                </c:pt>
                <c:pt idx="35">
                  <c:v>371.71910763105677</c:v>
                </c:pt>
                <c:pt idx="36">
                  <c:v>370.40257239228106</c:v>
                </c:pt>
                <c:pt idx="37">
                  <c:v>373.88302788230459</c:v>
                </c:pt>
                <c:pt idx="38">
                  <c:v>374.37665012596852</c:v>
                </c:pt>
                <c:pt idx="39">
                  <c:v>370.18584887614935</c:v>
                </c:pt>
                <c:pt idx="40">
                  <c:v>373.13169898829597</c:v>
                </c:pt>
                <c:pt idx="41">
                  <c:v>374.62282240163967</c:v>
                </c:pt>
                <c:pt idx="42">
                  <c:v>374.88052018851357</c:v>
                </c:pt>
                <c:pt idx="43">
                  <c:v>376.05219667189482</c:v>
                </c:pt>
                <c:pt idx="44">
                  <c:v>376.23570033222444</c:v>
                </c:pt>
                <c:pt idx="45">
                  <c:v>375.5916797087566</c:v>
                </c:pt>
                <c:pt idx="46">
                  <c:v>373.66814344178488</c:v>
                </c:pt>
                <c:pt idx="47">
                  <c:v>375.76711421918094</c:v>
                </c:pt>
                <c:pt idx="48">
                  <c:v>375.23100932359949</c:v>
                </c:pt>
                <c:pt idx="49">
                  <c:v>374.62800105565969</c:v>
                </c:pt>
                <c:pt idx="50">
                  <c:v>378.20014570209202</c:v>
                </c:pt>
                <c:pt idx="51">
                  <c:v>383.32080173131573</c:v>
                </c:pt>
                <c:pt idx="52">
                  <c:v>385.50271504348621</c:v>
                </c:pt>
                <c:pt idx="53">
                  <c:v>386.29547344517334</c:v>
                </c:pt>
                <c:pt idx="54">
                  <c:v>383.78016249085135</c:v>
                </c:pt>
                <c:pt idx="55">
                  <c:v>385.30769417990172</c:v>
                </c:pt>
                <c:pt idx="56">
                  <c:v>387.32910815796896</c:v>
                </c:pt>
                <c:pt idx="57">
                  <c:v>388.45443625594811</c:v>
                </c:pt>
                <c:pt idx="58">
                  <c:v>391.61367307207075</c:v>
                </c:pt>
                <c:pt idx="59">
                  <c:v>389.02936832353106</c:v>
                </c:pt>
                <c:pt idx="60">
                  <c:v>392.98418242816183</c:v>
                </c:pt>
                <c:pt idx="61">
                  <c:v>392.35749441084783</c:v>
                </c:pt>
                <c:pt idx="62">
                  <c:v>397.71159318237068</c:v>
                </c:pt>
                <c:pt idx="63">
                  <c:v>398.12204455928827</c:v>
                </c:pt>
                <c:pt idx="64">
                  <c:v>400.70227259922962</c:v>
                </c:pt>
                <c:pt idx="65">
                  <c:v>401.18289111992448</c:v>
                </c:pt>
                <c:pt idx="66">
                  <c:v>404.8310739102601</c:v>
                </c:pt>
                <c:pt idx="67">
                  <c:v>407.38266616958441</c:v>
                </c:pt>
                <c:pt idx="68">
                  <c:v>406.62301596866081</c:v>
                </c:pt>
                <c:pt idx="69">
                  <c:v>406.9538004378083</c:v>
                </c:pt>
                <c:pt idx="70">
                  <c:v>403.85532727863836</c:v>
                </c:pt>
                <c:pt idx="71">
                  <c:v>400.99289667029325</c:v>
                </c:pt>
                <c:pt idx="72">
                  <c:v>399.29072103603346</c:v>
                </c:pt>
                <c:pt idx="73">
                  <c:v>398.08803838309257</c:v>
                </c:pt>
                <c:pt idx="74">
                  <c:v>395.75005508228139</c:v>
                </c:pt>
                <c:pt idx="75">
                  <c:v>396.79238962883556</c:v>
                </c:pt>
                <c:pt idx="76">
                  <c:v>400.18405847888351</c:v>
                </c:pt>
                <c:pt idx="77">
                  <c:v>399.30005700568569</c:v>
                </c:pt>
                <c:pt idx="78">
                  <c:v>395.57931258510047</c:v>
                </c:pt>
                <c:pt idx="79">
                  <c:v>395.13166273890857</c:v>
                </c:pt>
                <c:pt idx="80">
                  <c:v>396.61277448214901</c:v>
                </c:pt>
                <c:pt idx="81">
                  <c:v>396.54526711735303</c:v>
                </c:pt>
                <c:pt idx="82">
                  <c:v>395.1227264187113</c:v>
                </c:pt>
                <c:pt idx="83">
                  <c:v>390.01097872451419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733-B1D2-64FA448039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Carlo'!$E$6:$CJ$6</c:f>
              <c:numCache>
                <c:formatCode>General</c:formatCode>
                <c:ptCount val="84"/>
                <c:pt idx="0">
                  <c:v>351.23</c:v>
                </c:pt>
                <c:pt idx="1">
                  <c:v>354.09424697663167</c:v>
                </c:pt>
                <c:pt idx="2">
                  <c:v>353.93114744349623</c:v>
                </c:pt>
                <c:pt idx="3">
                  <c:v>353.54887231889415</c:v>
                </c:pt>
                <c:pt idx="4">
                  <c:v>356.5023431420372</c:v>
                </c:pt>
                <c:pt idx="5">
                  <c:v>356.06063327796357</c:v>
                </c:pt>
                <c:pt idx="6">
                  <c:v>353.87827405742973</c:v>
                </c:pt>
                <c:pt idx="7">
                  <c:v>353.23563408681002</c:v>
                </c:pt>
                <c:pt idx="8">
                  <c:v>354.57191201455322</c:v>
                </c:pt>
                <c:pt idx="9">
                  <c:v>355.94046919120535</c:v>
                </c:pt>
                <c:pt idx="10">
                  <c:v>358.31389583726116</c:v>
                </c:pt>
                <c:pt idx="11">
                  <c:v>356.31894209230865</c:v>
                </c:pt>
                <c:pt idx="12">
                  <c:v>357.03142035983393</c:v>
                </c:pt>
                <c:pt idx="13">
                  <c:v>358.21957916638735</c:v>
                </c:pt>
                <c:pt idx="14">
                  <c:v>357.91538292210106</c:v>
                </c:pt>
                <c:pt idx="15">
                  <c:v>359.96172358571033</c:v>
                </c:pt>
                <c:pt idx="16">
                  <c:v>358.71645674079491</c:v>
                </c:pt>
                <c:pt idx="17">
                  <c:v>360.53334145221493</c:v>
                </c:pt>
                <c:pt idx="18">
                  <c:v>360.55281916791512</c:v>
                </c:pt>
                <c:pt idx="19">
                  <c:v>358.77591873787622</c:v>
                </c:pt>
                <c:pt idx="20">
                  <c:v>358.63549075074974</c:v>
                </c:pt>
                <c:pt idx="21">
                  <c:v>360.75471459516967</c:v>
                </c:pt>
                <c:pt idx="22">
                  <c:v>362.50177407009312</c:v>
                </c:pt>
                <c:pt idx="23">
                  <c:v>360.6165881937427</c:v>
                </c:pt>
                <c:pt idx="24">
                  <c:v>359.21736285428091</c:v>
                </c:pt>
                <c:pt idx="25">
                  <c:v>357.68271673727043</c:v>
                </c:pt>
                <c:pt idx="26">
                  <c:v>356.35636204481995</c:v>
                </c:pt>
                <c:pt idx="27">
                  <c:v>355.22535231423097</c:v>
                </c:pt>
                <c:pt idx="28">
                  <c:v>355.44859651657742</c:v>
                </c:pt>
                <c:pt idx="29">
                  <c:v>351.64268738101646</c:v>
                </c:pt>
                <c:pt idx="30">
                  <c:v>354.30685218238631</c:v>
                </c:pt>
                <c:pt idx="31">
                  <c:v>355.48507905434855</c:v>
                </c:pt>
                <c:pt idx="32">
                  <c:v>353.9262450785028</c:v>
                </c:pt>
                <c:pt idx="33">
                  <c:v>353.83389729919617</c:v>
                </c:pt>
                <c:pt idx="34">
                  <c:v>355.4880005515796</c:v>
                </c:pt>
                <c:pt idx="35">
                  <c:v>352.35127289408325</c:v>
                </c:pt>
                <c:pt idx="36">
                  <c:v>350.41055614258926</c:v>
                </c:pt>
                <c:pt idx="37">
                  <c:v>348.78266634835586</c:v>
                </c:pt>
                <c:pt idx="38">
                  <c:v>349.97738020288961</c:v>
                </c:pt>
                <c:pt idx="39">
                  <c:v>352.57406759344576</c:v>
                </c:pt>
                <c:pt idx="40">
                  <c:v>351.71895942108495</c:v>
                </c:pt>
                <c:pt idx="41">
                  <c:v>349.75350366414619</c:v>
                </c:pt>
                <c:pt idx="42">
                  <c:v>349.21344141217827</c:v>
                </c:pt>
                <c:pt idx="43">
                  <c:v>350.68394754722556</c:v>
                </c:pt>
                <c:pt idx="44">
                  <c:v>353.99158454536098</c:v>
                </c:pt>
                <c:pt idx="45">
                  <c:v>354.58939688934566</c:v>
                </c:pt>
                <c:pt idx="46">
                  <c:v>355.4134346112487</c:v>
                </c:pt>
                <c:pt idx="47">
                  <c:v>355.50632889905887</c:v>
                </c:pt>
                <c:pt idx="48">
                  <c:v>355.42069834312275</c:v>
                </c:pt>
                <c:pt idx="49">
                  <c:v>356.28221085188812</c:v>
                </c:pt>
                <c:pt idx="50">
                  <c:v>357.60890365214919</c:v>
                </c:pt>
                <c:pt idx="51">
                  <c:v>359.88287082372676</c:v>
                </c:pt>
                <c:pt idx="52">
                  <c:v>359.4987177483282</c:v>
                </c:pt>
                <c:pt idx="53">
                  <c:v>361.14826432108521</c:v>
                </c:pt>
                <c:pt idx="54">
                  <c:v>361.16360382039318</c:v>
                </c:pt>
                <c:pt idx="55">
                  <c:v>359.36375029216975</c:v>
                </c:pt>
                <c:pt idx="56">
                  <c:v>357.49428051263749</c:v>
                </c:pt>
                <c:pt idx="57">
                  <c:v>357.57934350437921</c:v>
                </c:pt>
                <c:pt idx="58">
                  <c:v>353.68527733265825</c:v>
                </c:pt>
                <c:pt idx="59">
                  <c:v>353.6373683535827</c:v>
                </c:pt>
                <c:pt idx="60">
                  <c:v>356.66237443037249</c:v>
                </c:pt>
                <c:pt idx="61">
                  <c:v>355.27778218266172</c:v>
                </c:pt>
                <c:pt idx="62">
                  <c:v>356.35219767270138</c:v>
                </c:pt>
                <c:pt idx="63">
                  <c:v>353.12171798589537</c:v>
                </c:pt>
                <c:pt idx="64">
                  <c:v>355.1346176926142</c:v>
                </c:pt>
                <c:pt idx="65">
                  <c:v>354.87619246331377</c:v>
                </c:pt>
                <c:pt idx="66">
                  <c:v>357.51012302497639</c:v>
                </c:pt>
                <c:pt idx="67">
                  <c:v>356.34479097905671</c:v>
                </c:pt>
                <c:pt idx="68">
                  <c:v>356.02926451042674</c:v>
                </c:pt>
                <c:pt idx="69">
                  <c:v>357.04892363938535</c:v>
                </c:pt>
                <c:pt idx="70">
                  <c:v>358.49699955528985</c:v>
                </c:pt>
                <c:pt idx="71">
                  <c:v>358.74181411634481</c:v>
                </c:pt>
                <c:pt idx="72">
                  <c:v>361.34679150180455</c:v>
                </c:pt>
                <c:pt idx="73">
                  <c:v>363.76040390589009</c:v>
                </c:pt>
                <c:pt idx="74">
                  <c:v>361.48882354228061</c:v>
                </c:pt>
                <c:pt idx="75">
                  <c:v>361.91786537115797</c:v>
                </c:pt>
                <c:pt idx="76">
                  <c:v>360.38114471434289</c:v>
                </c:pt>
                <c:pt idx="77">
                  <c:v>360.62384023729044</c:v>
                </c:pt>
                <c:pt idx="78">
                  <c:v>361.53925727039433</c:v>
                </c:pt>
                <c:pt idx="79">
                  <c:v>362.01132797775603</c:v>
                </c:pt>
                <c:pt idx="80">
                  <c:v>360.96142615173386</c:v>
                </c:pt>
                <c:pt idx="81">
                  <c:v>359.64455619977792</c:v>
                </c:pt>
                <c:pt idx="82">
                  <c:v>361.90238859216976</c:v>
                </c:pt>
                <c:pt idx="83">
                  <c:v>358.3710586573406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733-B1D2-64FA448039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Carlo'!$E$7:$CJ$7</c:f>
              <c:numCache>
                <c:formatCode>General</c:formatCode>
                <c:ptCount val="84"/>
                <c:pt idx="0">
                  <c:v>351.23</c:v>
                </c:pt>
                <c:pt idx="1">
                  <c:v>354.09111146112798</c:v>
                </c:pt>
                <c:pt idx="2">
                  <c:v>353.7104631796372</c:v>
                </c:pt>
                <c:pt idx="3">
                  <c:v>354.57245162836108</c:v>
                </c:pt>
                <c:pt idx="4">
                  <c:v>353.34115789469331</c:v>
                </c:pt>
                <c:pt idx="5">
                  <c:v>355.36659376104245</c:v>
                </c:pt>
                <c:pt idx="6">
                  <c:v>350.96678589551078</c:v>
                </c:pt>
                <c:pt idx="7">
                  <c:v>350.72641519148146</c:v>
                </c:pt>
                <c:pt idx="8">
                  <c:v>347.60476905438742</c:v>
                </c:pt>
                <c:pt idx="9">
                  <c:v>348.18750763314387</c:v>
                </c:pt>
                <c:pt idx="10">
                  <c:v>349.16998368641168</c:v>
                </c:pt>
                <c:pt idx="11">
                  <c:v>346.50475468512315</c:v>
                </c:pt>
                <c:pt idx="12">
                  <c:v>349.83453362125425</c:v>
                </c:pt>
                <c:pt idx="13">
                  <c:v>349.76635799332684</c:v>
                </c:pt>
                <c:pt idx="14">
                  <c:v>349.36419206097912</c:v>
                </c:pt>
                <c:pt idx="15">
                  <c:v>348.10599831204371</c:v>
                </c:pt>
                <c:pt idx="16">
                  <c:v>346.12374786888984</c:v>
                </c:pt>
                <c:pt idx="17">
                  <c:v>342.17884140111818</c:v>
                </c:pt>
                <c:pt idx="18">
                  <c:v>340.54766636445947</c:v>
                </c:pt>
                <c:pt idx="19">
                  <c:v>339.3545438117381</c:v>
                </c:pt>
                <c:pt idx="20">
                  <c:v>339.13845760318532</c:v>
                </c:pt>
                <c:pt idx="21">
                  <c:v>340.36315303697876</c:v>
                </c:pt>
                <c:pt idx="22">
                  <c:v>338.39491823353228</c:v>
                </c:pt>
                <c:pt idx="23">
                  <c:v>337.9628058597462</c:v>
                </c:pt>
                <c:pt idx="24">
                  <c:v>337.77892723132123</c:v>
                </c:pt>
                <c:pt idx="25">
                  <c:v>337.0238301446264</c:v>
                </c:pt>
                <c:pt idx="26">
                  <c:v>336.02833563271253</c:v>
                </c:pt>
                <c:pt idx="27">
                  <c:v>339.26456765586528</c:v>
                </c:pt>
                <c:pt idx="28">
                  <c:v>336.8487368860512</c:v>
                </c:pt>
                <c:pt idx="29">
                  <c:v>336.11563615683997</c:v>
                </c:pt>
                <c:pt idx="30">
                  <c:v>335.99287019123904</c:v>
                </c:pt>
                <c:pt idx="31">
                  <c:v>339.33548747681897</c:v>
                </c:pt>
                <c:pt idx="32">
                  <c:v>338.70300039570714</c:v>
                </c:pt>
                <c:pt idx="33">
                  <c:v>339.42403918797032</c:v>
                </c:pt>
                <c:pt idx="34">
                  <c:v>338.99188719036249</c:v>
                </c:pt>
                <c:pt idx="35">
                  <c:v>338.89075324983878</c:v>
                </c:pt>
                <c:pt idx="36">
                  <c:v>335.11282518338078</c:v>
                </c:pt>
                <c:pt idx="37">
                  <c:v>333.38497966135049</c:v>
                </c:pt>
                <c:pt idx="38">
                  <c:v>333.07334514993829</c:v>
                </c:pt>
                <c:pt idx="39">
                  <c:v>332.51137441842599</c:v>
                </c:pt>
                <c:pt idx="40">
                  <c:v>335.29329452837698</c:v>
                </c:pt>
                <c:pt idx="41">
                  <c:v>334.12382908895677</c:v>
                </c:pt>
                <c:pt idx="42">
                  <c:v>334.60761105789118</c:v>
                </c:pt>
                <c:pt idx="43">
                  <c:v>336.00812977890587</c:v>
                </c:pt>
                <c:pt idx="44">
                  <c:v>338.32047705691355</c:v>
                </c:pt>
                <c:pt idx="45">
                  <c:v>339.69481130734437</c:v>
                </c:pt>
                <c:pt idx="46">
                  <c:v>339.70284435241285</c:v>
                </c:pt>
                <c:pt idx="47">
                  <c:v>339.70557173030784</c:v>
                </c:pt>
                <c:pt idx="48">
                  <c:v>336.4637465085234</c:v>
                </c:pt>
                <c:pt idx="49">
                  <c:v>336.8051389411782</c:v>
                </c:pt>
                <c:pt idx="50">
                  <c:v>337.02914813946671</c:v>
                </c:pt>
                <c:pt idx="51">
                  <c:v>336.11431106609223</c:v>
                </c:pt>
                <c:pt idx="52">
                  <c:v>336.51349097029794</c:v>
                </c:pt>
                <c:pt idx="53">
                  <c:v>340.55351126773445</c:v>
                </c:pt>
                <c:pt idx="54">
                  <c:v>341.96581314186716</c:v>
                </c:pt>
                <c:pt idx="55">
                  <c:v>343.15685408203052</c:v>
                </c:pt>
                <c:pt idx="56">
                  <c:v>343.63393731228359</c:v>
                </c:pt>
                <c:pt idx="57">
                  <c:v>345.30895648110163</c:v>
                </c:pt>
                <c:pt idx="58">
                  <c:v>342.6583533461968</c:v>
                </c:pt>
                <c:pt idx="59">
                  <c:v>345.6574848650846</c:v>
                </c:pt>
                <c:pt idx="60">
                  <c:v>344.78179448050298</c:v>
                </c:pt>
                <c:pt idx="61">
                  <c:v>342.89977830824495</c:v>
                </c:pt>
                <c:pt idx="62">
                  <c:v>345.57020936486549</c:v>
                </c:pt>
                <c:pt idx="63">
                  <c:v>347.48496985389329</c:v>
                </c:pt>
                <c:pt idx="64">
                  <c:v>347.01455285917672</c:v>
                </c:pt>
                <c:pt idx="65">
                  <c:v>349.97025122885066</c:v>
                </c:pt>
                <c:pt idx="66">
                  <c:v>349.95001305399455</c:v>
                </c:pt>
                <c:pt idx="67">
                  <c:v>352.29843227579045</c:v>
                </c:pt>
                <c:pt idx="68">
                  <c:v>352.48613828398823</c:v>
                </c:pt>
                <c:pt idx="69">
                  <c:v>349.15646110823815</c:v>
                </c:pt>
                <c:pt idx="70">
                  <c:v>347.16290098900225</c:v>
                </c:pt>
                <c:pt idx="71">
                  <c:v>343.42518106708559</c:v>
                </c:pt>
                <c:pt idx="72">
                  <c:v>344.04959312005553</c:v>
                </c:pt>
                <c:pt idx="73">
                  <c:v>343.53931925207854</c:v>
                </c:pt>
                <c:pt idx="74">
                  <c:v>344.81655330339902</c:v>
                </c:pt>
                <c:pt idx="75">
                  <c:v>344.85820906454524</c:v>
                </c:pt>
                <c:pt idx="76">
                  <c:v>344.73632841808325</c:v>
                </c:pt>
                <c:pt idx="77">
                  <c:v>346.30354289969785</c:v>
                </c:pt>
                <c:pt idx="78">
                  <c:v>345.94214445580423</c:v>
                </c:pt>
                <c:pt idx="79">
                  <c:v>346.69285682858202</c:v>
                </c:pt>
                <c:pt idx="80">
                  <c:v>347.58931269714134</c:v>
                </c:pt>
                <c:pt idx="81">
                  <c:v>349.65676256282285</c:v>
                </c:pt>
                <c:pt idx="82">
                  <c:v>350.41771066696589</c:v>
                </c:pt>
                <c:pt idx="83">
                  <c:v>352.48890944161678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733-B1D2-64FA448039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Carlo'!$E$8:$CJ$8</c:f>
              <c:numCache>
                <c:formatCode>General</c:formatCode>
                <c:ptCount val="84"/>
                <c:pt idx="0">
                  <c:v>351.23</c:v>
                </c:pt>
                <c:pt idx="1">
                  <c:v>350.67207123460463</c:v>
                </c:pt>
                <c:pt idx="2">
                  <c:v>351.16485208611471</c:v>
                </c:pt>
                <c:pt idx="3">
                  <c:v>353.10321288699254</c:v>
                </c:pt>
                <c:pt idx="4">
                  <c:v>353.10712176145023</c:v>
                </c:pt>
                <c:pt idx="5">
                  <c:v>350.67203994870368</c:v>
                </c:pt>
                <c:pt idx="6">
                  <c:v>349.65869833422579</c:v>
                </c:pt>
                <c:pt idx="7">
                  <c:v>346.77771523346684</c:v>
                </c:pt>
                <c:pt idx="8">
                  <c:v>346.50985400647784</c:v>
                </c:pt>
                <c:pt idx="9">
                  <c:v>348.73750421476382</c:v>
                </c:pt>
                <c:pt idx="10">
                  <c:v>352.65019062790685</c:v>
                </c:pt>
                <c:pt idx="11">
                  <c:v>352.05712958045871</c:v>
                </c:pt>
                <c:pt idx="12">
                  <c:v>354.98757816719058</c:v>
                </c:pt>
                <c:pt idx="13">
                  <c:v>357.57680130127568</c:v>
                </c:pt>
                <c:pt idx="14">
                  <c:v>355.68171029281439</c:v>
                </c:pt>
                <c:pt idx="15">
                  <c:v>354.3152989696174</c:v>
                </c:pt>
                <c:pt idx="16">
                  <c:v>354.34753372646742</c:v>
                </c:pt>
                <c:pt idx="17">
                  <c:v>351.28776408601175</c:v>
                </c:pt>
                <c:pt idx="18">
                  <c:v>349.75451687844111</c:v>
                </c:pt>
                <c:pt idx="19">
                  <c:v>350.92823156531642</c:v>
                </c:pt>
                <c:pt idx="20">
                  <c:v>352.60743244973878</c:v>
                </c:pt>
                <c:pt idx="21">
                  <c:v>354.46657400173552</c:v>
                </c:pt>
                <c:pt idx="22">
                  <c:v>356.38054822581569</c:v>
                </c:pt>
                <c:pt idx="23">
                  <c:v>355.37275832244137</c:v>
                </c:pt>
                <c:pt idx="24">
                  <c:v>356.59373452900326</c:v>
                </c:pt>
                <c:pt idx="25">
                  <c:v>361.35210310482699</c:v>
                </c:pt>
                <c:pt idx="26">
                  <c:v>357.0915102648857</c:v>
                </c:pt>
                <c:pt idx="27">
                  <c:v>354.63831911671178</c:v>
                </c:pt>
                <c:pt idx="28">
                  <c:v>356.57763617976684</c:v>
                </c:pt>
                <c:pt idx="29">
                  <c:v>354.47487616852482</c:v>
                </c:pt>
                <c:pt idx="30">
                  <c:v>352.63039975144221</c:v>
                </c:pt>
                <c:pt idx="31">
                  <c:v>353.75775619768643</c:v>
                </c:pt>
                <c:pt idx="32">
                  <c:v>352.96272214481365</c:v>
                </c:pt>
                <c:pt idx="33">
                  <c:v>354.31941746493749</c:v>
                </c:pt>
                <c:pt idx="34">
                  <c:v>350.92231073775736</c:v>
                </c:pt>
                <c:pt idx="35">
                  <c:v>354.50505424994668</c:v>
                </c:pt>
                <c:pt idx="36">
                  <c:v>354.32696086414137</c:v>
                </c:pt>
                <c:pt idx="37">
                  <c:v>355.23772823275237</c:v>
                </c:pt>
                <c:pt idx="38">
                  <c:v>358.04805248360964</c:v>
                </c:pt>
                <c:pt idx="39">
                  <c:v>358.45540547233219</c:v>
                </c:pt>
                <c:pt idx="40">
                  <c:v>358.59063835278812</c:v>
                </c:pt>
                <c:pt idx="41">
                  <c:v>357.45549609853856</c:v>
                </c:pt>
                <c:pt idx="42">
                  <c:v>355.3802398686384</c:v>
                </c:pt>
                <c:pt idx="43">
                  <c:v>356.95727066126176</c:v>
                </c:pt>
                <c:pt idx="44">
                  <c:v>355.78361866581122</c:v>
                </c:pt>
                <c:pt idx="45">
                  <c:v>356.04264003391165</c:v>
                </c:pt>
                <c:pt idx="46">
                  <c:v>354.69808416579531</c:v>
                </c:pt>
                <c:pt idx="47">
                  <c:v>352.44274950048953</c:v>
                </c:pt>
                <c:pt idx="48">
                  <c:v>351.94079204586524</c:v>
                </c:pt>
                <c:pt idx="49">
                  <c:v>351.89596326148347</c:v>
                </c:pt>
                <c:pt idx="50">
                  <c:v>356.11691910808844</c:v>
                </c:pt>
                <c:pt idx="51">
                  <c:v>353.77069203694236</c:v>
                </c:pt>
                <c:pt idx="52">
                  <c:v>354.56913815673261</c:v>
                </c:pt>
                <c:pt idx="53">
                  <c:v>352.32164209404863</c:v>
                </c:pt>
                <c:pt idx="54">
                  <c:v>352.25765201928579</c:v>
                </c:pt>
                <c:pt idx="55">
                  <c:v>348.00010918546121</c:v>
                </c:pt>
                <c:pt idx="56">
                  <c:v>346.51347436197534</c:v>
                </c:pt>
                <c:pt idx="57">
                  <c:v>347.79980079874503</c:v>
                </c:pt>
                <c:pt idx="58">
                  <c:v>349.92380528522858</c:v>
                </c:pt>
                <c:pt idx="59">
                  <c:v>348.97819555833831</c:v>
                </c:pt>
                <c:pt idx="60">
                  <c:v>347.7921851673172</c:v>
                </c:pt>
                <c:pt idx="61">
                  <c:v>346.78755808850315</c:v>
                </c:pt>
                <c:pt idx="62">
                  <c:v>347.5877830504183</c:v>
                </c:pt>
                <c:pt idx="63">
                  <c:v>347.30731615994966</c:v>
                </c:pt>
                <c:pt idx="64">
                  <c:v>345.8981663542404</c:v>
                </c:pt>
                <c:pt idx="65">
                  <c:v>343.19094758424757</c:v>
                </c:pt>
                <c:pt idx="66">
                  <c:v>344.63158470648108</c:v>
                </c:pt>
                <c:pt idx="67">
                  <c:v>342.68580972114546</c:v>
                </c:pt>
                <c:pt idx="68">
                  <c:v>343.54110969929116</c:v>
                </c:pt>
                <c:pt idx="69">
                  <c:v>342.46761206549701</c:v>
                </c:pt>
                <c:pt idx="70">
                  <c:v>344.22287554733776</c:v>
                </c:pt>
                <c:pt idx="71">
                  <c:v>340.58926514210077</c:v>
                </c:pt>
                <c:pt idx="72">
                  <c:v>339.10526109664437</c:v>
                </c:pt>
                <c:pt idx="73">
                  <c:v>338.90302229505875</c:v>
                </c:pt>
                <c:pt idx="74">
                  <c:v>336.60797718372106</c:v>
                </c:pt>
                <c:pt idx="75">
                  <c:v>336.29391436286579</c:v>
                </c:pt>
                <c:pt idx="76">
                  <c:v>338.52557388930683</c:v>
                </c:pt>
                <c:pt idx="77">
                  <c:v>337.24145311323201</c:v>
                </c:pt>
                <c:pt idx="78">
                  <c:v>336.8313463714606</c:v>
                </c:pt>
                <c:pt idx="79">
                  <c:v>340.2529548199584</c:v>
                </c:pt>
                <c:pt idx="80">
                  <c:v>341.09176937378055</c:v>
                </c:pt>
                <c:pt idx="81">
                  <c:v>339.81595393866206</c:v>
                </c:pt>
                <c:pt idx="82">
                  <c:v>338.49925427068962</c:v>
                </c:pt>
                <c:pt idx="83">
                  <c:v>338.01093695014868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733-B1D2-64FA448039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Carlo'!$E$9:$CJ$9</c:f>
              <c:numCache>
                <c:formatCode>General</c:formatCode>
                <c:ptCount val="84"/>
                <c:pt idx="0">
                  <c:v>351.23</c:v>
                </c:pt>
                <c:pt idx="1">
                  <c:v>349.24526516368263</c:v>
                </c:pt>
                <c:pt idx="2">
                  <c:v>351.69579297304085</c:v>
                </c:pt>
                <c:pt idx="3">
                  <c:v>353.41020239915434</c:v>
                </c:pt>
                <c:pt idx="4">
                  <c:v>353.31905977961134</c:v>
                </c:pt>
                <c:pt idx="5">
                  <c:v>352.75025817683593</c:v>
                </c:pt>
                <c:pt idx="6">
                  <c:v>353.28191220849072</c:v>
                </c:pt>
                <c:pt idx="7">
                  <c:v>354.15954828277972</c:v>
                </c:pt>
                <c:pt idx="8">
                  <c:v>350.43124429959164</c:v>
                </c:pt>
                <c:pt idx="9">
                  <c:v>350.29609339712516</c:v>
                </c:pt>
                <c:pt idx="10">
                  <c:v>350.53051209728898</c:v>
                </c:pt>
                <c:pt idx="11">
                  <c:v>352.59429863664559</c:v>
                </c:pt>
                <c:pt idx="12">
                  <c:v>351.8271021364198</c:v>
                </c:pt>
                <c:pt idx="13">
                  <c:v>349.61892954876367</c:v>
                </c:pt>
                <c:pt idx="14">
                  <c:v>352.80423032298881</c:v>
                </c:pt>
                <c:pt idx="15">
                  <c:v>356.66618406969724</c:v>
                </c:pt>
                <c:pt idx="16">
                  <c:v>359.61021165808239</c:v>
                </c:pt>
                <c:pt idx="17">
                  <c:v>360.0704563369772</c:v>
                </c:pt>
                <c:pt idx="18">
                  <c:v>361.56209340159802</c:v>
                </c:pt>
                <c:pt idx="19">
                  <c:v>361.12311481362059</c:v>
                </c:pt>
                <c:pt idx="20">
                  <c:v>357.6408430399905</c:v>
                </c:pt>
                <c:pt idx="21">
                  <c:v>358.24621939418279</c:v>
                </c:pt>
                <c:pt idx="22">
                  <c:v>360.02878563695145</c:v>
                </c:pt>
                <c:pt idx="23">
                  <c:v>357.85158773159486</c:v>
                </c:pt>
                <c:pt idx="24">
                  <c:v>355.15320293971314</c:v>
                </c:pt>
                <c:pt idx="25">
                  <c:v>359.44996572734669</c:v>
                </c:pt>
                <c:pt idx="26">
                  <c:v>357.06606231228119</c:v>
                </c:pt>
                <c:pt idx="27">
                  <c:v>357.71381195687314</c:v>
                </c:pt>
                <c:pt idx="28">
                  <c:v>356.38644415108479</c:v>
                </c:pt>
                <c:pt idx="29">
                  <c:v>355.61009172524069</c:v>
                </c:pt>
                <c:pt idx="30">
                  <c:v>356.49096301332014</c:v>
                </c:pt>
                <c:pt idx="31">
                  <c:v>359.20400918132015</c:v>
                </c:pt>
                <c:pt idx="32">
                  <c:v>358.62805599226709</c:v>
                </c:pt>
                <c:pt idx="33">
                  <c:v>357.87166777558696</c:v>
                </c:pt>
                <c:pt idx="34">
                  <c:v>357.13254969377817</c:v>
                </c:pt>
                <c:pt idx="35">
                  <c:v>360.25600301227843</c:v>
                </c:pt>
                <c:pt idx="36">
                  <c:v>364.03883167233346</c:v>
                </c:pt>
                <c:pt idx="37">
                  <c:v>362.43691715622577</c:v>
                </c:pt>
                <c:pt idx="38">
                  <c:v>362.75130324586252</c:v>
                </c:pt>
                <c:pt idx="39">
                  <c:v>360.9970815104349</c:v>
                </c:pt>
                <c:pt idx="40">
                  <c:v>361.15231515286553</c:v>
                </c:pt>
                <c:pt idx="41">
                  <c:v>358.44205263303002</c:v>
                </c:pt>
                <c:pt idx="42">
                  <c:v>360.46173483173737</c:v>
                </c:pt>
                <c:pt idx="43">
                  <c:v>362.42146337909759</c:v>
                </c:pt>
                <c:pt idx="44">
                  <c:v>365.089613155743</c:v>
                </c:pt>
                <c:pt idx="45">
                  <c:v>365.8531644763886</c:v>
                </c:pt>
                <c:pt idx="46">
                  <c:v>367.41642762553579</c:v>
                </c:pt>
                <c:pt idx="47">
                  <c:v>368.56836201023594</c:v>
                </c:pt>
                <c:pt idx="48">
                  <c:v>369.08377259247823</c:v>
                </c:pt>
                <c:pt idx="49">
                  <c:v>368.36973799816087</c:v>
                </c:pt>
                <c:pt idx="50">
                  <c:v>373.39292360559381</c:v>
                </c:pt>
                <c:pt idx="51">
                  <c:v>377.26747206476495</c:v>
                </c:pt>
                <c:pt idx="52">
                  <c:v>377.9712109158778</c:v>
                </c:pt>
                <c:pt idx="53">
                  <c:v>377.29136684881877</c:v>
                </c:pt>
                <c:pt idx="54">
                  <c:v>377.77983295485046</c:v>
                </c:pt>
                <c:pt idx="55">
                  <c:v>375.80557047509205</c:v>
                </c:pt>
                <c:pt idx="56">
                  <c:v>376.78947874181193</c:v>
                </c:pt>
                <c:pt idx="57">
                  <c:v>378.92484166346776</c:v>
                </c:pt>
                <c:pt idx="58">
                  <c:v>379.09414400021308</c:v>
                </c:pt>
                <c:pt idx="59">
                  <c:v>380.18012379994713</c:v>
                </c:pt>
                <c:pt idx="60">
                  <c:v>381.67764236145001</c:v>
                </c:pt>
                <c:pt idx="61">
                  <c:v>385.42618028964284</c:v>
                </c:pt>
                <c:pt idx="62">
                  <c:v>386.84115473296276</c:v>
                </c:pt>
                <c:pt idx="63">
                  <c:v>387.16299482297046</c:v>
                </c:pt>
                <c:pt idx="64">
                  <c:v>385.71883410748211</c:v>
                </c:pt>
                <c:pt idx="65">
                  <c:v>387.6451030959214</c:v>
                </c:pt>
                <c:pt idx="66">
                  <c:v>387.10509685896994</c:v>
                </c:pt>
                <c:pt idx="67">
                  <c:v>386.70502377106226</c:v>
                </c:pt>
                <c:pt idx="68">
                  <c:v>389.74437386898791</c:v>
                </c:pt>
                <c:pt idx="69">
                  <c:v>390.27058478168789</c:v>
                </c:pt>
                <c:pt idx="70">
                  <c:v>388.57115241415426</c:v>
                </c:pt>
                <c:pt idx="71">
                  <c:v>388.44873150837515</c:v>
                </c:pt>
                <c:pt idx="72">
                  <c:v>384.14585487786269</c:v>
                </c:pt>
                <c:pt idx="73">
                  <c:v>381.21192851936144</c:v>
                </c:pt>
                <c:pt idx="74">
                  <c:v>384.62057446284535</c:v>
                </c:pt>
                <c:pt idx="75">
                  <c:v>380.03025639749842</c:v>
                </c:pt>
                <c:pt idx="76">
                  <c:v>379.02644886419949</c:v>
                </c:pt>
                <c:pt idx="77">
                  <c:v>380.2067178031611</c:v>
                </c:pt>
                <c:pt idx="78">
                  <c:v>382.7622763617693</c:v>
                </c:pt>
                <c:pt idx="79">
                  <c:v>386.14334106939816</c:v>
                </c:pt>
                <c:pt idx="80">
                  <c:v>385.80226395234723</c:v>
                </c:pt>
                <c:pt idx="81">
                  <c:v>386.35806072880951</c:v>
                </c:pt>
                <c:pt idx="82">
                  <c:v>387.07300860920827</c:v>
                </c:pt>
                <c:pt idx="83">
                  <c:v>386.33696488863177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F-4733-B1D2-64FA4480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02063"/>
        <c:axId val="402902543"/>
      </c:lineChart>
      <c:catAx>
        <c:axId val="4029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543"/>
        <c:crosses val="autoZero"/>
        <c:auto val="1"/>
        <c:lblAlgn val="ctr"/>
        <c:lblOffset val="100"/>
        <c:noMultiLvlLbl val="0"/>
      </c:catAx>
      <c:valAx>
        <c:axId val="40290254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342179837081846E-4"/>
          <c:y val="0.95811326972099931"/>
          <c:w val="0.9"/>
          <c:h val="4.188673027900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Carlo Simulation Visa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Carlo'!$E$2:$CJ$2</c:f>
              <c:numCache>
                <c:formatCode>General</c:formatCode>
                <c:ptCount val="84"/>
                <c:pt idx="0">
                  <c:v>351.23</c:v>
                </c:pt>
                <c:pt idx="1">
                  <c:v>349.53536064749972</c:v>
                </c:pt>
                <c:pt idx="2">
                  <c:v>347.59012787590302</c:v>
                </c:pt>
                <c:pt idx="3">
                  <c:v>350.68285096387115</c:v>
                </c:pt>
                <c:pt idx="4">
                  <c:v>353.37502661276011</c:v>
                </c:pt>
                <c:pt idx="5">
                  <c:v>354.38939885439862</c:v>
                </c:pt>
                <c:pt idx="6">
                  <c:v>356.50934614063533</c:v>
                </c:pt>
                <c:pt idx="7">
                  <c:v>357.93752163248843</c:v>
                </c:pt>
                <c:pt idx="8">
                  <c:v>357.4748365585391</c:v>
                </c:pt>
                <c:pt idx="9">
                  <c:v>356.57762553380149</c:v>
                </c:pt>
                <c:pt idx="10">
                  <c:v>356.40142081002119</c:v>
                </c:pt>
                <c:pt idx="11">
                  <c:v>353.85846673832322</c:v>
                </c:pt>
                <c:pt idx="12">
                  <c:v>352.37918710804462</c:v>
                </c:pt>
                <c:pt idx="13">
                  <c:v>352.53910951814765</c:v>
                </c:pt>
                <c:pt idx="14">
                  <c:v>357.32439579405991</c:v>
                </c:pt>
                <c:pt idx="15">
                  <c:v>358.87205733893171</c:v>
                </c:pt>
                <c:pt idx="16">
                  <c:v>357.6206513155704</c:v>
                </c:pt>
                <c:pt idx="17">
                  <c:v>357.78651206916101</c:v>
                </c:pt>
                <c:pt idx="18">
                  <c:v>360.75920537297742</c:v>
                </c:pt>
                <c:pt idx="19">
                  <c:v>361.17316552535789</c:v>
                </c:pt>
                <c:pt idx="20">
                  <c:v>361.92759778418315</c:v>
                </c:pt>
                <c:pt idx="21">
                  <c:v>362.21757751418852</c:v>
                </c:pt>
                <c:pt idx="22">
                  <c:v>361.09097552508382</c:v>
                </c:pt>
                <c:pt idx="23">
                  <c:v>362.89016753341798</c:v>
                </c:pt>
                <c:pt idx="24">
                  <c:v>364.2959702496612</c:v>
                </c:pt>
                <c:pt idx="25">
                  <c:v>364.95015888864464</c:v>
                </c:pt>
                <c:pt idx="26">
                  <c:v>366.03153631580324</c:v>
                </c:pt>
                <c:pt idx="27">
                  <c:v>368.63056625718554</c:v>
                </c:pt>
                <c:pt idx="28">
                  <c:v>370.6685011831043</c:v>
                </c:pt>
                <c:pt idx="29">
                  <c:v>373.52163734796324</c:v>
                </c:pt>
                <c:pt idx="30">
                  <c:v>371.40703661223506</c:v>
                </c:pt>
                <c:pt idx="31">
                  <c:v>370.10079929889588</c:v>
                </c:pt>
                <c:pt idx="32">
                  <c:v>373.5681258048524</c:v>
                </c:pt>
                <c:pt idx="33">
                  <c:v>377.13300915142287</c:v>
                </c:pt>
                <c:pt idx="34">
                  <c:v>375.35797045777122</c:v>
                </c:pt>
                <c:pt idx="35">
                  <c:v>373.49092557496169</c:v>
                </c:pt>
                <c:pt idx="36">
                  <c:v>377.76078407777135</c:v>
                </c:pt>
                <c:pt idx="37">
                  <c:v>384.81824598515351</c:v>
                </c:pt>
                <c:pt idx="38">
                  <c:v>383.35327105184916</c:v>
                </c:pt>
                <c:pt idx="39">
                  <c:v>385.94210352234222</c:v>
                </c:pt>
                <c:pt idx="40">
                  <c:v>387.4240254788939</c:v>
                </c:pt>
                <c:pt idx="41">
                  <c:v>385.02860628099535</c:v>
                </c:pt>
                <c:pt idx="42">
                  <c:v>386.50569020932045</c:v>
                </c:pt>
                <c:pt idx="43">
                  <c:v>388.25006381201757</c:v>
                </c:pt>
                <c:pt idx="44">
                  <c:v>387.9167075474362</c:v>
                </c:pt>
                <c:pt idx="45">
                  <c:v>385.77302627673708</c:v>
                </c:pt>
                <c:pt idx="46">
                  <c:v>387.35364751321106</c:v>
                </c:pt>
                <c:pt idx="47">
                  <c:v>386.12182217328223</c:v>
                </c:pt>
                <c:pt idx="48">
                  <c:v>384.27247118163018</c:v>
                </c:pt>
                <c:pt idx="49">
                  <c:v>384.95444774669835</c:v>
                </c:pt>
                <c:pt idx="50">
                  <c:v>388.24519153417094</c:v>
                </c:pt>
                <c:pt idx="51">
                  <c:v>386.3913050312342</c:v>
                </c:pt>
                <c:pt idx="52">
                  <c:v>390.35322319288196</c:v>
                </c:pt>
                <c:pt idx="53">
                  <c:v>392.86231179612713</c:v>
                </c:pt>
                <c:pt idx="54">
                  <c:v>394.57444617326803</c:v>
                </c:pt>
                <c:pt idx="55">
                  <c:v>396.3163032177024</c:v>
                </c:pt>
                <c:pt idx="56">
                  <c:v>396.10606620822165</c:v>
                </c:pt>
                <c:pt idx="57">
                  <c:v>398.17606007614182</c:v>
                </c:pt>
                <c:pt idx="58">
                  <c:v>396.0446961874049</c:v>
                </c:pt>
                <c:pt idx="59">
                  <c:v>395.51052782552136</c:v>
                </c:pt>
                <c:pt idx="60">
                  <c:v>395.35090517518813</c:v>
                </c:pt>
                <c:pt idx="61">
                  <c:v>397.19497613659411</c:v>
                </c:pt>
                <c:pt idx="62">
                  <c:v>397.85717921806406</c:v>
                </c:pt>
                <c:pt idx="63">
                  <c:v>398.46073804757708</c:v>
                </c:pt>
                <c:pt idx="64">
                  <c:v>396.34345714870585</c:v>
                </c:pt>
                <c:pt idx="65">
                  <c:v>394.77645555943752</c:v>
                </c:pt>
                <c:pt idx="66">
                  <c:v>395.37218427137924</c:v>
                </c:pt>
                <c:pt idx="67">
                  <c:v>395.9326405456286</c:v>
                </c:pt>
                <c:pt idx="68">
                  <c:v>397.06678581179142</c:v>
                </c:pt>
                <c:pt idx="69">
                  <c:v>398.38533008586006</c:v>
                </c:pt>
                <c:pt idx="70">
                  <c:v>399.98079090682512</c:v>
                </c:pt>
                <c:pt idx="71">
                  <c:v>400.38524532828723</c:v>
                </c:pt>
                <c:pt idx="72">
                  <c:v>402.10412640967843</c:v>
                </c:pt>
                <c:pt idx="73">
                  <c:v>404.05100149879553</c:v>
                </c:pt>
                <c:pt idx="74">
                  <c:v>404.94035391698816</c:v>
                </c:pt>
                <c:pt idx="75">
                  <c:v>409.04820368537384</c:v>
                </c:pt>
                <c:pt idx="76">
                  <c:v>407.43669531705007</c:v>
                </c:pt>
                <c:pt idx="77">
                  <c:v>405.86388822960356</c:v>
                </c:pt>
                <c:pt idx="78">
                  <c:v>409.68380247563942</c:v>
                </c:pt>
                <c:pt idx="79">
                  <c:v>413.24688366590476</c:v>
                </c:pt>
                <c:pt idx="80">
                  <c:v>415.99701723527318</c:v>
                </c:pt>
                <c:pt idx="81">
                  <c:v>419.04594326628791</c:v>
                </c:pt>
                <c:pt idx="82">
                  <c:v>420.33135944964192</c:v>
                </c:pt>
                <c:pt idx="83">
                  <c:v>416.7300853391406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49-BC8E-7CDE811D82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Carlo'!$E$3:$CJ$3</c:f>
              <c:numCache>
                <c:formatCode>General</c:formatCode>
                <c:ptCount val="84"/>
                <c:pt idx="0">
                  <c:v>351.23</c:v>
                </c:pt>
                <c:pt idx="1">
                  <c:v>348.28064521454428</c:v>
                </c:pt>
                <c:pt idx="2">
                  <c:v>348.9247887112154</c:v>
                </c:pt>
                <c:pt idx="3">
                  <c:v>350.01625169073486</c:v>
                </c:pt>
                <c:pt idx="4">
                  <c:v>350.41915536947585</c:v>
                </c:pt>
                <c:pt idx="5">
                  <c:v>349.80907402903421</c:v>
                </c:pt>
                <c:pt idx="6">
                  <c:v>344.90488234545393</c:v>
                </c:pt>
                <c:pt idx="7">
                  <c:v>345.95269108061927</c:v>
                </c:pt>
                <c:pt idx="8">
                  <c:v>345.39024004133751</c:v>
                </c:pt>
                <c:pt idx="9">
                  <c:v>344.98772266528556</c:v>
                </c:pt>
                <c:pt idx="10">
                  <c:v>346.27172828335301</c:v>
                </c:pt>
                <c:pt idx="11">
                  <c:v>342.48511700088414</c:v>
                </c:pt>
                <c:pt idx="12">
                  <c:v>345.01704369762803</c:v>
                </c:pt>
                <c:pt idx="13">
                  <c:v>348.53535584492801</c:v>
                </c:pt>
                <c:pt idx="14">
                  <c:v>349.48772782126866</c:v>
                </c:pt>
                <c:pt idx="15">
                  <c:v>350.20719682470167</c:v>
                </c:pt>
                <c:pt idx="16">
                  <c:v>351.71497182751654</c:v>
                </c:pt>
                <c:pt idx="17">
                  <c:v>347.21435483901593</c:v>
                </c:pt>
                <c:pt idx="18">
                  <c:v>345.69588104119333</c:v>
                </c:pt>
                <c:pt idx="19">
                  <c:v>342.03880253036397</c:v>
                </c:pt>
                <c:pt idx="20">
                  <c:v>343.6220879849443</c:v>
                </c:pt>
                <c:pt idx="21">
                  <c:v>343.90657283587507</c:v>
                </c:pt>
                <c:pt idx="22">
                  <c:v>346.35492766795863</c:v>
                </c:pt>
                <c:pt idx="23">
                  <c:v>348.97867437046403</c:v>
                </c:pt>
                <c:pt idx="24">
                  <c:v>349.84365067496617</c:v>
                </c:pt>
                <c:pt idx="25">
                  <c:v>353.87823534655024</c:v>
                </c:pt>
                <c:pt idx="26">
                  <c:v>355.7901588823359</c:v>
                </c:pt>
                <c:pt idx="27">
                  <c:v>354.53289722688811</c:v>
                </c:pt>
                <c:pt idx="28">
                  <c:v>352.45948364150718</c:v>
                </c:pt>
                <c:pt idx="29">
                  <c:v>353.31016868963036</c:v>
                </c:pt>
                <c:pt idx="30">
                  <c:v>354.65908729256296</c:v>
                </c:pt>
                <c:pt idx="31">
                  <c:v>356.94454084972108</c:v>
                </c:pt>
                <c:pt idx="32">
                  <c:v>354.85200849921586</c:v>
                </c:pt>
                <c:pt idx="33">
                  <c:v>352.78598305410412</c:v>
                </c:pt>
                <c:pt idx="34">
                  <c:v>352.14452865142613</c:v>
                </c:pt>
                <c:pt idx="35">
                  <c:v>353.55952931809611</c:v>
                </c:pt>
                <c:pt idx="36">
                  <c:v>351.51792022849088</c:v>
                </c:pt>
                <c:pt idx="37">
                  <c:v>351.68602316593541</c:v>
                </c:pt>
                <c:pt idx="38">
                  <c:v>352.14981450470572</c:v>
                </c:pt>
                <c:pt idx="39">
                  <c:v>352.34292532753375</c:v>
                </c:pt>
                <c:pt idx="40">
                  <c:v>355.53488700085745</c:v>
                </c:pt>
                <c:pt idx="41">
                  <c:v>353.50885108580576</c:v>
                </c:pt>
                <c:pt idx="42">
                  <c:v>358.51161489846351</c:v>
                </c:pt>
                <c:pt idx="43">
                  <c:v>360.0218923012099</c:v>
                </c:pt>
                <c:pt idx="44">
                  <c:v>357.17808451313545</c:v>
                </c:pt>
                <c:pt idx="45">
                  <c:v>353.57319286347177</c:v>
                </c:pt>
                <c:pt idx="46">
                  <c:v>352.32709064536044</c:v>
                </c:pt>
                <c:pt idx="47">
                  <c:v>353.1705715517229</c:v>
                </c:pt>
                <c:pt idx="48">
                  <c:v>354.79453413743857</c:v>
                </c:pt>
                <c:pt idx="49">
                  <c:v>355.6771646618086</c:v>
                </c:pt>
                <c:pt idx="50">
                  <c:v>355.2413293954462</c:v>
                </c:pt>
                <c:pt idx="51">
                  <c:v>352.08833940668507</c:v>
                </c:pt>
                <c:pt idx="52">
                  <c:v>356.06040230102872</c:v>
                </c:pt>
                <c:pt idx="53">
                  <c:v>354.54019571414602</c:v>
                </c:pt>
                <c:pt idx="54">
                  <c:v>358.59984116174422</c:v>
                </c:pt>
                <c:pt idx="55">
                  <c:v>354.09713296799998</c:v>
                </c:pt>
                <c:pt idx="56">
                  <c:v>352.33411452144543</c:v>
                </c:pt>
                <c:pt idx="57">
                  <c:v>349.90784858399576</c:v>
                </c:pt>
                <c:pt idx="58">
                  <c:v>354.14246544645908</c:v>
                </c:pt>
                <c:pt idx="59">
                  <c:v>355.81438544473099</c:v>
                </c:pt>
                <c:pt idx="60">
                  <c:v>356.57955572449043</c:v>
                </c:pt>
                <c:pt idx="61">
                  <c:v>358.7879731110736</c:v>
                </c:pt>
                <c:pt idx="62">
                  <c:v>357.16578894839182</c:v>
                </c:pt>
                <c:pt idx="63">
                  <c:v>355.05036467075951</c:v>
                </c:pt>
                <c:pt idx="64">
                  <c:v>354.81614607071845</c:v>
                </c:pt>
                <c:pt idx="65">
                  <c:v>355.17723522604592</c:v>
                </c:pt>
                <c:pt idx="66">
                  <c:v>353.07800359240593</c:v>
                </c:pt>
                <c:pt idx="67">
                  <c:v>351.13535494375589</c:v>
                </c:pt>
                <c:pt idx="68">
                  <c:v>353.37685950228348</c:v>
                </c:pt>
                <c:pt idx="69">
                  <c:v>353.22720210990065</c:v>
                </c:pt>
                <c:pt idx="70">
                  <c:v>351.98270787816932</c:v>
                </c:pt>
                <c:pt idx="71">
                  <c:v>349.55031658375719</c:v>
                </c:pt>
                <c:pt idx="72">
                  <c:v>351.77950077656232</c:v>
                </c:pt>
                <c:pt idx="73">
                  <c:v>350.56928178398749</c:v>
                </c:pt>
                <c:pt idx="74">
                  <c:v>350.64656072078384</c:v>
                </c:pt>
                <c:pt idx="75">
                  <c:v>351.08435081003904</c:v>
                </c:pt>
                <c:pt idx="76">
                  <c:v>351.37133651895249</c:v>
                </c:pt>
                <c:pt idx="77">
                  <c:v>352.19318565004852</c:v>
                </c:pt>
                <c:pt idx="78">
                  <c:v>350.38767537043117</c:v>
                </c:pt>
                <c:pt idx="79">
                  <c:v>353.22381563848256</c:v>
                </c:pt>
                <c:pt idx="80">
                  <c:v>353.89819126743942</c:v>
                </c:pt>
                <c:pt idx="81">
                  <c:v>354.28728296024042</c:v>
                </c:pt>
                <c:pt idx="82">
                  <c:v>356.09992064577659</c:v>
                </c:pt>
                <c:pt idx="83">
                  <c:v>357.38000569181395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9-4649-BC8E-7CDE811D82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Carlo'!$E$4:$CJ$4</c:f>
              <c:numCache>
                <c:formatCode>General</c:formatCode>
                <c:ptCount val="84"/>
                <c:pt idx="0">
                  <c:v>351.23</c:v>
                </c:pt>
                <c:pt idx="1">
                  <c:v>353.70763151758138</c:v>
                </c:pt>
                <c:pt idx="2">
                  <c:v>354.25738373797907</c:v>
                </c:pt>
                <c:pt idx="3">
                  <c:v>356.60254238343862</c:v>
                </c:pt>
                <c:pt idx="4">
                  <c:v>356.23806138886022</c:v>
                </c:pt>
                <c:pt idx="5">
                  <c:v>356.54260625045276</c:v>
                </c:pt>
                <c:pt idx="6">
                  <c:v>356.54380206906194</c:v>
                </c:pt>
                <c:pt idx="7">
                  <c:v>357.24072678709632</c:v>
                </c:pt>
                <c:pt idx="8">
                  <c:v>359.64467774473752</c:v>
                </c:pt>
                <c:pt idx="9">
                  <c:v>358.15152741668044</c:v>
                </c:pt>
                <c:pt idx="10">
                  <c:v>362.32752233060296</c:v>
                </c:pt>
                <c:pt idx="11">
                  <c:v>362.7825900987408</c:v>
                </c:pt>
                <c:pt idx="12">
                  <c:v>363.38602159926813</c:v>
                </c:pt>
                <c:pt idx="13">
                  <c:v>359.32825821109674</c:v>
                </c:pt>
                <c:pt idx="14">
                  <c:v>357.72106860630572</c:v>
                </c:pt>
                <c:pt idx="15">
                  <c:v>357.15005698913609</c:v>
                </c:pt>
                <c:pt idx="16">
                  <c:v>358.01821433532274</c:v>
                </c:pt>
                <c:pt idx="17">
                  <c:v>355.96199867209651</c:v>
                </c:pt>
                <c:pt idx="18">
                  <c:v>358.89812705043073</c:v>
                </c:pt>
                <c:pt idx="19">
                  <c:v>359.28466401974589</c:v>
                </c:pt>
                <c:pt idx="20">
                  <c:v>357.41566993233789</c:v>
                </c:pt>
                <c:pt idx="21">
                  <c:v>359.19049140066039</c:v>
                </c:pt>
                <c:pt idx="22">
                  <c:v>356.54688771715433</c:v>
                </c:pt>
                <c:pt idx="23">
                  <c:v>355.52156713635952</c:v>
                </c:pt>
                <c:pt idx="24">
                  <c:v>350.73565081329201</c:v>
                </c:pt>
                <c:pt idx="25">
                  <c:v>355.20276126331515</c:v>
                </c:pt>
                <c:pt idx="26">
                  <c:v>353.15743501072598</c:v>
                </c:pt>
                <c:pt idx="27">
                  <c:v>353.29388439340079</c:v>
                </c:pt>
                <c:pt idx="28">
                  <c:v>351.42229639472112</c:v>
                </c:pt>
                <c:pt idx="29">
                  <c:v>350.11771007417565</c:v>
                </c:pt>
                <c:pt idx="30">
                  <c:v>351.69973871722539</c:v>
                </c:pt>
                <c:pt idx="31">
                  <c:v>350.31406365424209</c:v>
                </c:pt>
                <c:pt idx="32">
                  <c:v>351.96582467193468</c:v>
                </c:pt>
                <c:pt idx="33">
                  <c:v>353.15961617670661</c:v>
                </c:pt>
                <c:pt idx="34">
                  <c:v>353.16841025657311</c:v>
                </c:pt>
                <c:pt idx="35">
                  <c:v>354.8395094675746</c:v>
                </c:pt>
                <c:pt idx="36">
                  <c:v>354.83785354758822</c:v>
                </c:pt>
                <c:pt idx="37">
                  <c:v>354.96513464290666</c:v>
                </c:pt>
                <c:pt idx="38">
                  <c:v>356.87396517408632</c:v>
                </c:pt>
                <c:pt idx="39">
                  <c:v>353.51430539084993</c:v>
                </c:pt>
                <c:pt idx="40">
                  <c:v>350.74551745817689</c:v>
                </c:pt>
                <c:pt idx="41">
                  <c:v>349.16709369511972</c:v>
                </c:pt>
                <c:pt idx="42">
                  <c:v>352.84441227672613</c:v>
                </c:pt>
                <c:pt idx="43">
                  <c:v>353.7721837052153</c:v>
                </c:pt>
                <c:pt idx="44">
                  <c:v>354.40482563704251</c:v>
                </c:pt>
                <c:pt idx="45">
                  <c:v>354.37212358344738</c:v>
                </c:pt>
                <c:pt idx="46">
                  <c:v>356.57754517581458</c:v>
                </c:pt>
                <c:pt idx="47">
                  <c:v>355.77201466238682</c:v>
                </c:pt>
                <c:pt idx="48">
                  <c:v>359.43422173633212</c:v>
                </c:pt>
                <c:pt idx="49">
                  <c:v>363.53115367071064</c:v>
                </c:pt>
                <c:pt idx="50">
                  <c:v>361.18898094925208</c:v>
                </c:pt>
                <c:pt idx="51">
                  <c:v>360.24306147816395</c:v>
                </c:pt>
                <c:pt idx="52">
                  <c:v>362.05766789330892</c:v>
                </c:pt>
                <c:pt idx="53">
                  <c:v>360.45813067414639</c:v>
                </c:pt>
                <c:pt idx="54">
                  <c:v>359.83042704952362</c:v>
                </c:pt>
                <c:pt idx="55">
                  <c:v>361.75131943142532</c:v>
                </c:pt>
                <c:pt idx="56">
                  <c:v>360.03647373840846</c:v>
                </c:pt>
                <c:pt idx="57">
                  <c:v>357.21130038012711</c:v>
                </c:pt>
                <c:pt idx="58">
                  <c:v>352.42121002032815</c:v>
                </c:pt>
                <c:pt idx="59">
                  <c:v>356.89823915040279</c:v>
                </c:pt>
                <c:pt idx="60">
                  <c:v>356.49332737127776</c:v>
                </c:pt>
                <c:pt idx="61">
                  <c:v>356.96714634969265</c:v>
                </c:pt>
                <c:pt idx="62">
                  <c:v>354.57830383400881</c:v>
                </c:pt>
                <c:pt idx="63">
                  <c:v>356.40241612334341</c:v>
                </c:pt>
                <c:pt idx="64">
                  <c:v>357.06799061874159</c:v>
                </c:pt>
                <c:pt idx="65">
                  <c:v>355.59983625153046</c:v>
                </c:pt>
                <c:pt idx="66">
                  <c:v>352.91383703124416</c:v>
                </c:pt>
                <c:pt idx="67">
                  <c:v>356.51906157368836</c:v>
                </c:pt>
                <c:pt idx="68">
                  <c:v>354.42007478461471</c:v>
                </c:pt>
                <c:pt idx="69">
                  <c:v>355.02362582589603</c:v>
                </c:pt>
                <c:pt idx="70">
                  <c:v>348.76879565483813</c:v>
                </c:pt>
                <c:pt idx="71">
                  <c:v>349.09845092536528</c:v>
                </c:pt>
                <c:pt idx="72">
                  <c:v>348.56958389669063</c:v>
                </c:pt>
                <c:pt idx="73">
                  <c:v>349.60935628707222</c:v>
                </c:pt>
                <c:pt idx="74">
                  <c:v>350.61360700278533</c:v>
                </c:pt>
                <c:pt idx="75">
                  <c:v>353.26656832575628</c:v>
                </c:pt>
                <c:pt idx="76">
                  <c:v>354.17761704639128</c:v>
                </c:pt>
                <c:pt idx="77">
                  <c:v>354.42527169856822</c:v>
                </c:pt>
                <c:pt idx="78">
                  <c:v>355.60242814416284</c:v>
                </c:pt>
                <c:pt idx="79">
                  <c:v>357.57002842846811</c:v>
                </c:pt>
                <c:pt idx="80">
                  <c:v>359.1281410863665</c:v>
                </c:pt>
                <c:pt idx="81">
                  <c:v>359.14775396339229</c:v>
                </c:pt>
                <c:pt idx="82">
                  <c:v>357.57823736011159</c:v>
                </c:pt>
                <c:pt idx="83">
                  <c:v>358.51390138306783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9-4649-BC8E-7CDE811D82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Carlo'!$E$5:$CJ$5</c:f>
              <c:numCache>
                <c:formatCode>General</c:formatCode>
                <c:ptCount val="84"/>
                <c:pt idx="0">
                  <c:v>351.23</c:v>
                </c:pt>
                <c:pt idx="1">
                  <c:v>351.84570837022477</c:v>
                </c:pt>
                <c:pt idx="2">
                  <c:v>352.17027316672181</c:v>
                </c:pt>
                <c:pt idx="3">
                  <c:v>355.94741136025004</c:v>
                </c:pt>
                <c:pt idx="4">
                  <c:v>355.45924726329895</c:v>
                </c:pt>
                <c:pt idx="5">
                  <c:v>355.66929493132159</c:v>
                </c:pt>
                <c:pt idx="6">
                  <c:v>357.52266583192505</c:v>
                </c:pt>
                <c:pt idx="7">
                  <c:v>358.39719162446573</c:v>
                </c:pt>
                <c:pt idx="8">
                  <c:v>358.8370153167171</c:v>
                </c:pt>
                <c:pt idx="9">
                  <c:v>355.77690274291848</c:v>
                </c:pt>
                <c:pt idx="10">
                  <c:v>357.36621911150155</c:v>
                </c:pt>
                <c:pt idx="11">
                  <c:v>358.87998639434767</c:v>
                </c:pt>
                <c:pt idx="12">
                  <c:v>355.23821960942718</c:v>
                </c:pt>
                <c:pt idx="13">
                  <c:v>354.4746961361879</c:v>
                </c:pt>
                <c:pt idx="14">
                  <c:v>359.2269278303736</c:v>
                </c:pt>
                <c:pt idx="15">
                  <c:v>364.06794512915741</c:v>
                </c:pt>
                <c:pt idx="16">
                  <c:v>369.18866705576647</c:v>
                </c:pt>
                <c:pt idx="17">
                  <c:v>369.83227379494332</c:v>
                </c:pt>
                <c:pt idx="18">
                  <c:v>369.59113429103513</c:v>
                </c:pt>
                <c:pt idx="19">
                  <c:v>370.08874247640654</c:v>
                </c:pt>
                <c:pt idx="20">
                  <c:v>370.86815647164701</c:v>
                </c:pt>
                <c:pt idx="21">
                  <c:v>371.30824765870261</c:v>
                </c:pt>
                <c:pt idx="22">
                  <c:v>370.93414401999979</c:v>
                </c:pt>
                <c:pt idx="23">
                  <c:v>369.26080193519471</c:v>
                </c:pt>
                <c:pt idx="24">
                  <c:v>367.60708656450595</c:v>
                </c:pt>
                <c:pt idx="25">
                  <c:v>368.59240638906482</c:v>
                </c:pt>
                <c:pt idx="26">
                  <c:v>366.42033281854992</c:v>
                </c:pt>
                <c:pt idx="27">
                  <c:v>369.51319789094248</c:v>
                </c:pt>
                <c:pt idx="28">
                  <c:v>371.83855424087653</c:v>
                </c:pt>
                <c:pt idx="29">
                  <c:v>371.22891991831852</c:v>
                </c:pt>
                <c:pt idx="30">
                  <c:v>369.18128083875791</c:v>
                </c:pt>
                <c:pt idx="31">
                  <c:v>368.54299266824438</c:v>
                </c:pt>
                <c:pt idx="32">
                  <c:v>371.40999755099466</c:v>
                </c:pt>
                <c:pt idx="33">
                  <c:v>372.73743256259957</c:v>
                </c:pt>
                <c:pt idx="34">
                  <c:v>374.14980460154692</c:v>
                </c:pt>
                <c:pt idx="35">
                  <c:v>371.71910763105677</c:v>
                </c:pt>
                <c:pt idx="36">
                  <c:v>370.40257239228106</c:v>
                </c:pt>
                <c:pt idx="37">
                  <c:v>373.88302788230459</c:v>
                </c:pt>
                <c:pt idx="38">
                  <c:v>374.37665012596852</c:v>
                </c:pt>
                <c:pt idx="39">
                  <c:v>370.18584887614935</c:v>
                </c:pt>
                <c:pt idx="40">
                  <c:v>373.13169898829597</c:v>
                </c:pt>
                <c:pt idx="41">
                  <c:v>374.62282240163967</c:v>
                </c:pt>
                <c:pt idx="42">
                  <c:v>374.88052018851357</c:v>
                </c:pt>
                <c:pt idx="43">
                  <c:v>376.05219667189482</c:v>
                </c:pt>
                <c:pt idx="44">
                  <c:v>376.23570033222444</c:v>
                </c:pt>
                <c:pt idx="45">
                  <c:v>375.5916797087566</c:v>
                </c:pt>
                <c:pt idx="46">
                  <c:v>373.66814344178488</c:v>
                </c:pt>
                <c:pt idx="47">
                  <c:v>375.76711421918094</c:v>
                </c:pt>
                <c:pt idx="48">
                  <c:v>375.23100932359949</c:v>
                </c:pt>
                <c:pt idx="49">
                  <c:v>374.62800105565969</c:v>
                </c:pt>
                <c:pt idx="50">
                  <c:v>378.20014570209202</c:v>
                </c:pt>
                <c:pt idx="51">
                  <c:v>383.32080173131573</c:v>
                </c:pt>
                <c:pt idx="52">
                  <c:v>385.50271504348621</c:v>
                </c:pt>
                <c:pt idx="53">
                  <c:v>386.29547344517334</c:v>
                </c:pt>
                <c:pt idx="54">
                  <c:v>383.78016249085135</c:v>
                </c:pt>
                <c:pt idx="55">
                  <c:v>385.30769417990172</c:v>
                </c:pt>
                <c:pt idx="56">
                  <c:v>387.32910815796896</c:v>
                </c:pt>
                <c:pt idx="57">
                  <c:v>388.45443625594811</c:v>
                </c:pt>
                <c:pt idx="58">
                  <c:v>391.61367307207075</c:v>
                </c:pt>
                <c:pt idx="59">
                  <c:v>389.02936832353106</c:v>
                </c:pt>
                <c:pt idx="60">
                  <c:v>392.98418242816183</c:v>
                </c:pt>
                <c:pt idx="61">
                  <c:v>392.35749441084783</c:v>
                </c:pt>
                <c:pt idx="62">
                  <c:v>397.71159318237068</c:v>
                </c:pt>
                <c:pt idx="63">
                  <c:v>398.12204455928827</c:v>
                </c:pt>
                <c:pt idx="64">
                  <c:v>400.70227259922962</c:v>
                </c:pt>
                <c:pt idx="65">
                  <c:v>401.18289111992448</c:v>
                </c:pt>
                <c:pt idx="66">
                  <c:v>404.8310739102601</c:v>
                </c:pt>
                <c:pt idx="67">
                  <c:v>407.38266616958441</c:v>
                </c:pt>
                <c:pt idx="68">
                  <c:v>406.62301596866081</c:v>
                </c:pt>
                <c:pt idx="69">
                  <c:v>406.9538004378083</c:v>
                </c:pt>
                <c:pt idx="70">
                  <c:v>403.85532727863836</c:v>
                </c:pt>
                <c:pt idx="71">
                  <c:v>400.99289667029325</c:v>
                </c:pt>
                <c:pt idx="72">
                  <c:v>399.29072103603346</c:v>
                </c:pt>
                <c:pt idx="73">
                  <c:v>398.08803838309257</c:v>
                </c:pt>
                <c:pt idx="74">
                  <c:v>395.75005508228139</c:v>
                </c:pt>
                <c:pt idx="75">
                  <c:v>396.79238962883556</c:v>
                </c:pt>
                <c:pt idx="76">
                  <c:v>400.18405847888351</c:v>
                </c:pt>
                <c:pt idx="77">
                  <c:v>399.30005700568569</c:v>
                </c:pt>
                <c:pt idx="78">
                  <c:v>395.57931258510047</c:v>
                </c:pt>
                <c:pt idx="79">
                  <c:v>395.13166273890857</c:v>
                </c:pt>
                <c:pt idx="80">
                  <c:v>396.61277448214901</c:v>
                </c:pt>
                <c:pt idx="81">
                  <c:v>396.54526711735303</c:v>
                </c:pt>
                <c:pt idx="82">
                  <c:v>395.1227264187113</c:v>
                </c:pt>
                <c:pt idx="83">
                  <c:v>390.01097872451419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E9-4649-BC8E-7CDE811D82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Carlo'!$E$6:$CJ$6</c:f>
              <c:numCache>
                <c:formatCode>General</c:formatCode>
                <c:ptCount val="84"/>
                <c:pt idx="0">
                  <c:v>351.23</c:v>
                </c:pt>
                <c:pt idx="1">
                  <c:v>354.09424697663167</c:v>
                </c:pt>
                <c:pt idx="2">
                  <c:v>353.93114744349623</c:v>
                </c:pt>
                <c:pt idx="3">
                  <c:v>353.54887231889415</c:v>
                </c:pt>
                <c:pt idx="4">
                  <c:v>356.5023431420372</c:v>
                </c:pt>
                <c:pt idx="5">
                  <c:v>356.06063327796357</c:v>
                </c:pt>
                <c:pt idx="6">
                  <c:v>353.87827405742973</c:v>
                </c:pt>
                <c:pt idx="7">
                  <c:v>353.23563408681002</c:v>
                </c:pt>
                <c:pt idx="8">
                  <c:v>354.57191201455322</c:v>
                </c:pt>
                <c:pt idx="9">
                  <c:v>355.94046919120535</c:v>
                </c:pt>
                <c:pt idx="10">
                  <c:v>358.31389583726116</c:v>
                </c:pt>
                <c:pt idx="11">
                  <c:v>356.31894209230865</c:v>
                </c:pt>
                <c:pt idx="12">
                  <c:v>357.03142035983393</c:v>
                </c:pt>
                <c:pt idx="13">
                  <c:v>358.21957916638735</c:v>
                </c:pt>
                <c:pt idx="14">
                  <c:v>357.91538292210106</c:v>
                </c:pt>
                <c:pt idx="15">
                  <c:v>359.96172358571033</c:v>
                </c:pt>
                <c:pt idx="16">
                  <c:v>358.71645674079491</c:v>
                </c:pt>
                <c:pt idx="17">
                  <c:v>360.53334145221493</c:v>
                </c:pt>
                <c:pt idx="18">
                  <c:v>360.55281916791512</c:v>
                </c:pt>
                <c:pt idx="19">
                  <c:v>358.77591873787622</c:v>
                </c:pt>
                <c:pt idx="20">
                  <c:v>358.63549075074974</c:v>
                </c:pt>
                <c:pt idx="21">
                  <c:v>360.75471459516967</c:v>
                </c:pt>
                <c:pt idx="22">
                  <c:v>362.50177407009312</c:v>
                </c:pt>
                <c:pt idx="23">
                  <c:v>360.6165881937427</c:v>
                </c:pt>
                <c:pt idx="24">
                  <c:v>359.21736285428091</c:v>
                </c:pt>
                <c:pt idx="25">
                  <c:v>357.68271673727043</c:v>
                </c:pt>
                <c:pt idx="26">
                  <c:v>356.35636204481995</c:v>
                </c:pt>
                <c:pt idx="27">
                  <c:v>355.22535231423097</c:v>
                </c:pt>
                <c:pt idx="28">
                  <c:v>355.44859651657742</c:v>
                </c:pt>
                <c:pt idx="29">
                  <c:v>351.64268738101646</c:v>
                </c:pt>
                <c:pt idx="30">
                  <c:v>354.30685218238631</c:v>
                </c:pt>
                <c:pt idx="31">
                  <c:v>355.48507905434855</c:v>
                </c:pt>
                <c:pt idx="32">
                  <c:v>353.9262450785028</c:v>
                </c:pt>
                <c:pt idx="33">
                  <c:v>353.83389729919617</c:v>
                </c:pt>
                <c:pt idx="34">
                  <c:v>355.4880005515796</c:v>
                </c:pt>
                <c:pt idx="35">
                  <c:v>352.35127289408325</c:v>
                </c:pt>
                <c:pt idx="36">
                  <c:v>350.41055614258926</c:v>
                </c:pt>
                <c:pt idx="37">
                  <c:v>348.78266634835586</c:v>
                </c:pt>
                <c:pt idx="38">
                  <c:v>349.97738020288961</c:v>
                </c:pt>
                <c:pt idx="39">
                  <c:v>352.57406759344576</c:v>
                </c:pt>
                <c:pt idx="40">
                  <c:v>351.71895942108495</c:v>
                </c:pt>
                <c:pt idx="41">
                  <c:v>349.75350366414619</c:v>
                </c:pt>
                <c:pt idx="42">
                  <c:v>349.21344141217827</c:v>
                </c:pt>
                <c:pt idx="43">
                  <c:v>350.68394754722556</c:v>
                </c:pt>
                <c:pt idx="44">
                  <c:v>353.99158454536098</c:v>
                </c:pt>
                <c:pt idx="45">
                  <c:v>354.58939688934566</c:v>
                </c:pt>
                <c:pt idx="46">
                  <c:v>355.4134346112487</c:v>
                </c:pt>
                <c:pt idx="47">
                  <c:v>355.50632889905887</c:v>
                </c:pt>
                <c:pt idx="48">
                  <c:v>355.42069834312275</c:v>
                </c:pt>
                <c:pt idx="49">
                  <c:v>356.28221085188812</c:v>
                </c:pt>
                <c:pt idx="50">
                  <c:v>357.60890365214919</c:v>
                </c:pt>
                <c:pt idx="51">
                  <c:v>359.88287082372676</c:v>
                </c:pt>
                <c:pt idx="52">
                  <c:v>359.4987177483282</c:v>
                </c:pt>
                <c:pt idx="53">
                  <c:v>361.14826432108521</c:v>
                </c:pt>
                <c:pt idx="54">
                  <c:v>361.16360382039318</c:v>
                </c:pt>
                <c:pt idx="55">
                  <c:v>359.36375029216975</c:v>
                </c:pt>
                <c:pt idx="56">
                  <c:v>357.49428051263749</c:v>
                </c:pt>
                <c:pt idx="57">
                  <c:v>357.57934350437921</c:v>
                </c:pt>
                <c:pt idx="58">
                  <c:v>353.68527733265825</c:v>
                </c:pt>
                <c:pt idx="59">
                  <c:v>353.6373683535827</c:v>
                </c:pt>
                <c:pt idx="60">
                  <c:v>356.66237443037249</c:v>
                </c:pt>
                <c:pt idx="61">
                  <c:v>355.27778218266172</c:v>
                </c:pt>
                <c:pt idx="62">
                  <c:v>356.35219767270138</c:v>
                </c:pt>
                <c:pt idx="63">
                  <c:v>353.12171798589537</c:v>
                </c:pt>
                <c:pt idx="64">
                  <c:v>355.1346176926142</c:v>
                </c:pt>
                <c:pt idx="65">
                  <c:v>354.87619246331377</c:v>
                </c:pt>
                <c:pt idx="66">
                  <c:v>357.51012302497639</c:v>
                </c:pt>
                <c:pt idx="67">
                  <c:v>356.34479097905671</c:v>
                </c:pt>
                <c:pt idx="68">
                  <c:v>356.02926451042674</c:v>
                </c:pt>
                <c:pt idx="69">
                  <c:v>357.04892363938535</c:v>
                </c:pt>
                <c:pt idx="70">
                  <c:v>358.49699955528985</c:v>
                </c:pt>
                <c:pt idx="71">
                  <c:v>358.74181411634481</c:v>
                </c:pt>
                <c:pt idx="72">
                  <c:v>361.34679150180455</c:v>
                </c:pt>
                <c:pt idx="73">
                  <c:v>363.76040390589009</c:v>
                </c:pt>
                <c:pt idx="74">
                  <c:v>361.48882354228061</c:v>
                </c:pt>
                <c:pt idx="75">
                  <c:v>361.91786537115797</c:v>
                </c:pt>
                <c:pt idx="76">
                  <c:v>360.38114471434289</c:v>
                </c:pt>
                <c:pt idx="77">
                  <c:v>360.62384023729044</c:v>
                </c:pt>
                <c:pt idx="78">
                  <c:v>361.53925727039433</c:v>
                </c:pt>
                <c:pt idx="79">
                  <c:v>362.01132797775603</c:v>
                </c:pt>
                <c:pt idx="80">
                  <c:v>360.96142615173386</c:v>
                </c:pt>
                <c:pt idx="81">
                  <c:v>359.64455619977792</c:v>
                </c:pt>
                <c:pt idx="82">
                  <c:v>361.90238859216976</c:v>
                </c:pt>
                <c:pt idx="83">
                  <c:v>358.3710586573406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9-4649-BC8E-7CDE811D823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Carlo'!$E$7:$CJ$7</c:f>
              <c:numCache>
                <c:formatCode>General</c:formatCode>
                <c:ptCount val="84"/>
                <c:pt idx="0">
                  <c:v>351.23</c:v>
                </c:pt>
                <c:pt idx="1">
                  <c:v>354.09111146112798</c:v>
                </c:pt>
                <c:pt idx="2">
                  <c:v>353.7104631796372</c:v>
                </c:pt>
                <c:pt idx="3">
                  <c:v>354.57245162836108</c:v>
                </c:pt>
                <c:pt idx="4">
                  <c:v>353.34115789469331</c:v>
                </c:pt>
                <c:pt idx="5">
                  <c:v>355.36659376104245</c:v>
                </c:pt>
                <c:pt idx="6">
                  <c:v>350.96678589551078</c:v>
                </c:pt>
                <c:pt idx="7">
                  <c:v>350.72641519148146</c:v>
                </c:pt>
                <c:pt idx="8">
                  <c:v>347.60476905438742</c:v>
                </c:pt>
                <c:pt idx="9">
                  <c:v>348.18750763314387</c:v>
                </c:pt>
                <c:pt idx="10">
                  <c:v>349.16998368641168</c:v>
                </c:pt>
                <c:pt idx="11">
                  <c:v>346.50475468512315</c:v>
                </c:pt>
                <c:pt idx="12">
                  <c:v>349.83453362125425</c:v>
                </c:pt>
                <c:pt idx="13">
                  <c:v>349.76635799332684</c:v>
                </c:pt>
                <c:pt idx="14">
                  <c:v>349.36419206097912</c:v>
                </c:pt>
                <c:pt idx="15">
                  <c:v>348.10599831204371</c:v>
                </c:pt>
                <c:pt idx="16">
                  <c:v>346.12374786888984</c:v>
                </c:pt>
                <c:pt idx="17">
                  <c:v>342.17884140111818</c:v>
                </c:pt>
                <c:pt idx="18">
                  <c:v>340.54766636445947</c:v>
                </c:pt>
                <c:pt idx="19">
                  <c:v>339.3545438117381</c:v>
                </c:pt>
                <c:pt idx="20">
                  <c:v>339.13845760318532</c:v>
                </c:pt>
                <c:pt idx="21">
                  <c:v>340.36315303697876</c:v>
                </c:pt>
                <c:pt idx="22">
                  <c:v>338.39491823353228</c:v>
                </c:pt>
                <c:pt idx="23">
                  <c:v>337.9628058597462</c:v>
                </c:pt>
                <c:pt idx="24">
                  <c:v>337.77892723132123</c:v>
                </c:pt>
                <c:pt idx="25">
                  <c:v>337.0238301446264</c:v>
                </c:pt>
                <c:pt idx="26">
                  <c:v>336.02833563271253</c:v>
                </c:pt>
                <c:pt idx="27">
                  <c:v>339.26456765586528</c:v>
                </c:pt>
                <c:pt idx="28">
                  <c:v>336.8487368860512</c:v>
                </c:pt>
                <c:pt idx="29">
                  <c:v>336.11563615683997</c:v>
                </c:pt>
                <c:pt idx="30">
                  <c:v>335.99287019123904</c:v>
                </c:pt>
                <c:pt idx="31">
                  <c:v>339.33548747681897</c:v>
                </c:pt>
                <c:pt idx="32">
                  <c:v>338.70300039570714</c:v>
                </c:pt>
                <c:pt idx="33">
                  <c:v>339.42403918797032</c:v>
                </c:pt>
                <c:pt idx="34">
                  <c:v>338.99188719036249</c:v>
                </c:pt>
                <c:pt idx="35">
                  <c:v>338.89075324983878</c:v>
                </c:pt>
                <c:pt idx="36">
                  <c:v>335.11282518338078</c:v>
                </c:pt>
                <c:pt idx="37">
                  <c:v>333.38497966135049</c:v>
                </c:pt>
                <c:pt idx="38">
                  <c:v>333.07334514993829</c:v>
                </c:pt>
                <c:pt idx="39">
                  <c:v>332.51137441842599</c:v>
                </c:pt>
                <c:pt idx="40">
                  <c:v>335.29329452837698</c:v>
                </c:pt>
                <c:pt idx="41">
                  <c:v>334.12382908895677</c:v>
                </c:pt>
                <c:pt idx="42">
                  <c:v>334.60761105789118</c:v>
                </c:pt>
                <c:pt idx="43">
                  <c:v>336.00812977890587</c:v>
                </c:pt>
                <c:pt idx="44">
                  <c:v>338.32047705691355</c:v>
                </c:pt>
                <c:pt idx="45">
                  <c:v>339.69481130734437</c:v>
                </c:pt>
                <c:pt idx="46">
                  <c:v>339.70284435241285</c:v>
                </c:pt>
                <c:pt idx="47">
                  <c:v>339.70557173030784</c:v>
                </c:pt>
                <c:pt idx="48">
                  <c:v>336.4637465085234</c:v>
                </c:pt>
                <c:pt idx="49">
                  <c:v>336.8051389411782</c:v>
                </c:pt>
                <c:pt idx="50">
                  <c:v>337.02914813946671</c:v>
                </c:pt>
                <c:pt idx="51">
                  <c:v>336.11431106609223</c:v>
                </c:pt>
                <c:pt idx="52">
                  <c:v>336.51349097029794</c:v>
                </c:pt>
                <c:pt idx="53">
                  <c:v>340.55351126773445</c:v>
                </c:pt>
                <c:pt idx="54">
                  <c:v>341.96581314186716</c:v>
                </c:pt>
                <c:pt idx="55">
                  <c:v>343.15685408203052</c:v>
                </c:pt>
                <c:pt idx="56">
                  <c:v>343.63393731228359</c:v>
                </c:pt>
                <c:pt idx="57">
                  <c:v>345.30895648110163</c:v>
                </c:pt>
                <c:pt idx="58">
                  <c:v>342.6583533461968</c:v>
                </c:pt>
                <c:pt idx="59">
                  <c:v>345.6574848650846</c:v>
                </c:pt>
                <c:pt idx="60">
                  <c:v>344.78179448050298</c:v>
                </c:pt>
                <c:pt idx="61">
                  <c:v>342.89977830824495</c:v>
                </c:pt>
                <c:pt idx="62">
                  <c:v>345.57020936486549</c:v>
                </c:pt>
                <c:pt idx="63">
                  <c:v>347.48496985389329</c:v>
                </c:pt>
                <c:pt idx="64">
                  <c:v>347.01455285917672</c:v>
                </c:pt>
                <c:pt idx="65">
                  <c:v>349.97025122885066</c:v>
                </c:pt>
                <c:pt idx="66">
                  <c:v>349.95001305399455</c:v>
                </c:pt>
                <c:pt idx="67">
                  <c:v>352.29843227579045</c:v>
                </c:pt>
                <c:pt idx="68">
                  <c:v>352.48613828398823</c:v>
                </c:pt>
                <c:pt idx="69">
                  <c:v>349.15646110823815</c:v>
                </c:pt>
                <c:pt idx="70">
                  <c:v>347.16290098900225</c:v>
                </c:pt>
                <c:pt idx="71">
                  <c:v>343.42518106708559</c:v>
                </c:pt>
                <c:pt idx="72">
                  <c:v>344.04959312005553</c:v>
                </c:pt>
                <c:pt idx="73">
                  <c:v>343.53931925207854</c:v>
                </c:pt>
                <c:pt idx="74">
                  <c:v>344.81655330339902</c:v>
                </c:pt>
                <c:pt idx="75">
                  <c:v>344.85820906454524</c:v>
                </c:pt>
                <c:pt idx="76">
                  <c:v>344.73632841808325</c:v>
                </c:pt>
                <c:pt idx="77">
                  <c:v>346.30354289969785</c:v>
                </c:pt>
                <c:pt idx="78">
                  <c:v>345.94214445580423</c:v>
                </c:pt>
                <c:pt idx="79">
                  <c:v>346.69285682858202</c:v>
                </c:pt>
                <c:pt idx="80">
                  <c:v>347.58931269714134</c:v>
                </c:pt>
                <c:pt idx="81">
                  <c:v>349.65676256282285</c:v>
                </c:pt>
                <c:pt idx="82">
                  <c:v>350.41771066696589</c:v>
                </c:pt>
                <c:pt idx="83">
                  <c:v>352.48890944161678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E9-4649-BC8E-7CDE811D823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Carlo'!$E$8:$CJ$8</c:f>
              <c:numCache>
                <c:formatCode>General</c:formatCode>
                <c:ptCount val="84"/>
                <c:pt idx="0">
                  <c:v>351.23</c:v>
                </c:pt>
                <c:pt idx="1">
                  <c:v>350.67207123460463</c:v>
                </c:pt>
                <c:pt idx="2">
                  <c:v>351.16485208611471</c:v>
                </c:pt>
                <c:pt idx="3">
                  <c:v>353.10321288699254</c:v>
                </c:pt>
                <c:pt idx="4">
                  <c:v>353.10712176145023</c:v>
                </c:pt>
                <c:pt idx="5">
                  <c:v>350.67203994870368</c:v>
                </c:pt>
                <c:pt idx="6">
                  <c:v>349.65869833422579</c:v>
                </c:pt>
                <c:pt idx="7">
                  <c:v>346.77771523346684</c:v>
                </c:pt>
                <c:pt idx="8">
                  <c:v>346.50985400647784</c:v>
                </c:pt>
                <c:pt idx="9">
                  <c:v>348.73750421476382</c:v>
                </c:pt>
                <c:pt idx="10">
                  <c:v>352.65019062790685</c:v>
                </c:pt>
                <c:pt idx="11">
                  <c:v>352.05712958045871</c:v>
                </c:pt>
                <c:pt idx="12">
                  <c:v>354.98757816719058</c:v>
                </c:pt>
                <c:pt idx="13">
                  <c:v>357.57680130127568</c:v>
                </c:pt>
                <c:pt idx="14">
                  <c:v>355.68171029281439</c:v>
                </c:pt>
                <c:pt idx="15">
                  <c:v>354.3152989696174</c:v>
                </c:pt>
                <c:pt idx="16">
                  <c:v>354.34753372646742</c:v>
                </c:pt>
                <c:pt idx="17">
                  <c:v>351.28776408601175</c:v>
                </c:pt>
                <c:pt idx="18">
                  <c:v>349.75451687844111</c:v>
                </c:pt>
                <c:pt idx="19">
                  <c:v>350.92823156531642</c:v>
                </c:pt>
                <c:pt idx="20">
                  <c:v>352.60743244973878</c:v>
                </c:pt>
                <c:pt idx="21">
                  <c:v>354.46657400173552</c:v>
                </c:pt>
                <c:pt idx="22">
                  <c:v>356.38054822581569</c:v>
                </c:pt>
                <c:pt idx="23">
                  <c:v>355.37275832244137</c:v>
                </c:pt>
                <c:pt idx="24">
                  <c:v>356.59373452900326</c:v>
                </c:pt>
                <c:pt idx="25">
                  <c:v>361.35210310482699</c:v>
                </c:pt>
                <c:pt idx="26">
                  <c:v>357.0915102648857</c:v>
                </c:pt>
                <c:pt idx="27">
                  <c:v>354.63831911671178</c:v>
                </c:pt>
                <c:pt idx="28">
                  <c:v>356.57763617976684</c:v>
                </c:pt>
                <c:pt idx="29">
                  <c:v>354.47487616852482</c:v>
                </c:pt>
                <c:pt idx="30">
                  <c:v>352.63039975144221</c:v>
                </c:pt>
                <c:pt idx="31">
                  <c:v>353.75775619768643</c:v>
                </c:pt>
                <c:pt idx="32">
                  <c:v>352.96272214481365</c:v>
                </c:pt>
                <c:pt idx="33">
                  <c:v>354.31941746493749</c:v>
                </c:pt>
                <c:pt idx="34">
                  <c:v>350.92231073775736</c:v>
                </c:pt>
                <c:pt idx="35">
                  <c:v>354.50505424994668</c:v>
                </c:pt>
                <c:pt idx="36">
                  <c:v>354.32696086414137</c:v>
                </c:pt>
                <c:pt idx="37">
                  <c:v>355.23772823275237</c:v>
                </c:pt>
                <c:pt idx="38">
                  <c:v>358.04805248360964</c:v>
                </c:pt>
                <c:pt idx="39">
                  <c:v>358.45540547233219</c:v>
                </c:pt>
                <c:pt idx="40">
                  <c:v>358.59063835278812</c:v>
                </c:pt>
                <c:pt idx="41">
                  <c:v>357.45549609853856</c:v>
                </c:pt>
                <c:pt idx="42">
                  <c:v>355.3802398686384</c:v>
                </c:pt>
                <c:pt idx="43">
                  <c:v>356.95727066126176</c:v>
                </c:pt>
                <c:pt idx="44">
                  <c:v>355.78361866581122</c:v>
                </c:pt>
                <c:pt idx="45">
                  <c:v>356.04264003391165</c:v>
                </c:pt>
                <c:pt idx="46">
                  <c:v>354.69808416579531</c:v>
                </c:pt>
                <c:pt idx="47">
                  <c:v>352.44274950048953</c:v>
                </c:pt>
                <c:pt idx="48">
                  <c:v>351.94079204586524</c:v>
                </c:pt>
                <c:pt idx="49">
                  <c:v>351.89596326148347</c:v>
                </c:pt>
                <c:pt idx="50">
                  <c:v>356.11691910808844</c:v>
                </c:pt>
                <c:pt idx="51">
                  <c:v>353.77069203694236</c:v>
                </c:pt>
                <c:pt idx="52">
                  <c:v>354.56913815673261</c:v>
                </c:pt>
                <c:pt idx="53">
                  <c:v>352.32164209404863</c:v>
                </c:pt>
                <c:pt idx="54">
                  <c:v>352.25765201928579</c:v>
                </c:pt>
                <c:pt idx="55">
                  <c:v>348.00010918546121</c:v>
                </c:pt>
                <c:pt idx="56">
                  <c:v>346.51347436197534</c:v>
                </c:pt>
                <c:pt idx="57">
                  <c:v>347.79980079874503</c:v>
                </c:pt>
                <c:pt idx="58">
                  <c:v>349.92380528522858</c:v>
                </c:pt>
                <c:pt idx="59">
                  <c:v>348.97819555833831</c:v>
                </c:pt>
                <c:pt idx="60">
                  <c:v>347.7921851673172</c:v>
                </c:pt>
                <c:pt idx="61">
                  <c:v>346.78755808850315</c:v>
                </c:pt>
                <c:pt idx="62">
                  <c:v>347.5877830504183</c:v>
                </c:pt>
                <c:pt idx="63">
                  <c:v>347.30731615994966</c:v>
                </c:pt>
                <c:pt idx="64">
                  <c:v>345.8981663542404</c:v>
                </c:pt>
                <c:pt idx="65">
                  <c:v>343.19094758424757</c:v>
                </c:pt>
                <c:pt idx="66">
                  <c:v>344.63158470648108</c:v>
                </c:pt>
                <c:pt idx="67">
                  <c:v>342.68580972114546</c:v>
                </c:pt>
                <c:pt idx="68">
                  <c:v>343.54110969929116</c:v>
                </c:pt>
                <c:pt idx="69">
                  <c:v>342.46761206549701</c:v>
                </c:pt>
                <c:pt idx="70">
                  <c:v>344.22287554733776</c:v>
                </c:pt>
                <c:pt idx="71">
                  <c:v>340.58926514210077</c:v>
                </c:pt>
                <c:pt idx="72">
                  <c:v>339.10526109664437</c:v>
                </c:pt>
                <c:pt idx="73">
                  <c:v>338.90302229505875</c:v>
                </c:pt>
                <c:pt idx="74">
                  <c:v>336.60797718372106</c:v>
                </c:pt>
                <c:pt idx="75">
                  <c:v>336.29391436286579</c:v>
                </c:pt>
                <c:pt idx="76">
                  <c:v>338.52557388930683</c:v>
                </c:pt>
                <c:pt idx="77">
                  <c:v>337.24145311323201</c:v>
                </c:pt>
                <c:pt idx="78">
                  <c:v>336.8313463714606</c:v>
                </c:pt>
                <c:pt idx="79">
                  <c:v>340.2529548199584</c:v>
                </c:pt>
                <c:pt idx="80">
                  <c:v>341.09176937378055</c:v>
                </c:pt>
                <c:pt idx="81">
                  <c:v>339.81595393866206</c:v>
                </c:pt>
                <c:pt idx="82">
                  <c:v>338.49925427068962</c:v>
                </c:pt>
                <c:pt idx="83">
                  <c:v>338.01093695014868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E9-4649-BC8E-7CDE811D823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Carlo'!$E$9:$CJ$9</c:f>
              <c:numCache>
                <c:formatCode>General</c:formatCode>
                <c:ptCount val="84"/>
                <c:pt idx="0">
                  <c:v>351.23</c:v>
                </c:pt>
                <c:pt idx="1">
                  <c:v>349.24526516368263</c:v>
                </c:pt>
                <c:pt idx="2">
                  <c:v>351.69579297304085</c:v>
                </c:pt>
                <c:pt idx="3">
                  <c:v>353.41020239915434</c:v>
                </c:pt>
                <c:pt idx="4">
                  <c:v>353.31905977961134</c:v>
                </c:pt>
                <c:pt idx="5">
                  <c:v>352.75025817683593</c:v>
                </c:pt>
                <c:pt idx="6">
                  <c:v>353.28191220849072</c:v>
                </c:pt>
                <c:pt idx="7">
                  <c:v>354.15954828277972</c:v>
                </c:pt>
                <c:pt idx="8">
                  <c:v>350.43124429959164</c:v>
                </c:pt>
                <c:pt idx="9">
                  <c:v>350.29609339712516</c:v>
                </c:pt>
                <c:pt idx="10">
                  <c:v>350.53051209728898</c:v>
                </c:pt>
                <c:pt idx="11">
                  <c:v>352.59429863664559</c:v>
                </c:pt>
                <c:pt idx="12">
                  <c:v>351.8271021364198</c:v>
                </c:pt>
                <c:pt idx="13">
                  <c:v>349.61892954876367</c:v>
                </c:pt>
                <c:pt idx="14">
                  <c:v>352.80423032298881</c:v>
                </c:pt>
                <c:pt idx="15">
                  <c:v>356.66618406969724</c:v>
                </c:pt>
                <c:pt idx="16">
                  <c:v>359.61021165808239</c:v>
                </c:pt>
                <c:pt idx="17">
                  <c:v>360.0704563369772</c:v>
                </c:pt>
                <c:pt idx="18">
                  <c:v>361.56209340159802</c:v>
                </c:pt>
                <c:pt idx="19">
                  <c:v>361.12311481362059</c:v>
                </c:pt>
                <c:pt idx="20">
                  <c:v>357.6408430399905</c:v>
                </c:pt>
                <c:pt idx="21">
                  <c:v>358.24621939418279</c:v>
                </c:pt>
                <c:pt idx="22">
                  <c:v>360.02878563695145</c:v>
                </c:pt>
                <c:pt idx="23">
                  <c:v>357.85158773159486</c:v>
                </c:pt>
                <c:pt idx="24">
                  <c:v>355.15320293971314</c:v>
                </c:pt>
                <c:pt idx="25">
                  <c:v>359.44996572734669</c:v>
                </c:pt>
                <c:pt idx="26">
                  <c:v>357.06606231228119</c:v>
                </c:pt>
                <c:pt idx="27">
                  <c:v>357.71381195687314</c:v>
                </c:pt>
                <c:pt idx="28">
                  <c:v>356.38644415108479</c:v>
                </c:pt>
                <c:pt idx="29">
                  <c:v>355.61009172524069</c:v>
                </c:pt>
                <c:pt idx="30">
                  <c:v>356.49096301332014</c:v>
                </c:pt>
                <c:pt idx="31">
                  <c:v>359.20400918132015</c:v>
                </c:pt>
                <c:pt idx="32">
                  <c:v>358.62805599226709</c:v>
                </c:pt>
                <c:pt idx="33">
                  <c:v>357.87166777558696</c:v>
                </c:pt>
                <c:pt idx="34">
                  <c:v>357.13254969377817</c:v>
                </c:pt>
                <c:pt idx="35">
                  <c:v>360.25600301227843</c:v>
                </c:pt>
                <c:pt idx="36">
                  <c:v>364.03883167233346</c:v>
                </c:pt>
                <c:pt idx="37">
                  <c:v>362.43691715622577</c:v>
                </c:pt>
                <c:pt idx="38">
                  <c:v>362.75130324586252</c:v>
                </c:pt>
                <c:pt idx="39">
                  <c:v>360.9970815104349</c:v>
                </c:pt>
                <c:pt idx="40">
                  <c:v>361.15231515286553</c:v>
                </c:pt>
                <c:pt idx="41">
                  <c:v>358.44205263303002</c:v>
                </c:pt>
                <c:pt idx="42">
                  <c:v>360.46173483173737</c:v>
                </c:pt>
                <c:pt idx="43">
                  <c:v>362.42146337909759</c:v>
                </c:pt>
                <c:pt idx="44">
                  <c:v>365.089613155743</c:v>
                </c:pt>
                <c:pt idx="45">
                  <c:v>365.8531644763886</c:v>
                </c:pt>
                <c:pt idx="46">
                  <c:v>367.41642762553579</c:v>
                </c:pt>
                <c:pt idx="47">
                  <c:v>368.56836201023594</c:v>
                </c:pt>
                <c:pt idx="48">
                  <c:v>369.08377259247823</c:v>
                </c:pt>
                <c:pt idx="49">
                  <c:v>368.36973799816087</c:v>
                </c:pt>
                <c:pt idx="50">
                  <c:v>373.39292360559381</c:v>
                </c:pt>
                <c:pt idx="51">
                  <c:v>377.26747206476495</c:v>
                </c:pt>
                <c:pt idx="52">
                  <c:v>377.9712109158778</c:v>
                </c:pt>
                <c:pt idx="53">
                  <c:v>377.29136684881877</c:v>
                </c:pt>
                <c:pt idx="54">
                  <c:v>377.77983295485046</c:v>
                </c:pt>
                <c:pt idx="55">
                  <c:v>375.80557047509205</c:v>
                </c:pt>
                <c:pt idx="56">
                  <c:v>376.78947874181193</c:v>
                </c:pt>
                <c:pt idx="57">
                  <c:v>378.92484166346776</c:v>
                </c:pt>
                <c:pt idx="58">
                  <c:v>379.09414400021308</c:v>
                </c:pt>
                <c:pt idx="59">
                  <c:v>380.18012379994713</c:v>
                </c:pt>
                <c:pt idx="60">
                  <c:v>381.67764236145001</c:v>
                </c:pt>
                <c:pt idx="61">
                  <c:v>385.42618028964284</c:v>
                </c:pt>
                <c:pt idx="62">
                  <c:v>386.84115473296276</c:v>
                </c:pt>
                <c:pt idx="63">
                  <c:v>387.16299482297046</c:v>
                </c:pt>
                <c:pt idx="64">
                  <c:v>385.71883410748211</c:v>
                </c:pt>
                <c:pt idx="65">
                  <c:v>387.6451030959214</c:v>
                </c:pt>
                <c:pt idx="66">
                  <c:v>387.10509685896994</c:v>
                </c:pt>
                <c:pt idx="67">
                  <c:v>386.70502377106226</c:v>
                </c:pt>
                <c:pt idx="68">
                  <c:v>389.74437386898791</c:v>
                </c:pt>
                <c:pt idx="69">
                  <c:v>390.27058478168789</c:v>
                </c:pt>
                <c:pt idx="70">
                  <c:v>388.57115241415426</c:v>
                </c:pt>
                <c:pt idx="71">
                  <c:v>388.44873150837515</c:v>
                </c:pt>
                <c:pt idx="72">
                  <c:v>384.14585487786269</c:v>
                </c:pt>
                <c:pt idx="73">
                  <c:v>381.21192851936144</c:v>
                </c:pt>
                <c:pt idx="74">
                  <c:v>384.62057446284535</c:v>
                </c:pt>
                <c:pt idx="75">
                  <c:v>380.03025639749842</c:v>
                </c:pt>
                <c:pt idx="76">
                  <c:v>379.02644886419949</c:v>
                </c:pt>
                <c:pt idx="77">
                  <c:v>380.2067178031611</c:v>
                </c:pt>
                <c:pt idx="78">
                  <c:v>382.7622763617693</c:v>
                </c:pt>
                <c:pt idx="79">
                  <c:v>386.14334106939816</c:v>
                </c:pt>
                <c:pt idx="80">
                  <c:v>385.80226395234723</c:v>
                </c:pt>
                <c:pt idx="81">
                  <c:v>386.35806072880951</c:v>
                </c:pt>
                <c:pt idx="82">
                  <c:v>387.07300860920827</c:v>
                </c:pt>
                <c:pt idx="83">
                  <c:v>386.33696488863177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E9-4649-BC8E-7CDE811D823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Carlo'!$E$10:$CJ$10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E9-4649-BC8E-7CDE811D823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Carlo'!$E$11:$CJ$11</c:f>
              <c:numCache>
                <c:formatCode>General</c:formatCode>
                <c:ptCount val="84"/>
                <c:pt idx="0">
                  <c:v>351.23</c:v>
                </c:pt>
                <c:pt idx="1">
                  <c:v>350.65147659767234</c:v>
                </c:pt>
                <c:pt idx="2">
                  <c:v>348.22605077262028</c:v>
                </c:pt>
                <c:pt idx="3">
                  <c:v>348.92627458843953</c:v>
                </c:pt>
                <c:pt idx="4">
                  <c:v>351.88917597368362</c:v>
                </c:pt>
                <c:pt idx="5">
                  <c:v>351.99770542790844</c:v>
                </c:pt>
                <c:pt idx="6">
                  <c:v>354.44648519397555</c:v>
                </c:pt>
                <c:pt idx="7">
                  <c:v>353.77273587032312</c:v>
                </c:pt>
                <c:pt idx="8">
                  <c:v>352.75968080763539</c:v>
                </c:pt>
                <c:pt idx="9">
                  <c:v>355.48720224168102</c:v>
                </c:pt>
                <c:pt idx="10">
                  <c:v>358.69493722812649</c:v>
                </c:pt>
                <c:pt idx="11">
                  <c:v>356.91099480572126</c:v>
                </c:pt>
                <c:pt idx="12">
                  <c:v>355.08677479498471</c:v>
                </c:pt>
                <c:pt idx="13">
                  <c:v>353.22176835737594</c:v>
                </c:pt>
                <c:pt idx="14">
                  <c:v>352.41070174992524</c:v>
                </c:pt>
                <c:pt idx="15">
                  <c:v>352.42904732400825</c:v>
                </c:pt>
                <c:pt idx="16">
                  <c:v>355.59419429437543</c:v>
                </c:pt>
                <c:pt idx="17">
                  <c:v>357.38024366361884</c:v>
                </c:pt>
                <c:pt idx="18">
                  <c:v>357.21427289878034</c:v>
                </c:pt>
                <c:pt idx="19">
                  <c:v>356.67471007586539</c:v>
                </c:pt>
                <c:pt idx="20">
                  <c:v>355.73512792416915</c:v>
                </c:pt>
                <c:pt idx="21">
                  <c:v>359.85139332146872</c:v>
                </c:pt>
                <c:pt idx="22">
                  <c:v>360.55569670506168</c:v>
                </c:pt>
                <c:pt idx="23">
                  <c:v>358.5524590021576</c:v>
                </c:pt>
                <c:pt idx="24">
                  <c:v>360.75248536931059</c:v>
                </c:pt>
                <c:pt idx="25">
                  <c:v>360.11123619146684</c:v>
                </c:pt>
                <c:pt idx="26">
                  <c:v>360.88784578982171</c:v>
                </c:pt>
                <c:pt idx="27">
                  <c:v>362.37671140968365</c:v>
                </c:pt>
                <c:pt idx="28">
                  <c:v>363.0840011435244</c:v>
                </c:pt>
                <c:pt idx="29">
                  <c:v>365.35715230589057</c:v>
                </c:pt>
                <c:pt idx="30">
                  <c:v>359.91857794160035</c:v>
                </c:pt>
                <c:pt idx="31">
                  <c:v>357.4762725254738</c:v>
                </c:pt>
                <c:pt idx="32">
                  <c:v>356.09921978245154</c:v>
                </c:pt>
                <c:pt idx="33">
                  <c:v>353.76520453141723</c:v>
                </c:pt>
                <c:pt idx="34">
                  <c:v>352.54815819706027</c:v>
                </c:pt>
                <c:pt idx="35">
                  <c:v>352.04217352502383</c:v>
                </c:pt>
                <c:pt idx="36">
                  <c:v>349.92662293259127</c:v>
                </c:pt>
                <c:pt idx="37">
                  <c:v>348.41592481100588</c:v>
                </c:pt>
                <c:pt idx="38">
                  <c:v>347.78089599742731</c:v>
                </c:pt>
                <c:pt idx="39">
                  <c:v>349.467047574785</c:v>
                </c:pt>
                <c:pt idx="40">
                  <c:v>349.03542105374987</c:v>
                </c:pt>
                <c:pt idx="41">
                  <c:v>348.50856674570065</c:v>
                </c:pt>
                <c:pt idx="42">
                  <c:v>352.44552753433345</c:v>
                </c:pt>
                <c:pt idx="43">
                  <c:v>355.44439578824665</c:v>
                </c:pt>
                <c:pt idx="44">
                  <c:v>359.0727241589999</c:v>
                </c:pt>
                <c:pt idx="45">
                  <c:v>356.07965075281624</c:v>
                </c:pt>
                <c:pt idx="46">
                  <c:v>356.95233094541572</c:v>
                </c:pt>
                <c:pt idx="47">
                  <c:v>358.47355489884131</c:v>
                </c:pt>
                <c:pt idx="48">
                  <c:v>356.33239635768518</c:v>
                </c:pt>
                <c:pt idx="49">
                  <c:v>353.51911507796393</c:v>
                </c:pt>
                <c:pt idx="50">
                  <c:v>357.98961423530039</c:v>
                </c:pt>
                <c:pt idx="51">
                  <c:v>358.06627900457471</c:v>
                </c:pt>
                <c:pt idx="52">
                  <c:v>360.39543844221771</c:v>
                </c:pt>
                <c:pt idx="53">
                  <c:v>359.33666483400538</c:v>
                </c:pt>
                <c:pt idx="54">
                  <c:v>360.05631719651228</c:v>
                </c:pt>
                <c:pt idx="55">
                  <c:v>361.96491196647548</c:v>
                </c:pt>
                <c:pt idx="56">
                  <c:v>362.68985877531202</c:v>
                </c:pt>
                <c:pt idx="57">
                  <c:v>367.26944051129306</c:v>
                </c:pt>
                <c:pt idx="58">
                  <c:v>366.3164247331128</c:v>
                </c:pt>
                <c:pt idx="59">
                  <c:v>367.82097405418551</c:v>
                </c:pt>
                <c:pt idx="60">
                  <c:v>370.07691991450656</c:v>
                </c:pt>
                <c:pt idx="61">
                  <c:v>369.07443710398945</c:v>
                </c:pt>
                <c:pt idx="62">
                  <c:v>371.14259768613493</c:v>
                </c:pt>
                <c:pt idx="63">
                  <c:v>368.99219922380308</c:v>
                </c:pt>
                <c:pt idx="64">
                  <c:v>373.73685333182704</c:v>
                </c:pt>
                <c:pt idx="65">
                  <c:v>377.11316212241195</c:v>
                </c:pt>
                <c:pt idx="66">
                  <c:v>378.44590589586869</c:v>
                </c:pt>
                <c:pt idx="67">
                  <c:v>377.41157723557535</c:v>
                </c:pt>
                <c:pt idx="68">
                  <c:v>377.37832549476838</c:v>
                </c:pt>
                <c:pt idx="69">
                  <c:v>377.63158933681484</c:v>
                </c:pt>
                <c:pt idx="70">
                  <c:v>378.51034450630561</c:v>
                </c:pt>
                <c:pt idx="71">
                  <c:v>376.31475131990442</c:v>
                </c:pt>
                <c:pt idx="72">
                  <c:v>376.31628970044306</c:v>
                </c:pt>
                <c:pt idx="73">
                  <c:v>374.88212069870167</c:v>
                </c:pt>
                <c:pt idx="74">
                  <c:v>372.89550968645102</c:v>
                </c:pt>
                <c:pt idx="75">
                  <c:v>367.96065637311784</c:v>
                </c:pt>
                <c:pt idx="76">
                  <c:v>365.83305848916365</c:v>
                </c:pt>
                <c:pt idx="77">
                  <c:v>366.42347853013763</c:v>
                </c:pt>
                <c:pt idx="78">
                  <c:v>368.40294246354324</c:v>
                </c:pt>
                <c:pt idx="79">
                  <c:v>369.30365048403809</c:v>
                </c:pt>
                <c:pt idx="80">
                  <c:v>365.26186001171465</c:v>
                </c:pt>
                <c:pt idx="81">
                  <c:v>366.1420651551951</c:v>
                </c:pt>
                <c:pt idx="82">
                  <c:v>365.89286764338465</c:v>
                </c:pt>
                <c:pt idx="83">
                  <c:v>366.34435978198201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E9-4649-BC8E-7CDE811D823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Carlo'!$E$12:$CJ$12</c:f>
              <c:numCache>
                <c:formatCode>General</c:formatCode>
                <c:ptCount val="84"/>
                <c:pt idx="0">
                  <c:v>351.23</c:v>
                </c:pt>
                <c:pt idx="1">
                  <c:v>355.22558104668104</c:v>
                </c:pt>
                <c:pt idx="2">
                  <c:v>356.22236023012863</c:v>
                </c:pt>
                <c:pt idx="3">
                  <c:v>357.02353101492753</c:v>
                </c:pt>
                <c:pt idx="4">
                  <c:v>357.61870103682946</c:v>
                </c:pt>
                <c:pt idx="5">
                  <c:v>355.77844882713106</c:v>
                </c:pt>
                <c:pt idx="6">
                  <c:v>355.80591250526112</c:v>
                </c:pt>
                <c:pt idx="7">
                  <c:v>353.76969938204468</c:v>
                </c:pt>
                <c:pt idx="8">
                  <c:v>352.31179600514116</c:v>
                </c:pt>
                <c:pt idx="9">
                  <c:v>354.6373640641001</c:v>
                </c:pt>
                <c:pt idx="10">
                  <c:v>357.44575302001465</c:v>
                </c:pt>
                <c:pt idx="11">
                  <c:v>357.21022164684859</c:v>
                </c:pt>
                <c:pt idx="12">
                  <c:v>359.82626164662577</c:v>
                </c:pt>
                <c:pt idx="13">
                  <c:v>361.57775456514906</c:v>
                </c:pt>
                <c:pt idx="14">
                  <c:v>363.4261384905414</c:v>
                </c:pt>
                <c:pt idx="15">
                  <c:v>361.63499291270358</c:v>
                </c:pt>
                <c:pt idx="16">
                  <c:v>362.60299198331211</c:v>
                </c:pt>
                <c:pt idx="17">
                  <c:v>366.51974151144844</c:v>
                </c:pt>
                <c:pt idx="18">
                  <c:v>366.74966726886396</c:v>
                </c:pt>
                <c:pt idx="19">
                  <c:v>367.4640486832285</c:v>
                </c:pt>
                <c:pt idx="20">
                  <c:v>369.07421152991759</c:v>
                </c:pt>
                <c:pt idx="21">
                  <c:v>371.23247408274221</c:v>
                </c:pt>
                <c:pt idx="22">
                  <c:v>371.09465673895022</c:v>
                </c:pt>
                <c:pt idx="23">
                  <c:v>371.94570529895589</c:v>
                </c:pt>
                <c:pt idx="24">
                  <c:v>370.65851996805185</c:v>
                </c:pt>
                <c:pt idx="25">
                  <c:v>369.08938407961108</c:v>
                </c:pt>
                <c:pt idx="26">
                  <c:v>370.12103734014687</c:v>
                </c:pt>
                <c:pt idx="27">
                  <c:v>367.52010406903503</c:v>
                </c:pt>
                <c:pt idx="28">
                  <c:v>366.3259919067238</c:v>
                </c:pt>
                <c:pt idx="29">
                  <c:v>368.63953975073383</c:v>
                </c:pt>
                <c:pt idx="30">
                  <c:v>372.75290920323067</c:v>
                </c:pt>
                <c:pt idx="31">
                  <c:v>371.87932984747374</c:v>
                </c:pt>
                <c:pt idx="32">
                  <c:v>371.18601958989086</c:v>
                </c:pt>
                <c:pt idx="33">
                  <c:v>369.76553230880512</c:v>
                </c:pt>
                <c:pt idx="34">
                  <c:v>370.76350607069242</c:v>
                </c:pt>
                <c:pt idx="35">
                  <c:v>371.0890276386848</c:v>
                </c:pt>
                <c:pt idx="36">
                  <c:v>370.52236779946338</c:v>
                </c:pt>
                <c:pt idx="37">
                  <c:v>371.50494751355967</c:v>
                </c:pt>
                <c:pt idx="38">
                  <c:v>371.95657005084655</c:v>
                </c:pt>
                <c:pt idx="39">
                  <c:v>373.57143842820932</c:v>
                </c:pt>
                <c:pt idx="40">
                  <c:v>376.31739609672223</c:v>
                </c:pt>
                <c:pt idx="41">
                  <c:v>375.29406270734177</c:v>
                </c:pt>
                <c:pt idx="42">
                  <c:v>376.01999340218464</c:v>
                </c:pt>
                <c:pt idx="43">
                  <c:v>373.69050794171494</c:v>
                </c:pt>
                <c:pt idx="44">
                  <c:v>376.1630668143132</c:v>
                </c:pt>
                <c:pt idx="45">
                  <c:v>374.22155141161988</c:v>
                </c:pt>
                <c:pt idx="46">
                  <c:v>375.15612176469824</c:v>
                </c:pt>
                <c:pt idx="47">
                  <c:v>376.23362441758167</c:v>
                </c:pt>
                <c:pt idx="48">
                  <c:v>373.36613587074146</c:v>
                </c:pt>
                <c:pt idx="49">
                  <c:v>372.32354385318069</c:v>
                </c:pt>
                <c:pt idx="50">
                  <c:v>371.00452326625924</c:v>
                </c:pt>
                <c:pt idx="51">
                  <c:v>368.93993265645804</c:v>
                </c:pt>
                <c:pt idx="52">
                  <c:v>367.40751133150604</c:v>
                </c:pt>
                <c:pt idx="53">
                  <c:v>367.80170004857013</c:v>
                </c:pt>
                <c:pt idx="54">
                  <c:v>369.31838590535892</c:v>
                </c:pt>
                <c:pt idx="55">
                  <c:v>367.0764727642977</c:v>
                </c:pt>
                <c:pt idx="56">
                  <c:v>367.54390942064208</c:v>
                </c:pt>
                <c:pt idx="57">
                  <c:v>367.11742213876096</c:v>
                </c:pt>
                <c:pt idx="58">
                  <c:v>367.40557706360732</c:v>
                </c:pt>
                <c:pt idx="59">
                  <c:v>369.33623333046319</c:v>
                </c:pt>
                <c:pt idx="60">
                  <c:v>369.89573430339539</c:v>
                </c:pt>
                <c:pt idx="61">
                  <c:v>372.89906383651186</c:v>
                </c:pt>
                <c:pt idx="62">
                  <c:v>370.21959497808592</c:v>
                </c:pt>
                <c:pt idx="63">
                  <c:v>366.11727734023708</c:v>
                </c:pt>
                <c:pt idx="64">
                  <c:v>367.48610897467819</c:v>
                </c:pt>
                <c:pt idx="65">
                  <c:v>370.23147927927522</c:v>
                </c:pt>
                <c:pt idx="66">
                  <c:v>368.38712221991568</c:v>
                </c:pt>
                <c:pt idx="67">
                  <c:v>366.59570713475716</c:v>
                </c:pt>
                <c:pt idx="68">
                  <c:v>365.40280599665169</c:v>
                </c:pt>
                <c:pt idx="69">
                  <c:v>367.39540665098275</c:v>
                </c:pt>
                <c:pt idx="70">
                  <c:v>366.3645273416459</c:v>
                </c:pt>
                <c:pt idx="71">
                  <c:v>371.00305401873607</c:v>
                </c:pt>
                <c:pt idx="72">
                  <c:v>364.93677951344694</c:v>
                </c:pt>
                <c:pt idx="73">
                  <c:v>366.35816639844342</c:v>
                </c:pt>
                <c:pt idx="74">
                  <c:v>367.13344080120942</c:v>
                </c:pt>
                <c:pt idx="75">
                  <c:v>365.68361433632168</c:v>
                </c:pt>
                <c:pt idx="76">
                  <c:v>366.13283912346714</c:v>
                </c:pt>
                <c:pt idx="77">
                  <c:v>368.02698929173783</c:v>
                </c:pt>
                <c:pt idx="78">
                  <c:v>369.84557482047188</c:v>
                </c:pt>
                <c:pt idx="79">
                  <c:v>372.15588447567711</c:v>
                </c:pt>
                <c:pt idx="80">
                  <c:v>372.59691536126883</c:v>
                </c:pt>
                <c:pt idx="81">
                  <c:v>376.36880532873465</c:v>
                </c:pt>
                <c:pt idx="82">
                  <c:v>376.03599423504625</c:v>
                </c:pt>
                <c:pt idx="83">
                  <c:v>379.23825279407595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E9-4649-BC8E-7CDE811D823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Carlo'!$E$13:$CJ$13</c:f>
              <c:numCache>
                <c:formatCode>General</c:formatCode>
                <c:ptCount val="84"/>
                <c:pt idx="0">
                  <c:v>351.23</c:v>
                </c:pt>
                <c:pt idx="1">
                  <c:v>349.6442949646609</c:v>
                </c:pt>
                <c:pt idx="2">
                  <c:v>349.32998969804345</c:v>
                </c:pt>
                <c:pt idx="3">
                  <c:v>350.60215323225003</c:v>
                </c:pt>
                <c:pt idx="4">
                  <c:v>350.06421570816349</c:v>
                </c:pt>
                <c:pt idx="5">
                  <c:v>352.10431916062544</c:v>
                </c:pt>
                <c:pt idx="6">
                  <c:v>352.02163125167152</c:v>
                </c:pt>
                <c:pt idx="7">
                  <c:v>349.78220964612427</c:v>
                </c:pt>
                <c:pt idx="8">
                  <c:v>346.32350310260665</c:v>
                </c:pt>
                <c:pt idx="9">
                  <c:v>347.69047416271093</c:v>
                </c:pt>
                <c:pt idx="10">
                  <c:v>344.54342226935267</c:v>
                </c:pt>
                <c:pt idx="11">
                  <c:v>343.10304231937255</c:v>
                </c:pt>
                <c:pt idx="12">
                  <c:v>347.06739701806066</c:v>
                </c:pt>
                <c:pt idx="13">
                  <c:v>346.74828966106975</c:v>
                </c:pt>
                <c:pt idx="14">
                  <c:v>351.87647630817156</c:v>
                </c:pt>
                <c:pt idx="15">
                  <c:v>354.76259232453401</c:v>
                </c:pt>
                <c:pt idx="16">
                  <c:v>355.72141259687623</c:v>
                </c:pt>
                <c:pt idx="17">
                  <c:v>355.13047617811793</c:v>
                </c:pt>
                <c:pt idx="18">
                  <c:v>360.63252443545571</c:v>
                </c:pt>
                <c:pt idx="19">
                  <c:v>359.08059150851682</c:v>
                </c:pt>
                <c:pt idx="20">
                  <c:v>358.99643486282298</c:v>
                </c:pt>
                <c:pt idx="21">
                  <c:v>356.80266887963654</c:v>
                </c:pt>
                <c:pt idx="22">
                  <c:v>361.26601682372393</c:v>
                </c:pt>
                <c:pt idx="23">
                  <c:v>361.76883257777268</c:v>
                </c:pt>
                <c:pt idx="24">
                  <c:v>358.04230171427247</c:v>
                </c:pt>
                <c:pt idx="25">
                  <c:v>358.53846268240181</c:v>
                </c:pt>
                <c:pt idx="26">
                  <c:v>359.27691721335134</c:v>
                </c:pt>
                <c:pt idx="27">
                  <c:v>361.15705409849926</c:v>
                </c:pt>
                <c:pt idx="28">
                  <c:v>363.41778532617258</c:v>
                </c:pt>
                <c:pt idx="29">
                  <c:v>361.9448726837436</c:v>
                </c:pt>
                <c:pt idx="30">
                  <c:v>364.55465166045275</c:v>
                </c:pt>
                <c:pt idx="31">
                  <c:v>364.06926071636764</c:v>
                </c:pt>
                <c:pt idx="32">
                  <c:v>363.21463876752989</c:v>
                </c:pt>
                <c:pt idx="33">
                  <c:v>362.87531538525786</c:v>
                </c:pt>
                <c:pt idx="34">
                  <c:v>365.27730801667178</c:v>
                </c:pt>
                <c:pt idx="35">
                  <c:v>365.00423726300482</c:v>
                </c:pt>
                <c:pt idx="36">
                  <c:v>362.23340977768885</c:v>
                </c:pt>
                <c:pt idx="37">
                  <c:v>364.14634792402001</c:v>
                </c:pt>
                <c:pt idx="38">
                  <c:v>366.27137492019642</c:v>
                </c:pt>
                <c:pt idx="39">
                  <c:v>367.01911073150899</c:v>
                </c:pt>
                <c:pt idx="40">
                  <c:v>371.44672132314651</c:v>
                </c:pt>
                <c:pt idx="41">
                  <c:v>373.76860519396786</c:v>
                </c:pt>
                <c:pt idx="42">
                  <c:v>372.03203574572649</c:v>
                </c:pt>
                <c:pt idx="43">
                  <c:v>370.56958993573801</c:v>
                </c:pt>
                <c:pt idx="44">
                  <c:v>370.34310276059341</c:v>
                </c:pt>
                <c:pt idx="45">
                  <c:v>369.27324740967202</c:v>
                </c:pt>
                <c:pt idx="46">
                  <c:v>372.24015804059457</c:v>
                </c:pt>
                <c:pt idx="47">
                  <c:v>372.60670849635284</c:v>
                </c:pt>
                <c:pt idx="48">
                  <c:v>370.33434826965032</c:v>
                </c:pt>
                <c:pt idx="49">
                  <c:v>368.78891915866234</c:v>
                </c:pt>
                <c:pt idx="50">
                  <c:v>365.30220757555088</c:v>
                </c:pt>
                <c:pt idx="51">
                  <c:v>367.44786155499276</c:v>
                </c:pt>
                <c:pt idx="52">
                  <c:v>367.89567649544767</c:v>
                </c:pt>
                <c:pt idx="53">
                  <c:v>365.47891942132532</c:v>
                </c:pt>
                <c:pt idx="54">
                  <c:v>364.89605393037186</c:v>
                </c:pt>
                <c:pt idx="55">
                  <c:v>364.78355024821241</c:v>
                </c:pt>
                <c:pt idx="56">
                  <c:v>363.64781940841539</c:v>
                </c:pt>
                <c:pt idx="57">
                  <c:v>366.88966769572096</c:v>
                </c:pt>
                <c:pt idx="58">
                  <c:v>368.15552188320419</c:v>
                </c:pt>
                <c:pt idx="59">
                  <c:v>369.68911405961836</c:v>
                </c:pt>
                <c:pt idx="60">
                  <c:v>368.79413776590116</c:v>
                </c:pt>
                <c:pt idx="61">
                  <c:v>370.6850242773146</c:v>
                </c:pt>
                <c:pt idx="62">
                  <c:v>374.1442779012462</c:v>
                </c:pt>
                <c:pt idx="63">
                  <c:v>373.97771217595368</c:v>
                </c:pt>
                <c:pt idx="64">
                  <c:v>374.32801355116555</c:v>
                </c:pt>
                <c:pt idx="65">
                  <c:v>376.07453486767855</c:v>
                </c:pt>
                <c:pt idx="66">
                  <c:v>373.60072238499629</c:v>
                </c:pt>
                <c:pt idx="67">
                  <c:v>374.34210686157832</c:v>
                </c:pt>
                <c:pt idx="68">
                  <c:v>376.18060407464571</c:v>
                </c:pt>
                <c:pt idx="69">
                  <c:v>375.79045721474654</c:v>
                </c:pt>
                <c:pt idx="70">
                  <c:v>377.89417241145316</c:v>
                </c:pt>
                <c:pt idx="71">
                  <c:v>373.29057750685416</c:v>
                </c:pt>
                <c:pt idx="72">
                  <c:v>371.84503333017744</c:v>
                </c:pt>
                <c:pt idx="73">
                  <c:v>372.48116189961235</c:v>
                </c:pt>
                <c:pt idx="74">
                  <c:v>373.34054579419643</c:v>
                </c:pt>
                <c:pt idx="75">
                  <c:v>375.1777719310262</c:v>
                </c:pt>
                <c:pt idx="76">
                  <c:v>379.36696076100111</c:v>
                </c:pt>
                <c:pt idx="77">
                  <c:v>377.34606538819776</c:v>
                </c:pt>
                <c:pt idx="78">
                  <c:v>377.0309606996791</c:v>
                </c:pt>
                <c:pt idx="79">
                  <c:v>374.83941498407626</c:v>
                </c:pt>
                <c:pt idx="80">
                  <c:v>374.34760324435274</c:v>
                </c:pt>
                <c:pt idx="81">
                  <c:v>369.47782081947912</c:v>
                </c:pt>
                <c:pt idx="82">
                  <c:v>369.09532898519916</c:v>
                </c:pt>
                <c:pt idx="83">
                  <c:v>369.34557491190816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E9-4649-BC8E-7CDE811D823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Carlo'!$E$14:$CJ$14</c:f>
              <c:numCache>
                <c:formatCode>General</c:formatCode>
                <c:ptCount val="84"/>
                <c:pt idx="0">
                  <c:v>351.23</c:v>
                </c:pt>
                <c:pt idx="1">
                  <c:v>352.36145849748357</c:v>
                </c:pt>
                <c:pt idx="2">
                  <c:v>346.74780159458845</c:v>
                </c:pt>
                <c:pt idx="3">
                  <c:v>348.35988067143006</c:v>
                </c:pt>
                <c:pt idx="4">
                  <c:v>348.35199450567319</c:v>
                </c:pt>
                <c:pt idx="5">
                  <c:v>349.16034645127104</c:v>
                </c:pt>
                <c:pt idx="6">
                  <c:v>352.92185715786491</c:v>
                </c:pt>
                <c:pt idx="7">
                  <c:v>352.61320900649071</c:v>
                </c:pt>
                <c:pt idx="8">
                  <c:v>352.88819708537545</c:v>
                </c:pt>
                <c:pt idx="9">
                  <c:v>353.15347451065486</c:v>
                </c:pt>
                <c:pt idx="10">
                  <c:v>356.23122646855757</c:v>
                </c:pt>
                <c:pt idx="11">
                  <c:v>356.49537195830169</c:v>
                </c:pt>
                <c:pt idx="12">
                  <c:v>356.44660586255185</c:v>
                </c:pt>
                <c:pt idx="13">
                  <c:v>353.65392584932596</c:v>
                </c:pt>
                <c:pt idx="14">
                  <c:v>353.32159108779189</c:v>
                </c:pt>
                <c:pt idx="15">
                  <c:v>352.22820408536035</c:v>
                </c:pt>
                <c:pt idx="16">
                  <c:v>350.84537896696679</c:v>
                </c:pt>
                <c:pt idx="17">
                  <c:v>354.15323106895198</c:v>
                </c:pt>
                <c:pt idx="18">
                  <c:v>353.60414393315239</c:v>
                </c:pt>
                <c:pt idx="19">
                  <c:v>352.86240753828088</c:v>
                </c:pt>
                <c:pt idx="20">
                  <c:v>354.07226212986654</c:v>
                </c:pt>
                <c:pt idx="21">
                  <c:v>354.64923742903483</c:v>
                </c:pt>
                <c:pt idx="22">
                  <c:v>354.80376214931675</c:v>
                </c:pt>
                <c:pt idx="23">
                  <c:v>354.64524458239515</c:v>
                </c:pt>
                <c:pt idx="24">
                  <c:v>358.83871607905502</c:v>
                </c:pt>
                <c:pt idx="25">
                  <c:v>358.51721124954685</c:v>
                </c:pt>
                <c:pt idx="26">
                  <c:v>363.62615675803977</c:v>
                </c:pt>
                <c:pt idx="27">
                  <c:v>365.01683477870915</c:v>
                </c:pt>
                <c:pt idx="28">
                  <c:v>364.93273333227773</c:v>
                </c:pt>
                <c:pt idx="29">
                  <c:v>361.91487168037753</c:v>
                </c:pt>
                <c:pt idx="30">
                  <c:v>364.12473475031527</c:v>
                </c:pt>
                <c:pt idx="31">
                  <c:v>362.83326605301687</c:v>
                </c:pt>
                <c:pt idx="32">
                  <c:v>361.12890156353916</c:v>
                </c:pt>
                <c:pt idx="33">
                  <c:v>361.33711906069834</c:v>
                </c:pt>
                <c:pt idx="34">
                  <c:v>359.82034349676502</c:v>
                </c:pt>
                <c:pt idx="35">
                  <c:v>360.80002981625933</c:v>
                </c:pt>
                <c:pt idx="36">
                  <c:v>361.3642752258624</c:v>
                </c:pt>
                <c:pt idx="37">
                  <c:v>360.72196767255133</c:v>
                </c:pt>
                <c:pt idx="38">
                  <c:v>360.54948331652923</c:v>
                </c:pt>
                <c:pt idx="39">
                  <c:v>361.31611182366663</c:v>
                </c:pt>
                <c:pt idx="40">
                  <c:v>360.22300719407974</c:v>
                </c:pt>
                <c:pt idx="41">
                  <c:v>360.33069399925006</c:v>
                </c:pt>
                <c:pt idx="42">
                  <c:v>362.81923806501726</c:v>
                </c:pt>
                <c:pt idx="43">
                  <c:v>360.95234905512234</c:v>
                </c:pt>
                <c:pt idx="44">
                  <c:v>359.89579027968085</c:v>
                </c:pt>
                <c:pt idx="45">
                  <c:v>362.49811276332025</c:v>
                </c:pt>
                <c:pt idx="46">
                  <c:v>363.23550667288185</c:v>
                </c:pt>
                <c:pt idx="47">
                  <c:v>363.89623864433025</c:v>
                </c:pt>
                <c:pt idx="48">
                  <c:v>366.66388159739461</c:v>
                </c:pt>
                <c:pt idx="49">
                  <c:v>367.67933175698676</c:v>
                </c:pt>
                <c:pt idx="50">
                  <c:v>363.65169764161294</c:v>
                </c:pt>
                <c:pt idx="51">
                  <c:v>367.50566754707529</c:v>
                </c:pt>
                <c:pt idx="52">
                  <c:v>365.37980622130749</c:v>
                </c:pt>
                <c:pt idx="53">
                  <c:v>368.73831975010808</c:v>
                </c:pt>
                <c:pt idx="54">
                  <c:v>367.39965812778922</c:v>
                </c:pt>
                <c:pt idx="55">
                  <c:v>368.54141538685826</c:v>
                </c:pt>
                <c:pt idx="56">
                  <c:v>367.31232429894334</c:v>
                </c:pt>
                <c:pt idx="57">
                  <c:v>367.30469864139974</c:v>
                </c:pt>
                <c:pt idx="58">
                  <c:v>367.6235377099656</c:v>
                </c:pt>
                <c:pt idx="59">
                  <c:v>370.89848985417871</c:v>
                </c:pt>
                <c:pt idx="60">
                  <c:v>373.78302106547977</c:v>
                </c:pt>
                <c:pt idx="61">
                  <c:v>372.84578599129924</c:v>
                </c:pt>
                <c:pt idx="62">
                  <c:v>369.06044397269352</c:v>
                </c:pt>
                <c:pt idx="63">
                  <c:v>368.062959553089</c:v>
                </c:pt>
                <c:pt idx="64">
                  <c:v>367.44481160459083</c:v>
                </c:pt>
                <c:pt idx="65">
                  <c:v>369.50570663715479</c:v>
                </c:pt>
                <c:pt idx="66">
                  <c:v>367.75225675359098</c:v>
                </c:pt>
                <c:pt idx="67">
                  <c:v>365.58742599327695</c:v>
                </c:pt>
                <c:pt idx="68">
                  <c:v>365.37608117683982</c:v>
                </c:pt>
                <c:pt idx="69">
                  <c:v>363.95700116005179</c:v>
                </c:pt>
                <c:pt idx="70">
                  <c:v>364.6600264218838</c:v>
                </c:pt>
                <c:pt idx="71">
                  <c:v>364.25565875494391</c:v>
                </c:pt>
                <c:pt idx="72">
                  <c:v>366.09887293175802</c:v>
                </c:pt>
                <c:pt idx="73">
                  <c:v>363.06950648828621</c:v>
                </c:pt>
                <c:pt idx="74">
                  <c:v>365.16876553154827</c:v>
                </c:pt>
                <c:pt idx="75">
                  <c:v>363.94941369539265</c:v>
                </c:pt>
                <c:pt idx="76">
                  <c:v>368.98368879222147</c:v>
                </c:pt>
                <c:pt idx="77">
                  <c:v>371.00725351452559</c:v>
                </c:pt>
                <c:pt idx="78">
                  <c:v>370.32049020699895</c:v>
                </c:pt>
                <c:pt idx="79">
                  <c:v>368.95095818607558</c:v>
                </c:pt>
                <c:pt idx="80">
                  <c:v>370.47774387653305</c:v>
                </c:pt>
                <c:pt idx="81">
                  <c:v>374.39302151329173</c:v>
                </c:pt>
                <c:pt idx="82">
                  <c:v>377.72919055737646</c:v>
                </c:pt>
                <c:pt idx="83">
                  <c:v>375.4988611030189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E9-4649-BC8E-7CDE811D823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Carlo'!$E$15:$CJ$15</c:f>
              <c:numCache>
                <c:formatCode>General</c:formatCode>
                <c:ptCount val="84"/>
                <c:pt idx="0">
                  <c:v>351.23</c:v>
                </c:pt>
                <c:pt idx="1">
                  <c:v>355.90886483102378</c:v>
                </c:pt>
                <c:pt idx="2">
                  <c:v>352.37335598862802</c:v>
                </c:pt>
                <c:pt idx="3">
                  <c:v>350.90770549429158</c:v>
                </c:pt>
                <c:pt idx="4">
                  <c:v>353.33040986650741</c:v>
                </c:pt>
                <c:pt idx="5">
                  <c:v>353.91735259735697</c:v>
                </c:pt>
                <c:pt idx="6">
                  <c:v>354.20425944607746</c:v>
                </c:pt>
                <c:pt idx="7">
                  <c:v>352.16789582965185</c:v>
                </c:pt>
                <c:pt idx="8">
                  <c:v>352.07928951079145</c:v>
                </c:pt>
                <c:pt idx="9">
                  <c:v>354.76819751689652</c:v>
                </c:pt>
                <c:pt idx="10">
                  <c:v>357.73526910138685</c:v>
                </c:pt>
                <c:pt idx="11">
                  <c:v>358.90044072406471</c:v>
                </c:pt>
                <c:pt idx="12">
                  <c:v>356.3241432686882</c:v>
                </c:pt>
                <c:pt idx="13">
                  <c:v>356.55673325946088</c:v>
                </c:pt>
                <c:pt idx="14">
                  <c:v>356.8759871563351</c:v>
                </c:pt>
                <c:pt idx="15">
                  <c:v>354.85025502111114</c:v>
                </c:pt>
                <c:pt idx="16">
                  <c:v>354.3959882091491</c:v>
                </c:pt>
                <c:pt idx="17">
                  <c:v>355.92866688344139</c:v>
                </c:pt>
                <c:pt idx="18">
                  <c:v>357.31571883732505</c:v>
                </c:pt>
                <c:pt idx="19">
                  <c:v>357.72610289929429</c:v>
                </c:pt>
                <c:pt idx="20">
                  <c:v>361.42685454504829</c:v>
                </c:pt>
                <c:pt idx="21">
                  <c:v>360.75350230869219</c:v>
                </c:pt>
                <c:pt idx="22">
                  <c:v>359.14725958847123</c:v>
                </c:pt>
                <c:pt idx="23">
                  <c:v>359.29246517789926</c:v>
                </c:pt>
                <c:pt idx="24">
                  <c:v>355.69263264541007</c:v>
                </c:pt>
                <c:pt idx="25">
                  <c:v>353.85289140200098</c:v>
                </c:pt>
                <c:pt idx="26">
                  <c:v>354.20965837812389</c:v>
                </c:pt>
                <c:pt idx="27">
                  <c:v>357.85335597171439</c:v>
                </c:pt>
                <c:pt idx="28">
                  <c:v>360.35700080880713</c:v>
                </c:pt>
                <c:pt idx="29">
                  <c:v>358.79633349084509</c:v>
                </c:pt>
                <c:pt idx="30">
                  <c:v>358.28430398798019</c:v>
                </c:pt>
                <c:pt idx="31">
                  <c:v>357.64298386395416</c:v>
                </c:pt>
                <c:pt idx="32">
                  <c:v>359.06757086356572</c:v>
                </c:pt>
                <c:pt idx="33">
                  <c:v>359.67171564308137</c:v>
                </c:pt>
                <c:pt idx="34">
                  <c:v>360.57420447448135</c:v>
                </c:pt>
                <c:pt idx="35">
                  <c:v>360.88370026873338</c:v>
                </c:pt>
                <c:pt idx="36">
                  <c:v>358.7855442740647</c:v>
                </c:pt>
                <c:pt idx="37">
                  <c:v>360.4604664091928</c:v>
                </c:pt>
                <c:pt idx="38">
                  <c:v>361.39273095012493</c:v>
                </c:pt>
                <c:pt idx="39">
                  <c:v>361.89652920701008</c:v>
                </c:pt>
                <c:pt idx="40">
                  <c:v>361.3047480319683</c:v>
                </c:pt>
                <c:pt idx="41">
                  <c:v>360.88266339288975</c:v>
                </c:pt>
                <c:pt idx="42">
                  <c:v>360.54282301523165</c:v>
                </c:pt>
                <c:pt idx="43">
                  <c:v>358.12461523847423</c:v>
                </c:pt>
                <c:pt idx="44">
                  <c:v>357.32150870078868</c:v>
                </c:pt>
                <c:pt idx="45">
                  <c:v>357.16125673436994</c:v>
                </c:pt>
                <c:pt idx="46">
                  <c:v>353.50216536635588</c:v>
                </c:pt>
                <c:pt idx="47">
                  <c:v>352.58283674148959</c:v>
                </c:pt>
                <c:pt idx="48">
                  <c:v>349.40664287965916</c:v>
                </c:pt>
                <c:pt idx="49">
                  <c:v>348.79425080271892</c:v>
                </c:pt>
                <c:pt idx="50">
                  <c:v>348.0986652960791</c:v>
                </c:pt>
                <c:pt idx="51">
                  <c:v>348.56326938906489</c:v>
                </c:pt>
                <c:pt idx="52">
                  <c:v>347.96497572763104</c:v>
                </c:pt>
                <c:pt idx="53">
                  <c:v>346.81411535302391</c:v>
                </c:pt>
                <c:pt idx="54">
                  <c:v>345.96413367427112</c:v>
                </c:pt>
                <c:pt idx="55">
                  <c:v>345.7766932108641</c:v>
                </c:pt>
                <c:pt idx="56">
                  <c:v>342.23214325453637</c:v>
                </c:pt>
                <c:pt idx="57">
                  <c:v>343.65986448198015</c:v>
                </c:pt>
                <c:pt idx="58">
                  <c:v>344.27830094731354</c:v>
                </c:pt>
                <c:pt idx="59">
                  <c:v>342.90822411543354</c:v>
                </c:pt>
                <c:pt idx="60">
                  <c:v>344.71442838853278</c:v>
                </c:pt>
                <c:pt idx="61">
                  <c:v>344.32538295734031</c:v>
                </c:pt>
                <c:pt idx="62">
                  <c:v>341.45986884250709</c:v>
                </c:pt>
                <c:pt idx="63">
                  <c:v>341.00091688393724</c:v>
                </c:pt>
                <c:pt idx="64">
                  <c:v>341.67094979059505</c:v>
                </c:pt>
                <c:pt idx="65">
                  <c:v>341.84002705269489</c:v>
                </c:pt>
                <c:pt idx="66">
                  <c:v>339.95102925722887</c:v>
                </c:pt>
                <c:pt idx="67">
                  <c:v>340.37244439998364</c:v>
                </c:pt>
                <c:pt idx="68">
                  <c:v>340.0534677069129</c:v>
                </c:pt>
                <c:pt idx="69">
                  <c:v>339.24975144536182</c:v>
                </c:pt>
                <c:pt idx="70">
                  <c:v>340.51216356455183</c:v>
                </c:pt>
                <c:pt idx="71">
                  <c:v>341.93310799731569</c:v>
                </c:pt>
                <c:pt idx="72">
                  <c:v>339.27348789158913</c:v>
                </c:pt>
                <c:pt idx="73">
                  <c:v>342.02296002723364</c:v>
                </c:pt>
                <c:pt idx="74">
                  <c:v>342.66123896580933</c:v>
                </c:pt>
                <c:pt idx="75">
                  <c:v>342.6818318517283</c:v>
                </c:pt>
                <c:pt idx="76">
                  <c:v>340.62874070726843</c:v>
                </c:pt>
                <c:pt idx="77">
                  <c:v>340.83691748992243</c:v>
                </c:pt>
                <c:pt idx="78">
                  <c:v>341.40182771764751</c:v>
                </c:pt>
                <c:pt idx="79">
                  <c:v>337.10392292257563</c:v>
                </c:pt>
                <c:pt idx="80">
                  <c:v>340.18775128580307</c:v>
                </c:pt>
                <c:pt idx="81">
                  <c:v>340.27535464420953</c:v>
                </c:pt>
                <c:pt idx="82">
                  <c:v>337.3753599412841</c:v>
                </c:pt>
                <c:pt idx="83">
                  <c:v>338.80760288979974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E9-4649-BC8E-7CDE811D823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Carlo'!$E$16:$CJ$16</c:f>
              <c:numCache>
                <c:formatCode>General</c:formatCode>
                <c:ptCount val="84"/>
                <c:pt idx="0">
                  <c:v>351.23</c:v>
                </c:pt>
                <c:pt idx="1">
                  <c:v>352.32103892761523</c:v>
                </c:pt>
                <c:pt idx="2">
                  <c:v>349.06223583863857</c:v>
                </c:pt>
                <c:pt idx="3">
                  <c:v>345.74993322131184</c:v>
                </c:pt>
                <c:pt idx="4">
                  <c:v>347.00817714133603</c:v>
                </c:pt>
                <c:pt idx="5">
                  <c:v>347.98383195886765</c:v>
                </c:pt>
                <c:pt idx="6">
                  <c:v>345.41928805420218</c:v>
                </c:pt>
                <c:pt idx="7">
                  <c:v>344.65936656075809</c:v>
                </c:pt>
                <c:pt idx="8">
                  <c:v>343.41759600575045</c:v>
                </c:pt>
                <c:pt idx="9">
                  <c:v>342.10890446141434</c:v>
                </c:pt>
                <c:pt idx="10">
                  <c:v>343.21322962517968</c:v>
                </c:pt>
                <c:pt idx="11">
                  <c:v>344.59213505093305</c:v>
                </c:pt>
                <c:pt idx="12">
                  <c:v>345.18387704574434</c:v>
                </c:pt>
                <c:pt idx="13">
                  <c:v>345.34448576343249</c:v>
                </c:pt>
                <c:pt idx="14">
                  <c:v>339.97281121021069</c:v>
                </c:pt>
                <c:pt idx="15">
                  <c:v>339.32488072952651</c:v>
                </c:pt>
                <c:pt idx="16">
                  <c:v>337.5467483515568</c:v>
                </c:pt>
                <c:pt idx="17">
                  <c:v>336.16674516928651</c:v>
                </c:pt>
                <c:pt idx="18">
                  <c:v>335.80961989408479</c:v>
                </c:pt>
                <c:pt idx="19">
                  <c:v>340.39981514715942</c:v>
                </c:pt>
                <c:pt idx="20">
                  <c:v>339.28027317118449</c:v>
                </c:pt>
                <c:pt idx="21">
                  <c:v>339.06647816294964</c:v>
                </c:pt>
                <c:pt idx="22">
                  <c:v>338.26861845851317</c:v>
                </c:pt>
                <c:pt idx="23">
                  <c:v>339.12462185088845</c:v>
                </c:pt>
                <c:pt idx="24">
                  <c:v>338.65912225419436</c:v>
                </c:pt>
                <c:pt idx="25">
                  <c:v>339.32905036382414</c:v>
                </c:pt>
                <c:pt idx="26">
                  <c:v>341.71534980891988</c:v>
                </c:pt>
                <c:pt idx="27">
                  <c:v>344.09615309217673</c:v>
                </c:pt>
                <c:pt idx="28">
                  <c:v>345.65639691722788</c:v>
                </c:pt>
                <c:pt idx="29">
                  <c:v>344.99779849833249</c:v>
                </c:pt>
                <c:pt idx="30">
                  <c:v>349.12252686887302</c:v>
                </c:pt>
                <c:pt idx="31">
                  <c:v>347.48612446415785</c:v>
                </c:pt>
                <c:pt idx="32">
                  <c:v>352.25326402443551</c:v>
                </c:pt>
                <c:pt idx="33">
                  <c:v>354.49949842783701</c:v>
                </c:pt>
                <c:pt idx="34">
                  <c:v>355.57761688059429</c:v>
                </c:pt>
                <c:pt idx="35">
                  <c:v>356.31144490944757</c:v>
                </c:pt>
                <c:pt idx="36">
                  <c:v>354.41376460675889</c:v>
                </c:pt>
                <c:pt idx="37">
                  <c:v>356.29989935958002</c:v>
                </c:pt>
                <c:pt idx="38">
                  <c:v>356.13904994051342</c:v>
                </c:pt>
                <c:pt idx="39">
                  <c:v>357.6870330906907</c:v>
                </c:pt>
                <c:pt idx="40">
                  <c:v>357.87810083148008</c:v>
                </c:pt>
                <c:pt idx="41">
                  <c:v>359.92245190570873</c:v>
                </c:pt>
                <c:pt idx="42">
                  <c:v>360.78078244702499</c:v>
                </c:pt>
                <c:pt idx="43">
                  <c:v>362.01434696061034</c:v>
                </c:pt>
                <c:pt idx="44">
                  <c:v>360.53075242951371</c:v>
                </c:pt>
                <c:pt idx="45">
                  <c:v>364.73312546630774</c:v>
                </c:pt>
                <c:pt idx="46">
                  <c:v>365.46807667480294</c:v>
                </c:pt>
                <c:pt idx="47">
                  <c:v>367.38930775563819</c:v>
                </c:pt>
                <c:pt idx="48">
                  <c:v>365.41391156686524</c:v>
                </c:pt>
                <c:pt idx="49">
                  <c:v>366.97683798974464</c:v>
                </c:pt>
                <c:pt idx="50">
                  <c:v>368.60081044611906</c:v>
                </c:pt>
                <c:pt idx="51">
                  <c:v>371.47608222460951</c:v>
                </c:pt>
                <c:pt idx="52">
                  <c:v>373.54816118618237</c:v>
                </c:pt>
                <c:pt idx="53">
                  <c:v>373.62241758123588</c:v>
                </c:pt>
                <c:pt idx="54">
                  <c:v>377.50238243950434</c:v>
                </c:pt>
                <c:pt idx="55">
                  <c:v>378.381057641361</c:v>
                </c:pt>
                <c:pt idx="56">
                  <c:v>379.54299118825071</c:v>
                </c:pt>
                <c:pt idx="57">
                  <c:v>384.10400522825125</c:v>
                </c:pt>
                <c:pt idx="58">
                  <c:v>385.66499112681004</c:v>
                </c:pt>
                <c:pt idx="59">
                  <c:v>384.74990647863905</c:v>
                </c:pt>
                <c:pt idx="60">
                  <c:v>382.00151692607903</c:v>
                </c:pt>
                <c:pt idx="61">
                  <c:v>381.67254859328477</c:v>
                </c:pt>
                <c:pt idx="62">
                  <c:v>383.8056614599837</c:v>
                </c:pt>
                <c:pt idx="63">
                  <c:v>385.00357210073179</c:v>
                </c:pt>
                <c:pt idx="64">
                  <c:v>382.15550370194688</c:v>
                </c:pt>
                <c:pt idx="65">
                  <c:v>387.39537099632861</c:v>
                </c:pt>
                <c:pt idx="66">
                  <c:v>388.00857173829974</c:v>
                </c:pt>
                <c:pt idx="67">
                  <c:v>388.12923302381876</c:v>
                </c:pt>
                <c:pt idx="68">
                  <c:v>392.90117783496419</c:v>
                </c:pt>
                <c:pt idx="69">
                  <c:v>391.16198896923083</c:v>
                </c:pt>
                <c:pt idx="70">
                  <c:v>392.04999708547757</c:v>
                </c:pt>
                <c:pt idx="71">
                  <c:v>394.57046416746635</c:v>
                </c:pt>
                <c:pt idx="72">
                  <c:v>398.1648804027235</c:v>
                </c:pt>
                <c:pt idx="73">
                  <c:v>392.46283454268104</c:v>
                </c:pt>
                <c:pt idx="74">
                  <c:v>393.28497251491035</c:v>
                </c:pt>
                <c:pt idx="75">
                  <c:v>393.74439749477665</c:v>
                </c:pt>
                <c:pt idx="76">
                  <c:v>392.8473547092338</c:v>
                </c:pt>
                <c:pt idx="77">
                  <c:v>394.13461862463902</c:v>
                </c:pt>
                <c:pt idx="78">
                  <c:v>392.47752607634618</c:v>
                </c:pt>
                <c:pt idx="79">
                  <c:v>395.80211853030966</c:v>
                </c:pt>
                <c:pt idx="80">
                  <c:v>395.18402787109488</c:v>
                </c:pt>
                <c:pt idx="81">
                  <c:v>394.13144944103368</c:v>
                </c:pt>
                <c:pt idx="82">
                  <c:v>394.36957402586819</c:v>
                </c:pt>
                <c:pt idx="83">
                  <c:v>392.42389906911166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E9-4649-BC8E-7CDE811D823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Carlo'!$E$17:$CJ$17</c:f>
              <c:numCache>
                <c:formatCode>General</c:formatCode>
                <c:ptCount val="84"/>
                <c:pt idx="0">
                  <c:v>351.23</c:v>
                </c:pt>
                <c:pt idx="1">
                  <c:v>351.78884056170688</c:v>
                </c:pt>
                <c:pt idx="2">
                  <c:v>352.3716963702131</c:v>
                </c:pt>
                <c:pt idx="3">
                  <c:v>355.62645914497165</c:v>
                </c:pt>
                <c:pt idx="4">
                  <c:v>356.18439146444729</c:v>
                </c:pt>
                <c:pt idx="5">
                  <c:v>359.8085957864331</c:v>
                </c:pt>
                <c:pt idx="6">
                  <c:v>356.08864304418961</c:v>
                </c:pt>
                <c:pt idx="7">
                  <c:v>356.45795493358679</c:v>
                </c:pt>
                <c:pt idx="8">
                  <c:v>358.3394023462568</c:v>
                </c:pt>
                <c:pt idx="9">
                  <c:v>357.57022290865081</c:v>
                </c:pt>
                <c:pt idx="10">
                  <c:v>364.99076477575602</c:v>
                </c:pt>
                <c:pt idx="11">
                  <c:v>365.02304367703499</c:v>
                </c:pt>
                <c:pt idx="12">
                  <c:v>364.50371188080584</c:v>
                </c:pt>
                <c:pt idx="13">
                  <c:v>359.1071788383361</c:v>
                </c:pt>
                <c:pt idx="14">
                  <c:v>362.15278812376704</c:v>
                </c:pt>
                <c:pt idx="15">
                  <c:v>361.94077965317274</c:v>
                </c:pt>
                <c:pt idx="16">
                  <c:v>361.94824358263395</c:v>
                </c:pt>
                <c:pt idx="17">
                  <c:v>359.20058710798389</c:v>
                </c:pt>
                <c:pt idx="18">
                  <c:v>356.88182706035036</c:v>
                </c:pt>
                <c:pt idx="19">
                  <c:v>360.5964165231178</c:v>
                </c:pt>
                <c:pt idx="20">
                  <c:v>359.84294987126651</c:v>
                </c:pt>
                <c:pt idx="21">
                  <c:v>360.25075963595265</c:v>
                </c:pt>
                <c:pt idx="22">
                  <c:v>356.82899208567375</c:v>
                </c:pt>
                <c:pt idx="23">
                  <c:v>358.04111168912101</c:v>
                </c:pt>
                <c:pt idx="24">
                  <c:v>358.50671119948066</c:v>
                </c:pt>
                <c:pt idx="25">
                  <c:v>360.65852248552955</c:v>
                </c:pt>
                <c:pt idx="26">
                  <c:v>358.41232723188784</c:v>
                </c:pt>
                <c:pt idx="27">
                  <c:v>360.40806429387158</c:v>
                </c:pt>
                <c:pt idx="28">
                  <c:v>361.22519475057305</c:v>
                </c:pt>
                <c:pt idx="29">
                  <c:v>361.65215263252736</c:v>
                </c:pt>
                <c:pt idx="30">
                  <c:v>359.99759772463671</c:v>
                </c:pt>
                <c:pt idx="31">
                  <c:v>357.33284095390297</c:v>
                </c:pt>
                <c:pt idx="32">
                  <c:v>356.42223746570619</c:v>
                </c:pt>
                <c:pt idx="33">
                  <c:v>357.97123676416692</c:v>
                </c:pt>
                <c:pt idx="34">
                  <c:v>357.44969131949995</c:v>
                </c:pt>
                <c:pt idx="35">
                  <c:v>360.62134296672946</c:v>
                </c:pt>
                <c:pt idx="36">
                  <c:v>358.96483813148228</c:v>
                </c:pt>
                <c:pt idx="37">
                  <c:v>360.16149175937204</c:v>
                </c:pt>
                <c:pt idx="38">
                  <c:v>356.65317836362397</c:v>
                </c:pt>
                <c:pt idx="39">
                  <c:v>360.23537494440109</c:v>
                </c:pt>
                <c:pt idx="40">
                  <c:v>356.00439920546194</c:v>
                </c:pt>
                <c:pt idx="41">
                  <c:v>357.26650666784963</c:v>
                </c:pt>
                <c:pt idx="42">
                  <c:v>357.97628489142772</c:v>
                </c:pt>
                <c:pt idx="43">
                  <c:v>357.18516146283542</c:v>
                </c:pt>
                <c:pt idx="44">
                  <c:v>353.62545736935635</c:v>
                </c:pt>
                <c:pt idx="45">
                  <c:v>351.05640853466411</c:v>
                </c:pt>
                <c:pt idx="46">
                  <c:v>350.73444147112542</c:v>
                </c:pt>
                <c:pt idx="47">
                  <c:v>348.09420424641399</c:v>
                </c:pt>
                <c:pt idx="48">
                  <c:v>348.09545461373375</c:v>
                </c:pt>
                <c:pt idx="49">
                  <c:v>348.13451838135131</c:v>
                </c:pt>
                <c:pt idx="50">
                  <c:v>351.05652191815375</c:v>
                </c:pt>
                <c:pt idx="51">
                  <c:v>349.14599251100401</c:v>
                </c:pt>
                <c:pt idx="52">
                  <c:v>349.66166279523003</c:v>
                </c:pt>
                <c:pt idx="53">
                  <c:v>350.07952917933966</c:v>
                </c:pt>
                <c:pt idx="54">
                  <c:v>351.46479492415654</c:v>
                </c:pt>
                <c:pt idx="55">
                  <c:v>349.15947844016006</c:v>
                </c:pt>
                <c:pt idx="56">
                  <c:v>351.00456979135504</c:v>
                </c:pt>
                <c:pt idx="57">
                  <c:v>350.77764758998848</c:v>
                </c:pt>
                <c:pt idx="58">
                  <c:v>352.95847830392893</c:v>
                </c:pt>
                <c:pt idx="59">
                  <c:v>353.18392598774039</c:v>
                </c:pt>
                <c:pt idx="60">
                  <c:v>352.49832865116804</c:v>
                </c:pt>
                <c:pt idx="61">
                  <c:v>350.42957351059471</c:v>
                </c:pt>
                <c:pt idx="62">
                  <c:v>354.3468436730866</c:v>
                </c:pt>
                <c:pt idx="63">
                  <c:v>353.03306037543416</c:v>
                </c:pt>
                <c:pt idx="64">
                  <c:v>352.2936560704668</c:v>
                </c:pt>
                <c:pt idx="65">
                  <c:v>350.00844477477756</c:v>
                </c:pt>
                <c:pt idx="66">
                  <c:v>350.10920920516912</c:v>
                </c:pt>
                <c:pt idx="67">
                  <c:v>348.81591182195882</c:v>
                </c:pt>
                <c:pt idx="68">
                  <c:v>349.41446491158263</c:v>
                </c:pt>
                <c:pt idx="69">
                  <c:v>348.11700103207363</c:v>
                </c:pt>
                <c:pt idx="70">
                  <c:v>345.47521138163467</c:v>
                </c:pt>
                <c:pt idx="71">
                  <c:v>346.25010298871621</c:v>
                </c:pt>
                <c:pt idx="72">
                  <c:v>345.69787176965514</c:v>
                </c:pt>
                <c:pt idx="73">
                  <c:v>345.50383432156917</c:v>
                </c:pt>
                <c:pt idx="74">
                  <c:v>346.0168920906317</c:v>
                </c:pt>
                <c:pt idx="75">
                  <c:v>343.72513280432213</c:v>
                </c:pt>
                <c:pt idx="76">
                  <c:v>345.62979730254381</c:v>
                </c:pt>
                <c:pt idx="77">
                  <c:v>345.92639790283914</c:v>
                </c:pt>
                <c:pt idx="78">
                  <c:v>347.34910899332516</c:v>
                </c:pt>
                <c:pt idx="79">
                  <c:v>346.33260234379173</c:v>
                </c:pt>
                <c:pt idx="80">
                  <c:v>346.33028552493852</c:v>
                </c:pt>
                <c:pt idx="81">
                  <c:v>344.58336982428636</c:v>
                </c:pt>
                <c:pt idx="82">
                  <c:v>343.81677811289569</c:v>
                </c:pt>
                <c:pt idx="83">
                  <c:v>344.76564854389272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E9-4649-BC8E-7CDE811D823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Carlo'!$E$18:$CJ$18</c:f>
              <c:numCache>
                <c:formatCode>General</c:formatCode>
                <c:ptCount val="84"/>
                <c:pt idx="0">
                  <c:v>351.23</c:v>
                </c:pt>
                <c:pt idx="1">
                  <c:v>352.50824587490155</c:v>
                </c:pt>
                <c:pt idx="2">
                  <c:v>352.51920223710255</c:v>
                </c:pt>
                <c:pt idx="3">
                  <c:v>351.73406427212535</c:v>
                </c:pt>
                <c:pt idx="4">
                  <c:v>350.68576730256245</c:v>
                </c:pt>
                <c:pt idx="5">
                  <c:v>349.78555697948678</c:v>
                </c:pt>
                <c:pt idx="6">
                  <c:v>348.07769968412981</c:v>
                </c:pt>
                <c:pt idx="7">
                  <c:v>350.94218727750501</c:v>
                </c:pt>
                <c:pt idx="8">
                  <c:v>350.06798700275573</c:v>
                </c:pt>
                <c:pt idx="9">
                  <c:v>347.15495985137858</c:v>
                </c:pt>
                <c:pt idx="10">
                  <c:v>350.54700542397507</c:v>
                </c:pt>
                <c:pt idx="11">
                  <c:v>350.12745789812334</c:v>
                </c:pt>
                <c:pt idx="12">
                  <c:v>347.99822821684512</c:v>
                </c:pt>
                <c:pt idx="13">
                  <c:v>346.58217124612651</c:v>
                </c:pt>
                <c:pt idx="14">
                  <c:v>346.31785941959532</c:v>
                </c:pt>
                <c:pt idx="15">
                  <c:v>346.99751663409847</c:v>
                </c:pt>
                <c:pt idx="16">
                  <c:v>346.6434587860291</c:v>
                </c:pt>
                <c:pt idx="17">
                  <c:v>346.88331025484376</c:v>
                </c:pt>
                <c:pt idx="18">
                  <c:v>346.46739643120503</c:v>
                </c:pt>
                <c:pt idx="19">
                  <c:v>348.21487082606308</c:v>
                </c:pt>
                <c:pt idx="20">
                  <c:v>347.46329579936014</c:v>
                </c:pt>
                <c:pt idx="21">
                  <c:v>347.4593853023415</c:v>
                </c:pt>
                <c:pt idx="22">
                  <c:v>348.81015864648265</c:v>
                </c:pt>
                <c:pt idx="23">
                  <c:v>348.14905324073965</c:v>
                </c:pt>
                <c:pt idx="24">
                  <c:v>346.64777435324783</c:v>
                </c:pt>
                <c:pt idx="25">
                  <c:v>346.37121025199468</c:v>
                </c:pt>
                <c:pt idx="26">
                  <c:v>345.53769342657557</c:v>
                </c:pt>
                <c:pt idx="27">
                  <c:v>342.57190218976223</c:v>
                </c:pt>
                <c:pt idx="28">
                  <c:v>341.43450558265755</c:v>
                </c:pt>
                <c:pt idx="29">
                  <c:v>343.1991732876233</c:v>
                </c:pt>
                <c:pt idx="30">
                  <c:v>342.31700157038404</c:v>
                </c:pt>
                <c:pt idx="31">
                  <c:v>346.03359942826904</c:v>
                </c:pt>
                <c:pt idx="32">
                  <c:v>345.34071602152864</c:v>
                </c:pt>
                <c:pt idx="33">
                  <c:v>344.85685160706674</c:v>
                </c:pt>
                <c:pt idx="34">
                  <c:v>345.49207617440265</c:v>
                </c:pt>
                <c:pt idx="35">
                  <c:v>344.71035124054333</c:v>
                </c:pt>
                <c:pt idx="36">
                  <c:v>344.37493176459526</c:v>
                </c:pt>
                <c:pt idx="37">
                  <c:v>347.63254221260348</c:v>
                </c:pt>
                <c:pt idx="38">
                  <c:v>351.21719807537198</c:v>
                </c:pt>
                <c:pt idx="39">
                  <c:v>351.11639098333762</c:v>
                </c:pt>
                <c:pt idx="40">
                  <c:v>353.59956093544787</c:v>
                </c:pt>
                <c:pt idx="41">
                  <c:v>354.06229661916791</c:v>
                </c:pt>
                <c:pt idx="42">
                  <c:v>355.24380243736005</c:v>
                </c:pt>
                <c:pt idx="43">
                  <c:v>349.29125170168516</c:v>
                </c:pt>
                <c:pt idx="44">
                  <c:v>348.35067188548197</c:v>
                </c:pt>
                <c:pt idx="45">
                  <c:v>345.26197385216858</c:v>
                </c:pt>
                <c:pt idx="46">
                  <c:v>345.18379892243786</c:v>
                </c:pt>
                <c:pt idx="47">
                  <c:v>343.5098779450588</c:v>
                </c:pt>
                <c:pt idx="48">
                  <c:v>345.11898371333064</c:v>
                </c:pt>
                <c:pt idx="49">
                  <c:v>345.48735054133908</c:v>
                </c:pt>
                <c:pt idx="50">
                  <c:v>343.21092440146219</c:v>
                </c:pt>
                <c:pt idx="51">
                  <c:v>342.09986891945363</c:v>
                </c:pt>
                <c:pt idx="52">
                  <c:v>340.68286513231362</c:v>
                </c:pt>
                <c:pt idx="53">
                  <c:v>341.03193890105524</c:v>
                </c:pt>
                <c:pt idx="54">
                  <c:v>342.32581552841316</c:v>
                </c:pt>
                <c:pt idx="55">
                  <c:v>346.33605961487956</c:v>
                </c:pt>
                <c:pt idx="56">
                  <c:v>343.70212188682331</c:v>
                </c:pt>
                <c:pt idx="57">
                  <c:v>343.23174569879876</c:v>
                </c:pt>
                <c:pt idx="58">
                  <c:v>340.24489180412371</c:v>
                </c:pt>
                <c:pt idx="59">
                  <c:v>340.34329053784512</c:v>
                </c:pt>
                <c:pt idx="60">
                  <c:v>340.05785295706545</c:v>
                </c:pt>
                <c:pt idx="61">
                  <c:v>340.83972256158705</c:v>
                </c:pt>
                <c:pt idx="62">
                  <c:v>338.56072175776387</c:v>
                </c:pt>
                <c:pt idx="63">
                  <c:v>339.61653981927856</c:v>
                </c:pt>
                <c:pt idx="64">
                  <c:v>342.19642413896486</c:v>
                </c:pt>
                <c:pt idx="65">
                  <c:v>340.92430409366153</c:v>
                </c:pt>
                <c:pt idx="66">
                  <c:v>341.2936308986466</c:v>
                </c:pt>
                <c:pt idx="67">
                  <c:v>340.01330838438832</c:v>
                </c:pt>
                <c:pt idx="68">
                  <c:v>336.6444614472702</c:v>
                </c:pt>
                <c:pt idx="69">
                  <c:v>334.35224988527375</c:v>
                </c:pt>
                <c:pt idx="70">
                  <c:v>339.29138502310599</c:v>
                </c:pt>
                <c:pt idx="71">
                  <c:v>336.64011236782994</c:v>
                </c:pt>
                <c:pt idx="72">
                  <c:v>335.35264232881008</c:v>
                </c:pt>
                <c:pt idx="73">
                  <c:v>334.28296506616806</c:v>
                </c:pt>
                <c:pt idx="74">
                  <c:v>332.49753795426778</c:v>
                </c:pt>
                <c:pt idx="75">
                  <c:v>331.60191124403383</c:v>
                </c:pt>
                <c:pt idx="76">
                  <c:v>331.17950909275584</c:v>
                </c:pt>
                <c:pt idx="77">
                  <c:v>331.59915774451247</c:v>
                </c:pt>
                <c:pt idx="78">
                  <c:v>332.7289748790015</c:v>
                </c:pt>
                <c:pt idx="79">
                  <c:v>329.7987338619331</c:v>
                </c:pt>
                <c:pt idx="80">
                  <c:v>331.24502514804908</c:v>
                </c:pt>
                <c:pt idx="81">
                  <c:v>329.85640285563539</c:v>
                </c:pt>
                <c:pt idx="82">
                  <c:v>328.43125730016777</c:v>
                </c:pt>
                <c:pt idx="83">
                  <c:v>329.54203650272473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AE9-4649-BC8E-7CDE811D823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Carlo'!$E$19:$CJ$19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AE9-4649-BC8E-7CDE811D823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Carlo'!$E$20:$CJ$20</c:f>
              <c:numCache>
                <c:formatCode>General</c:formatCode>
                <c:ptCount val="84"/>
                <c:pt idx="0">
                  <c:v>351.23</c:v>
                </c:pt>
                <c:pt idx="1">
                  <c:v>352.30944612240899</c:v>
                </c:pt>
                <c:pt idx="2">
                  <c:v>350.91848108519548</c:v>
                </c:pt>
                <c:pt idx="3">
                  <c:v>351.21699556411949</c:v>
                </c:pt>
                <c:pt idx="4">
                  <c:v>347.47740888630642</c:v>
                </c:pt>
                <c:pt idx="5">
                  <c:v>347.86428308926844</c:v>
                </c:pt>
                <c:pt idx="6">
                  <c:v>349.22493548691108</c:v>
                </c:pt>
                <c:pt idx="7">
                  <c:v>345.766139050498</c:v>
                </c:pt>
                <c:pt idx="8">
                  <c:v>348.85642053530796</c:v>
                </c:pt>
                <c:pt idx="9">
                  <c:v>349.12425940822391</c:v>
                </c:pt>
                <c:pt idx="10">
                  <c:v>347.3776796249831</c:v>
                </c:pt>
                <c:pt idx="11">
                  <c:v>348.52602743412723</c:v>
                </c:pt>
                <c:pt idx="12">
                  <c:v>345.22502858850788</c:v>
                </c:pt>
                <c:pt idx="13">
                  <c:v>341.27289107729598</c:v>
                </c:pt>
                <c:pt idx="14">
                  <c:v>343.21542010528827</c:v>
                </c:pt>
                <c:pt idx="15">
                  <c:v>342.99469782186213</c:v>
                </c:pt>
                <c:pt idx="16">
                  <c:v>343.24279621218028</c:v>
                </c:pt>
                <c:pt idx="17">
                  <c:v>344.65459367741528</c:v>
                </c:pt>
                <c:pt idx="18">
                  <c:v>344.57033190333499</c:v>
                </c:pt>
                <c:pt idx="19">
                  <c:v>339.81660007074083</c:v>
                </c:pt>
                <c:pt idx="20">
                  <c:v>337.64365308609894</c:v>
                </c:pt>
                <c:pt idx="21">
                  <c:v>339.74569384603382</c:v>
                </c:pt>
                <c:pt idx="22">
                  <c:v>339.57164060486411</c:v>
                </c:pt>
                <c:pt idx="23">
                  <c:v>338.70682099352774</c:v>
                </c:pt>
                <c:pt idx="24">
                  <c:v>340.46185225479655</c:v>
                </c:pt>
                <c:pt idx="25">
                  <c:v>339.07665866346275</c:v>
                </c:pt>
                <c:pt idx="26">
                  <c:v>338.8393525444551</c:v>
                </c:pt>
                <c:pt idx="27">
                  <c:v>340.30455430574864</c:v>
                </c:pt>
                <c:pt idx="28">
                  <c:v>342.59576282124175</c:v>
                </c:pt>
                <c:pt idx="29">
                  <c:v>341.37727686518923</c:v>
                </c:pt>
                <c:pt idx="30">
                  <c:v>342.87118689880748</c:v>
                </c:pt>
                <c:pt idx="31">
                  <c:v>340.72139094982219</c:v>
                </c:pt>
                <c:pt idx="32">
                  <c:v>339.09325054329253</c:v>
                </c:pt>
                <c:pt idx="33">
                  <c:v>336.94692968519678</c:v>
                </c:pt>
                <c:pt idx="34">
                  <c:v>335.222251368461</c:v>
                </c:pt>
                <c:pt idx="35">
                  <c:v>332.52404137145277</c:v>
                </c:pt>
                <c:pt idx="36">
                  <c:v>332.80895609544973</c:v>
                </c:pt>
                <c:pt idx="37">
                  <c:v>333.80279629448125</c:v>
                </c:pt>
                <c:pt idx="38">
                  <c:v>334.7056359010972</c:v>
                </c:pt>
                <c:pt idx="39">
                  <c:v>333.56977002588957</c:v>
                </c:pt>
                <c:pt idx="40">
                  <c:v>336.44877611055534</c:v>
                </c:pt>
                <c:pt idx="41">
                  <c:v>338.37721034132608</c:v>
                </c:pt>
                <c:pt idx="42">
                  <c:v>336.66261107258129</c:v>
                </c:pt>
                <c:pt idx="43">
                  <c:v>338.93226159958311</c:v>
                </c:pt>
                <c:pt idx="44">
                  <c:v>338.45210366438454</c:v>
                </c:pt>
                <c:pt idx="45">
                  <c:v>336.42868743972934</c:v>
                </c:pt>
                <c:pt idx="46">
                  <c:v>338.57099369040986</c:v>
                </c:pt>
                <c:pt idx="47">
                  <c:v>341.06300710348802</c:v>
                </c:pt>
                <c:pt idx="48">
                  <c:v>342.53551301372744</c:v>
                </c:pt>
                <c:pt idx="49">
                  <c:v>343.21228002115151</c:v>
                </c:pt>
                <c:pt idx="50">
                  <c:v>344.39489849088363</c:v>
                </c:pt>
                <c:pt idx="51">
                  <c:v>343.13987681067721</c:v>
                </c:pt>
                <c:pt idx="52">
                  <c:v>340.25909462050197</c:v>
                </c:pt>
                <c:pt idx="53">
                  <c:v>339.16611295880949</c:v>
                </c:pt>
                <c:pt idx="54">
                  <c:v>340.80103150679707</c:v>
                </c:pt>
                <c:pt idx="55">
                  <c:v>342.35256953574157</c:v>
                </c:pt>
                <c:pt idx="56">
                  <c:v>341.32810632269934</c:v>
                </c:pt>
                <c:pt idx="57">
                  <c:v>338.63380508766761</c:v>
                </c:pt>
                <c:pt idx="58">
                  <c:v>337.28779447533367</c:v>
                </c:pt>
                <c:pt idx="59">
                  <c:v>338.389594196046</c:v>
                </c:pt>
                <c:pt idx="60">
                  <c:v>339.81388735764403</c:v>
                </c:pt>
                <c:pt idx="61">
                  <c:v>343.76812115834463</c:v>
                </c:pt>
                <c:pt idx="62">
                  <c:v>341.01465367104271</c:v>
                </c:pt>
                <c:pt idx="63">
                  <c:v>342.26630576631692</c:v>
                </c:pt>
                <c:pt idx="64">
                  <c:v>345.35214001050309</c:v>
                </c:pt>
                <c:pt idx="65">
                  <c:v>347.59357010836504</c:v>
                </c:pt>
                <c:pt idx="66">
                  <c:v>345.53288519002768</c:v>
                </c:pt>
                <c:pt idx="67">
                  <c:v>344.64428541686448</c:v>
                </c:pt>
                <c:pt idx="68">
                  <c:v>343.36278455233463</c:v>
                </c:pt>
                <c:pt idx="69">
                  <c:v>344.32959722009213</c:v>
                </c:pt>
                <c:pt idx="70">
                  <c:v>346.6177858877183</c:v>
                </c:pt>
                <c:pt idx="71">
                  <c:v>345.95941235525282</c:v>
                </c:pt>
                <c:pt idx="72">
                  <c:v>344.4149534868414</c:v>
                </c:pt>
                <c:pt idx="73">
                  <c:v>344.21846519327738</c:v>
                </c:pt>
                <c:pt idx="74">
                  <c:v>343.13412951087446</c:v>
                </c:pt>
                <c:pt idx="75">
                  <c:v>343.68391346623247</c:v>
                </c:pt>
                <c:pt idx="76">
                  <c:v>345.08542107059401</c:v>
                </c:pt>
                <c:pt idx="77">
                  <c:v>344.35431183766121</c:v>
                </c:pt>
                <c:pt idx="78">
                  <c:v>347.66144509502351</c:v>
                </c:pt>
                <c:pt idx="79">
                  <c:v>347.17847396484996</c:v>
                </c:pt>
                <c:pt idx="80">
                  <c:v>347.37052553497085</c:v>
                </c:pt>
                <c:pt idx="81">
                  <c:v>346.22345052431126</c:v>
                </c:pt>
                <c:pt idx="82">
                  <c:v>345.46850739959217</c:v>
                </c:pt>
                <c:pt idx="83">
                  <c:v>344.98738800042975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AE9-4649-BC8E-7CDE811D823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Carlo'!$E$21:$CJ$21</c:f>
              <c:numCache>
                <c:formatCode>General</c:formatCode>
                <c:ptCount val="84"/>
                <c:pt idx="0">
                  <c:v>351.23</c:v>
                </c:pt>
                <c:pt idx="1">
                  <c:v>351.6325438741971</c:v>
                </c:pt>
                <c:pt idx="2">
                  <c:v>352.10266328984449</c:v>
                </c:pt>
                <c:pt idx="3">
                  <c:v>349.89583785653667</c:v>
                </c:pt>
                <c:pt idx="4">
                  <c:v>352.06384509455035</c:v>
                </c:pt>
                <c:pt idx="5">
                  <c:v>353.75561859190844</c:v>
                </c:pt>
                <c:pt idx="6">
                  <c:v>353.94078885199821</c:v>
                </c:pt>
                <c:pt idx="7">
                  <c:v>349.79452414358047</c:v>
                </c:pt>
                <c:pt idx="8">
                  <c:v>349.21107714623082</c:v>
                </c:pt>
                <c:pt idx="9">
                  <c:v>352.65438599981269</c:v>
                </c:pt>
                <c:pt idx="10">
                  <c:v>352.99467751482916</c:v>
                </c:pt>
                <c:pt idx="11">
                  <c:v>356.05696154508212</c:v>
                </c:pt>
                <c:pt idx="12">
                  <c:v>357.23509449109207</c:v>
                </c:pt>
                <c:pt idx="13">
                  <c:v>355.9507933365536</c:v>
                </c:pt>
                <c:pt idx="14">
                  <c:v>351.84388751142706</c:v>
                </c:pt>
                <c:pt idx="15">
                  <c:v>351.89936117373475</c:v>
                </c:pt>
                <c:pt idx="16">
                  <c:v>353.48390031300841</c:v>
                </c:pt>
                <c:pt idx="17">
                  <c:v>353.32166676242895</c:v>
                </c:pt>
                <c:pt idx="18">
                  <c:v>355.00029254101929</c:v>
                </c:pt>
                <c:pt idx="19">
                  <c:v>353.00680841247379</c:v>
                </c:pt>
                <c:pt idx="20">
                  <c:v>353.87496690790692</c:v>
                </c:pt>
                <c:pt idx="21">
                  <c:v>356.87416868073598</c:v>
                </c:pt>
                <c:pt idx="22">
                  <c:v>354.3191221859675</c:v>
                </c:pt>
                <c:pt idx="23">
                  <c:v>356.15310309726488</c:v>
                </c:pt>
                <c:pt idx="24">
                  <c:v>357.90395110264092</c:v>
                </c:pt>
                <c:pt idx="25">
                  <c:v>358.00682310021017</c:v>
                </c:pt>
                <c:pt idx="26">
                  <c:v>361.94495413819692</c:v>
                </c:pt>
                <c:pt idx="27">
                  <c:v>361.70637146865124</c:v>
                </c:pt>
                <c:pt idx="28">
                  <c:v>358.99620791486444</c:v>
                </c:pt>
                <c:pt idx="29">
                  <c:v>359.14522733774203</c:v>
                </c:pt>
                <c:pt idx="30">
                  <c:v>363.69113867013385</c:v>
                </c:pt>
                <c:pt idx="31">
                  <c:v>366.48363125882537</c:v>
                </c:pt>
                <c:pt idx="32">
                  <c:v>370.31064111278886</c:v>
                </c:pt>
                <c:pt idx="33">
                  <c:v>371.25155219831424</c:v>
                </c:pt>
                <c:pt idx="34">
                  <c:v>369.52054115223535</c:v>
                </c:pt>
                <c:pt idx="35">
                  <c:v>367.16263757045186</c:v>
                </c:pt>
                <c:pt idx="36">
                  <c:v>368.95405821326557</c:v>
                </c:pt>
                <c:pt idx="37">
                  <c:v>366.0716903124287</c:v>
                </c:pt>
                <c:pt idx="38">
                  <c:v>361.28116955613268</c:v>
                </c:pt>
                <c:pt idx="39">
                  <c:v>361.23341220098348</c:v>
                </c:pt>
                <c:pt idx="40">
                  <c:v>363.34083539078233</c:v>
                </c:pt>
                <c:pt idx="41">
                  <c:v>363.2223996635085</c:v>
                </c:pt>
                <c:pt idx="42">
                  <c:v>364.78461842805172</c:v>
                </c:pt>
                <c:pt idx="43">
                  <c:v>362.9403486815184</c:v>
                </c:pt>
                <c:pt idx="44">
                  <c:v>361.95941170051003</c:v>
                </c:pt>
                <c:pt idx="45">
                  <c:v>364.47865188540527</c:v>
                </c:pt>
                <c:pt idx="46">
                  <c:v>364.97617169291971</c:v>
                </c:pt>
                <c:pt idx="47">
                  <c:v>361.29895444096366</c:v>
                </c:pt>
                <c:pt idx="48">
                  <c:v>361.17284941052441</c:v>
                </c:pt>
                <c:pt idx="49">
                  <c:v>361.08077677610123</c:v>
                </c:pt>
                <c:pt idx="50">
                  <c:v>363.38669022357141</c:v>
                </c:pt>
                <c:pt idx="51">
                  <c:v>360.13354804118546</c:v>
                </c:pt>
                <c:pt idx="52">
                  <c:v>357.60137057689428</c:v>
                </c:pt>
                <c:pt idx="53">
                  <c:v>360.4742946966104</c:v>
                </c:pt>
                <c:pt idx="54">
                  <c:v>360.67346071043426</c:v>
                </c:pt>
                <c:pt idx="55">
                  <c:v>361.79672549689843</c:v>
                </c:pt>
                <c:pt idx="56">
                  <c:v>362.6451119351201</c:v>
                </c:pt>
                <c:pt idx="57">
                  <c:v>361.44087520522561</c:v>
                </c:pt>
                <c:pt idx="58">
                  <c:v>359.12507451111316</c:v>
                </c:pt>
                <c:pt idx="59">
                  <c:v>356.89530830133219</c:v>
                </c:pt>
                <c:pt idx="60">
                  <c:v>355.04856144991362</c:v>
                </c:pt>
                <c:pt idx="61">
                  <c:v>357.34577113758144</c:v>
                </c:pt>
                <c:pt idx="62">
                  <c:v>361.12722618892275</c:v>
                </c:pt>
                <c:pt idx="63">
                  <c:v>361.06605726213934</c:v>
                </c:pt>
                <c:pt idx="64">
                  <c:v>361.89867695777326</c:v>
                </c:pt>
                <c:pt idx="65">
                  <c:v>358.50844560310236</c:v>
                </c:pt>
                <c:pt idx="66">
                  <c:v>357.74589376601836</c:v>
                </c:pt>
                <c:pt idx="67">
                  <c:v>357.60375639089381</c:v>
                </c:pt>
                <c:pt idx="68">
                  <c:v>358.41989653121448</c:v>
                </c:pt>
                <c:pt idx="69">
                  <c:v>358.55643967760045</c:v>
                </c:pt>
                <c:pt idx="70">
                  <c:v>360.24599908413313</c:v>
                </c:pt>
                <c:pt idx="71">
                  <c:v>358.45272526909196</c:v>
                </c:pt>
                <c:pt idx="72">
                  <c:v>355.45086713529446</c:v>
                </c:pt>
                <c:pt idx="73">
                  <c:v>353.15817105379915</c:v>
                </c:pt>
                <c:pt idx="74">
                  <c:v>355.96566714799911</c:v>
                </c:pt>
                <c:pt idx="75">
                  <c:v>352.06945533049969</c:v>
                </c:pt>
                <c:pt idx="76">
                  <c:v>351.48726238180944</c:v>
                </c:pt>
                <c:pt idx="77">
                  <c:v>351.21260922257687</c:v>
                </c:pt>
                <c:pt idx="78">
                  <c:v>352.92564980819662</c:v>
                </c:pt>
                <c:pt idx="79">
                  <c:v>354.51741754631348</c:v>
                </c:pt>
                <c:pt idx="80">
                  <c:v>353.77610796528586</c:v>
                </c:pt>
                <c:pt idx="81">
                  <c:v>349.84138767956495</c:v>
                </c:pt>
                <c:pt idx="82">
                  <c:v>349.3743323673844</c:v>
                </c:pt>
                <c:pt idx="83">
                  <c:v>352.36113922264224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AE9-4649-BC8E-7CDE811D823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Carlo'!$E$22:$CJ$22</c:f>
              <c:numCache>
                <c:formatCode>General</c:formatCode>
                <c:ptCount val="84"/>
                <c:pt idx="0">
                  <c:v>351.23</c:v>
                </c:pt>
                <c:pt idx="1">
                  <c:v>349.8173962512505</c:v>
                </c:pt>
                <c:pt idx="2">
                  <c:v>352.74960982929434</c:v>
                </c:pt>
                <c:pt idx="3">
                  <c:v>353.68480068878137</c:v>
                </c:pt>
                <c:pt idx="4">
                  <c:v>354.47709125582827</c:v>
                </c:pt>
                <c:pt idx="5">
                  <c:v>350.47977223689099</c:v>
                </c:pt>
                <c:pt idx="6">
                  <c:v>349.55405828203601</c:v>
                </c:pt>
                <c:pt idx="7">
                  <c:v>348.37638841385984</c:v>
                </c:pt>
                <c:pt idx="8">
                  <c:v>349.45704448264172</c:v>
                </c:pt>
                <c:pt idx="9">
                  <c:v>348.22218260815669</c:v>
                </c:pt>
                <c:pt idx="10">
                  <c:v>347.96559602810066</c:v>
                </c:pt>
                <c:pt idx="11">
                  <c:v>346.78147019473653</c:v>
                </c:pt>
                <c:pt idx="12">
                  <c:v>345.73157824988385</c:v>
                </c:pt>
                <c:pt idx="13">
                  <c:v>341.29917570928035</c:v>
                </c:pt>
                <c:pt idx="14">
                  <c:v>341.05448056132838</c:v>
                </c:pt>
                <c:pt idx="15">
                  <c:v>342.34480450913975</c:v>
                </c:pt>
                <c:pt idx="16">
                  <c:v>343.61038519156114</c:v>
                </c:pt>
                <c:pt idx="17">
                  <c:v>344.25753839814132</c:v>
                </c:pt>
                <c:pt idx="18">
                  <c:v>344.676837526783</c:v>
                </c:pt>
                <c:pt idx="19">
                  <c:v>343.34735341409356</c:v>
                </c:pt>
                <c:pt idx="20">
                  <c:v>344.27667582632756</c:v>
                </c:pt>
                <c:pt idx="21">
                  <c:v>346.3869980854297</c:v>
                </c:pt>
                <c:pt idx="22">
                  <c:v>346.22051826723526</c:v>
                </c:pt>
                <c:pt idx="23">
                  <c:v>345.8662809510858</c:v>
                </c:pt>
                <c:pt idx="24">
                  <c:v>348.11985538764139</c:v>
                </c:pt>
                <c:pt idx="25">
                  <c:v>350.95558671600554</c:v>
                </c:pt>
                <c:pt idx="26">
                  <c:v>350.39200377260948</c:v>
                </c:pt>
                <c:pt idx="27">
                  <c:v>351.34151220306114</c:v>
                </c:pt>
                <c:pt idx="28">
                  <c:v>354.52011770432841</c:v>
                </c:pt>
                <c:pt idx="29">
                  <c:v>352.42227063765296</c:v>
                </c:pt>
                <c:pt idx="30">
                  <c:v>352.0103693155944</c:v>
                </c:pt>
                <c:pt idx="31">
                  <c:v>346.87126451646083</c:v>
                </c:pt>
                <c:pt idx="32">
                  <c:v>343.3248849968698</c:v>
                </c:pt>
                <c:pt idx="33">
                  <c:v>342.17209540971811</c:v>
                </c:pt>
                <c:pt idx="34">
                  <c:v>341.2791206817289</c:v>
                </c:pt>
                <c:pt idx="35">
                  <c:v>342.30588235999483</c:v>
                </c:pt>
                <c:pt idx="36">
                  <c:v>346.14083006951358</c:v>
                </c:pt>
                <c:pt idx="37">
                  <c:v>347.90818569961749</c:v>
                </c:pt>
                <c:pt idx="38">
                  <c:v>349.44375478901128</c:v>
                </c:pt>
                <c:pt idx="39">
                  <c:v>350.26540208231268</c:v>
                </c:pt>
                <c:pt idx="40">
                  <c:v>349.93330132908795</c:v>
                </c:pt>
                <c:pt idx="41">
                  <c:v>350.72784815531969</c:v>
                </c:pt>
                <c:pt idx="42">
                  <c:v>352.38960880564719</c:v>
                </c:pt>
                <c:pt idx="43">
                  <c:v>350.87417722897749</c:v>
                </c:pt>
                <c:pt idx="44">
                  <c:v>354.88997729010231</c:v>
                </c:pt>
                <c:pt idx="45">
                  <c:v>354.94469281100947</c:v>
                </c:pt>
                <c:pt idx="46">
                  <c:v>354.31616215116014</c:v>
                </c:pt>
                <c:pt idx="47">
                  <c:v>353.17074829856477</c:v>
                </c:pt>
                <c:pt idx="48">
                  <c:v>352.59561172795378</c:v>
                </c:pt>
                <c:pt idx="49">
                  <c:v>351.76168092984176</c:v>
                </c:pt>
                <c:pt idx="50">
                  <c:v>352.17089865657562</c:v>
                </c:pt>
                <c:pt idx="51">
                  <c:v>350.88125456914617</c:v>
                </c:pt>
                <c:pt idx="52">
                  <c:v>350.81073386561962</c:v>
                </c:pt>
                <c:pt idx="53">
                  <c:v>350.81616113854932</c:v>
                </c:pt>
                <c:pt idx="54">
                  <c:v>349.64429372347035</c:v>
                </c:pt>
                <c:pt idx="55">
                  <c:v>348.76522989288787</c:v>
                </c:pt>
                <c:pt idx="56">
                  <c:v>348.48145710722821</c:v>
                </c:pt>
                <c:pt idx="57">
                  <c:v>348.21276201322019</c:v>
                </c:pt>
                <c:pt idx="58">
                  <c:v>348.17518876537162</c:v>
                </c:pt>
                <c:pt idx="59">
                  <c:v>346.57625291701311</c:v>
                </c:pt>
                <c:pt idx="60">
                  <c:v>347.16164011869489</c:v>
                </c:pt>
                <c:pt idx="61">
                  <c:v>347.45451415626502</c:v>
                </c:pt>
                <c:pt idx="62">
                  <c:v>347.55661849265346</c:v>
                </c:pt>
                <c:pt idx="63">
                  <c:v>346.85747744036382</c:v>
                </c:pt>
                <c:pt idx="64">
                  <c:v>343.96320978133292</c:v>
                </c:pt>
                <c:pt idx="65">
                  <c:v>343.10198339504433</c:v>
                </c:pt>
                <c:pt idx="66">
                  <c:v>342.12928325854489</c:v>
                </c:pt>
                <c:pt idx="67">
                  <c:v>348.36128769316394</c:v>
                </c:pt>
                <c:pt idx="68">
                  <c:v>346.1219316023267</c:v>
                </c:pt>
                <c:pt idx="69">
                  <c:v>346.97825852313633</c:v>
                </c:pt>
                <c:pt idx="70">
                  <c:v>349.05622256850882</c:v>
                </c:pt>
                <c:pt idx="71">
                  <c:v>348.17285252928622</c:v>
                </c:pt>
                <c:pt idx="72">
                  <c:v>348.29444004489699</c:v>
                </c:pt>
                <c:pt idx="73">
                  <c:v>346.2868489862513</c:v>
                </c:pt>
                <c:pt idx="74">
                  <c:v>345.47875839526267</c:v>
                </c:pt>
                <c:pt idx="75">
                  <c:v>345.17614089650283</c:v>
                </c:pt>
                <c:pt idx="76">
                  <c:v>345.66882390102256</c:v>
                </c:pt>
                <c:pt idx="77">
                  <c:v>341.93817157068526</c:v>
                </c:pt>
                <c:pt idx="78">
                  <c:v>345.23495745577526</c:v>
                </c:pt>
                <c:pt idx="79">
                  <c:v>348.26668727351733</c:v>
                </c:pt>
                <c:pt idx="80">
                  <c:v>347.19805735679046</c:v>
                </c:pt>
                <c:pt idx="81">
                  <c:v>347.56567364329624</c:v>
                </c:pt>
                <c:pt idx="82">
                  <c:v>347.23669985944463</c:v>
                </c:pt>
                <c:pt idx="83">
                  <c:v>349.57875429850975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AE9-4649-BC8E-7CDE811D823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Carlo'!$E$23:$CJ$23</c:f>
              <c:numCache>
                <c:formatCode>General</c:formatCode>
                <c:ptCount val="84"/>
                <c:pt idx="0">
                  <c:v>351.23</c:v>
                </c:pt>
                <c:pt idx="1">
                  <c:v>349.62229435651858</c:v>
                </c:pt>
                <c:pt idx="2">
                  <c:v>347.37929936165182</c:v>
                </c:pt>
                <c:pt idx="3">
                  <c:v>348.71417384257688</c:v>
                </c:pt>
                <c:pt idx="4">
                  <c:v>350.95110208686788</c:v>
                </c:pt>
                <c:pt idx="5">
                  <c:v>350.18435084001487</c:v>
                </c:pt>
                <c:pt idx="6">
                  <c:v>351.65910631678526</c:v>
                </c:pt>
                <c:pt idx="7">
                  <c:v>352.82086572679788</c:v>
                </c:pt>
                <c:pt idx="8">
                  <c:v>352.75040784852308</c:v>
                </c:pt>
                <c:pt idx="9">
                  <c:v>352.44741788222876</c:v>
                </c:pt>
                <c:pt idx="10">
                  <c:v>353.2612862792418</c:v>
                </c:pt>
                <c:pt idx="11">
                  <c:v>355.32389599941791</c:v>
                </c:pt>
                <c:pt idx="12">
                  <c:v>356.8229510405867</c:v>
                </c:pt>
                <c:pt idx="13">
                  <c:v>355.01783593972226</c:v>
                </c:pt>
                <c:pt idx="14">
                  <c:v>357.09702664204002</c:v>
                </c:pt>
                <c:pt idx="15">
                  <c:v>356.13495829549043</c:v>
                </c:pt>
                <c:pt idx="16">
                  <c:v>355.25149932180028</c:v>
                </c:pt>
                <c:pt idx="17">
                  <c:v>356.9854406121417</c:v>
                </c:pt>
                <c:pt idx="18">
                  <c:v>354.40869473427557</c:v>
                </c:pt>
                <c:pt idx="19">
                  <c:v>355.01104091771333</c:v>
                </c:pt>
                <c:pt idx="20">
                  <c:v>355.97943752992251</c:v>
                </c:pt>
                <c:pt idx="21">
                  <c:v>357.98961916320883</c:v>
                </c:pt>
                <c:pt idx="22">
                  <c:v>357.92724206929444</c:v>
                </c:pt>
                <c:pt idx="23">
                  <c:v>357.27951990191718</c:v>
                </c:pt>
                <c:pt idx="24">
                  <c:v>359.42791666090022</c:v>
                </c:pt>
                <c:pt idx="25">
                  <c:v>360.52559248073413</c:v>
                </c:pt>
                <c:pt idx="26">
                  <c:v>361.47937918696311</c:v>
                </c:pt>
                <c:pt idx="27">
                  <c:v>357.6984164521885</c:v>
                </c:pt>
                <c:pt idx="28">
                  <c:v>357.6383929963726</c:v>
                </c:pt>
                <c:pt idx="29">
                  <c:v>354.70332946644203</c:v>
                </c:pt>
                <c:pt idx="30">
                  <c:v>354.60106462064323</c:v>
                </c:pt>
                <c:pt idx="31">
                  <c:v>357.63630268963828</c:v>
                </c:pt>
                <c:pt idx="32">
                  <c:v>360.54671253022286</c:v>
                </c:pt>
                <c:pt idx="33">
                  <c:v>358.78684569251169</c:v>
                </c:pt>
                <c:pt idx="34">
                  <c:v>356.09828534910224</c:v>
                </c:pt>
                <c:pt idx="35">
                  <c:v>355.39914528104856</c:v>
                </c:pt>
                <c:pt idx="36">
                  <c:v>354.95331131826993</c:v>
                </c:pt>
                <c:pt idx="37">
                  <c:v>356.17375558588759</c:v>
                </c:pt>
                <c:pt idx="38">
                  <c:v>354.81744646567574</c:v>
                </c:pt>
                <c:pt idx="39">
                  <c:v>353.85818289517505</c:v>
                </c:pt>
                <c:pt idx="40">
                  <c:v>352.78045491289714</c:v>
                </c:pt>
                <c:pt idx="41">
                  <c:v>352.37182319972209</c:v>
                </c:pt>
                <c:pt idx="42">
                  <c:v>348.99619721671189</c:v>
                </c:pt>
                <c:pt idx="43">
                  <c:v>347.73014004000294</c:v>
                </c:pt>
                <c:pt idx="44">
                  <c:v>349.02472579920942</c:v>
                </c:pt>
                <c:pt idx="45">
                  <c:v>348.93227011042416</c:v>
                </c:pt>
                <c:pt idx="46">
                  <c:v>345.80436532945282</c:v>
                </c:pt>
                <c:pt idx="47">
                  <c:v>345.58453176630627</c:v>
                </c:pt>
                <c:pt idx="48">
                  <c:v>346.8843190108355</c:v>
                </c:pt>
                <c:pt idx="49">
                  <c:v>346.78885414010983</c:v>
                </c:pt>
                <c:pt idx="50">
                  <c:v>347.16732061128414</c:v>
                </c:pt>
                <c:pt idx="51">
                  <c:v>345.49138209113943</c:v>
                </c:pt>
                <c:pt idx="52">
                  <c:v>345.34386836073833</c:v>
                </c:pt>
                <c:pt idx="53">
                  <c:v>344.30559223161055</c:v>
                </c:pt>
                <c:pt idx="54">
                  <c:v>344.09066530929306</c:v>
                </c:pt>
                <c:pt idx="55">
                  <c:v>343.9491024441532</c:v>
                </c:pt>
                <c:pt idx="56">
                  <c:v>342.25666924504452</c:v>
                </c:pt>
                <c:pt idx="57">
                  <c:v>342.37634550319871</c:v>
                </c:pt>
                <c:pt idx="58">
                  <c:v>339.62713245231447</c:v>
                </c:pt>
                <c:pt idx="59">
                  <c:v>339.19876562546563</c:v>
                </c:pt>
                <c:pt idx="60">
                  <c:v>335.72396269579792</c:v>
                </c:pt>
                <c:pt idx="61">
                  <c:v>340.39279874279845</c:v>
                </c:pt>
                <c:pt idx="62">
                  <c:v>335.96398728935537</c:v>
                </c:pt>
                <c:pt idx="63">
                  <c:v>337.31492470272303</c:v>
                </c:pt>
                <c:pt idx="64">
                  <c:v>335.35700591645542</c:v>
                </c:pt>
                <c:pt idx="65">
                  <c:v>335.87917897652034</c:v>
                </c:pt>
                <c:pt idx="66">
                  <c:v>336.2439454068865</c:v>
                </c:pt>
                <c:pt idx="67">
                  <c:v>336.45302144469599</c:v>
                </c:pt>
                <c:pt idx="68">
                  <c:v>334.88640280460447</c:v>
                </c:pt>
                <c:pt idx="69">
                  <c:v>337.9558380401628</c:v>
                </c:pt>
                <c:pt idx="70">
                  <c:v>332.80206571134494</c:v>
                </c:pt>
                <c:pt idx="71">
                  <c:v>337.13608089895479</c:v>
                </c:pt>
                <c:pt idx="72">
                  <c:v>336.8112418540158</c:v>
                </c:pt>
                <c:pt idx="73">
                  <c:v>335.70915030614589</c:v>
                </c:pt>
                <c:pt idx="74">
                  <c:v>339.40934036267191</c:v>
                </c:pt>
                <c:pt idx="75">
                  <c:v>340.71163423995972</c:v>
                </c:pt>
                <c:pt idx="76">
                  <c:v>335.84491744853432</c:v>
                </c:pt>
                <c:pt idx="77">
                  <c:v>337.11565850524607</c:v>
                </c:pt>
                <c:pt idx="78">
                  <c:v>337.67691249201954</c:v>
                </c:pt>
                <c:pt idx="79">
                  <c:v>338.45688795686647</c:v>
                </c:pt>
                <c:pt idx="80">
                  <c:v>339.58795585614405</c:v>
                </c:pt>
                <c:pt idx="81">
                  <c:v>338.86085831793065</c:v>
                </c:pt>
                <c:pt idx="82">
                  <c:v>337.76039689192731</c:v>
                </c:pt>
                <c:pt idx="83">
                  <c:v>337.83882383145601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AE9-4649-BC8E-7CDE811D823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Carlo'!$E$24:$CJ$24</c:f>
              <c:numCache>
                <c:formatCode>General</c:formatCode>
                <c:ptCount val="84"/>
                <c:pt idx="0">
                  <c:v>351.23</c:v>
                </c:pt>
                <c:pt idx="1">
                  <c:v>352.87795354825454</c:v>
                </c:pt>
                <c:pt idx="2">
                  <c:v>349.73352705104554</c:v>
                </c:pt>
                <c:pt idx="3">
                  <c:v>348.30157871656377</c:v>
                </c:pt>
                <c:pt idx="4">
                  <c:v>351.94802064920441</c:v>
                </c:pt>
                <c:pt idx="5">
                  <c:v>355.85437923651455</c:v>
                </c:pt>
                <c:pt idx="6">
                  <c:v>354.22169526726157</c:v>
                </c:pt>
                <c:pt idx="7">
                  <c:v>354.59250065063821</c:v>
                </c:pt>
                <c:pt idx="8">
                  <c:v>354.51856868140436</c:v>
                </c:pt>
                <c:pt idx="9">
                  <c:v>351.44177330528623</c:v>
                </c:pt>
                <c:pt idx="10">
                  <c:v>349.80876652496318</c:v>
                </c:pt>
                <c:pt idx="11">
                  <c:v>354.41184717263405</c:v>
                </c:pt>
                <c:pt idx="12">
                  <c:v>352.55700684827099</c:v>
                </c:pt>
                <c:pt idx="13">
                  <c:v>352.54479737239132</c:v>
                </c:pt>
                <c:pt idx="14">
                  <c:v>353.9673502656932</c:v>
                </c:pt>
                <c:pt idx="15">
                  <c:v>357.05663533547744</c:v>
                </c:pt>
                <c:pt idx="16">
                  <c:v>355.0617140222011</c:v>
                </c:pt>
                <c:pt idx="17">
                  <c:v>354.93499668001857</c:v>
                </c:pt>
                <c:pt idx="18">
                  <c:v>358.69514714253728</c:v>
                </c:pt>
                <c:pt idx="19">
                  <c:v>353.96019479765152</c:v>
                </c:pt>
                <c:pt idx="20">
                  <c:v>353.18443069019725</c:v>
                </c:pt>
                <c:pt idx="21">
                  <c:v>354.3961406239597</c:v>
                </c:pt>
                <c:pt idx="22">
                  <c:v>354.2832810246652</c:v>
                </c:pt>
                <c:pt idx="23">
                  <c:v>355.01398870362004</c:v>
                </c:pt>
                <c:pt idx="24">
                  <c:v>356.10789148632909</c:v>
                </c:pt>
                <c:pt idx="25">
                  <c:v>355.25397111918426</c:v>
                </c:pt>
                <c:pt idx="26">
                  <c:v>352.02297227935946</c:v>
                </c:pt>
                <c:pt idx="27">
                  <c:v>355.76581634016514</c:v>
                </c:pt>
                <c:pt idx="28">
                  <c:v>357.46878648882472</c:v>
                </c:pt>
                <c:pt idx="29">
                  <c:v>357.23127289139427</c:v>
                </c:pt>
                <c:pt idx="30">
                  <c:v>355.33847299077706</c:v>
                </c:pt>
                <c:pt idx="31">
                  <c:v>357.96804903501749</c:v>
                </c:pt>
                <c:pt idx="32">
                  <c:v>359.52361100803353</c:v>
                </c:pt>
                <c:pt idx="33">
                  <c:v>365.99907741797739</c:v>
                </c:pt>
                <c:pt idx="34">
                  <c:v>369.29976180560897</c:v>
                </c:pt>
                <c:pt idx="35">
                  <c:v>368.86267164151502</c:v>
                </c:pt>
                <c:pt idx="36">
                  <c:v>367.10227481011401</c:v>
                </c:pt>
                <c:pt idx="37">
                  <c:v>368.63657210398759</c:v>
                </c:pt>
                <c:pt idx="38">
                  <c:v>372.0939888838036</c:v>
                </c:pt>
                <c:pt idx="39">
                  <c:v>371.81787788871338</c:v>
                </c:pt>
                <c:pt idx="40">
                  <c:v>372.27836103531143</c:v>
                </c:pt>
                <c:pt idx="41">
                  <c:v>377.6771677806255</c:v>
                </c:pt>
                <c:pt idx="42">
                  <c:v>378.01522249190583</c:v>
                </c:pt>
                <c:pt idx="43">
                  <c:v>382.00536605746629</c:v>
                </c:pt>
                <c:pt idx="44">
                  <c:v>379.59731974018467</c:v>
                </c:pt>
                <c:pt idx="45">
                  <c:v>380.24257649506092</c:v>
                </c:pt>
                <c:pt idx="46">
                  <c:v>382.67679665645204</c:v>
                </c:pt>
                <c:pt idx="47">
                  <c:v>383.24361450221772</c:v>
                </c:pt>
                <c:pt idx="48">
                  <c:v>381.09115365185738</c:v>
                </c:pt>
                <c:pt idx="49">
                  <c:v>384.27941257476124</c:v>
                </c:pt>
                <c:pt idx="50">
                  <c:v>380.95737851055856</c:v>
                </c:pt>
                <c:pt idx="51">
                  <c:v>381.13823105265982</c:v>
                </c:pt>
                <c:pt idx="52">
                  <c:v>383.33890884364484</c:v>
                </c:pt>
                <c:pt idx="53">
                  <c:v>382.56873053972635</c:v>
                </c:pt>
                <c:pt idx="54">
                  <c:v>381.77189809444474</c:v>
                </c:pt>
                <c:pt idx="55">
                  <c:v>382.0481536137853</c:v>
                </c:pt>
                <c:pt idx="56">
                  <c:v>378.40947805461497</c:v>
                </c:pt>
                <c:pt idx="57">
                  <c:v>377.44600586517663</c:v>
                </c:pt>
                <c:pt idx="58">
                  <c:v>375.87643908947666</c:v>
                </c:pt>
                <c:pt idx="59">
                  <c:v>374.70423092207409</c:v>
                </c:pt>
                <c:pt idx="60">
                  <c:v>372.94416299397005</c:v>
                </c:pt>
                <c:pt idx="61">
                  <c:v>373.03396483617456</c:v>
                </c:pt>
                <c:pt idx="62">
                  <c:v>372.62553265655453</c:v>
                </c:pt>
                <c:pt idx="63">
                  <c:v>376.35222461287242</c:v>
                </c:pt>
                <c:pt idx="64">
                  <c:v>376.30762325002155</c:v>
                </c:pt>
                <c:pt idx="65">
                  <c:v>377.09214314028031</c:v>
                </c:pt>
                <c:pt idx="66">
                  <c:v>383.65115768646552</c:v>
                </c:pt>
                <c:pt idx="67">
                  <c:v>385.34552748989256</c:v>
                </c:pt>
                <c:pt idx="68">
                  <c:v>383.8525448997662</c:v>
                </c:pt>
                <c:pt idx="69">
                  <c:v>387.33410273316696</c:v>
                </c:pt>
                <c:pt idx="70">
                  <c:v>388.01044173231838</c:v>
                </c:pt>
                <c:pt idx="71">
                  <c:v>385.58877391955963</c:v>
                </c:pt>
                <c:pt idx="72">
                  <c:v>384.3489199800153</c:v>
                </c:pt>
                <c:pt idx="73">
                  <c:v>379.32313520335867</c:v>
                </c:pt>
                <c:pt idx="74">
                  <c:v>376.41489057528878</c:v>
                </c:pt>
                <c:pt idx="75">
                  <c:v>380.3905626634924</c:v>
                </c:pt>
                <c:pt idx="76">
                  <c:v>382.09757175023032</c:v>
                </c:pt>
                <c:pt idx="77">
                  <c:v>380.79141715257765</c:v>
                </c:pt>
                <c:pt idx="78">
                  <c:v>381.34103474829067</c:v>
                </c:pt>
                <c:pt idx="79">
                  <c:v>385.5485826184879</c:v>
                </c:pt>
                <c:pt idx="80">
                  <c:v>387.37220406306602</c:v>
                </c:pt>
                <c:pt idx="81">
                  <c:v>387.69392048460918</c:v>
                </c:pt>
                <c:pt idx="82">
                  <c:v>388.7690757853</c:v>
                </c:pt>
                <c:pt idx="83">
                  <c:v>389.1020471706529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AE9-4649-BC8E-7CDE811D823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Carlo'!$E$25:$CJ$25</c:f>
              <c:numCache>
                <c:formatCode>General</c:formatCode>
                <c:ptCount val="84"/>
                <c:pt idx="0">
                  <c:v>351.23</c:v>
                </c:pt>
                <c:pt idx="1">
                  <c:v>350.11411638140117</c:v>
                </c:pt>
                <c:pt idx="2">
                  <c:v>351.20167560332328</c:v>
                </c:pt>
                <c:pt idx="3">
                  <c:v>351.05483985882682</c:v>
                </c:pt>
                <c:pt idx="4">
                  <c:v>350.05687443842447</c:v>
                </c:pt>
                <c:pt idx="5">
                  <c:v>348.78435384786115</c:v>
                </c:pt>
                <c:pt idx="6">
                  <c:v>352.47011174343618</c:v>
                </c:pt>
                <c:pt idx="7">
                  <c:v>353.01120831620722</c:v>
                </c:pt>
                <c:pt idx="8">
                  <c:v>352.40236429171767</c:v>
                </c:pt>
                <c:pt idx="9">
                  <c:v>352.52490458502433</c:v>
                </c:pt>
                <c:pt idx="10">
                  <c:v>352.78127682213074</c:v>
                </c:pt>
                <c:pt idx="11">
                  <c:v>354.40574297726033</c:v>
                </c:pt>
                <c:pt idx="12">
                  <c:v>357.30767567560309</c:v>
                </c:pt>
                <c:pt idx="13">
                  <c:v>356.58334126825491</c:v>
                </c:pt>
                <c:pt idx="14">
                  <c:v>359.83869634351953</c:v>
                </c:pt>
                <c:pt idx="15">
                  <c:v>359.74820094627069</c:v>
                </c:pt>
                <c:pt idx="16">
                  <c:v>357.90173711191045</c:v>
                </c:pt>
                <c:pt idx="17">
                  <c:v>357.61442718479168</c:v>
                </c:pt>
                <c:pt idx="18">
                  <c:v>357.84645781143485</c:v>
                </c:pt>
                <c:pt idx="19">
                  <c:v>357.92234957489893</c:v>
                </c:pt>
                <c:pt idx="20">
                  <c:v>362.51261000346989</c:v>
                </c:pt>
                <c:pt idx="21">
                  <c:v>357.02939610465495</c:v>
                </c:pt>
                <c:pt idx="22">
                  <c:v>354.66202906999024</c:v>
                </c:pt>
                <c:pt idx="23">
                  <c:v>355.86222544245317</c:v>
                </c:pt>
                <c:pt idx="24">
                  <c:v>354.48609252979725</c:v>
                </c:pt>
                <c:pt idx="25">
                  <c:v>357.92862703308265</c:v>
                </c:pt>
                <c:pt idx="26">
                  <c:v>356.84384550933197</c:v>
                </c:pt>
                <c:pt idx="27">
                  <c:v>356.22858184089864</c:v>
                </c:pt>
                <c:pt idx="28">
                  <c:v>358.66997735279301</c:v>
                </c:pt>
                <c:pt idx="29">
                  <c:v>360.53736417323842</c:v>
                </c:pt>
                <c:pt idx="30">
                  <c:v>358.89593309926431</c:v>
                </c:pt>
                <c:pt idx="31">
                  <c:v>358.62331615637817</c:v>
                </c:pt>
                <c:pt idx="32">
                  <c:v>360.4833850181588</c:v>
                </c:pt>
                <c:pt idx="33">
                  <c:v>357.82131935371473</c:v>
                </c:pt>
                <c:pt idx="34">
                  <c:v>355.06974852587143</c:v>
                </c:pt>
                <c:pt idx="35">
                  <c:v>357.23845408795944</c:v>
                </c:pt>
                <c:pt idx="36">
                  <c:v>355.90350191768749</c:v>
                </c:pt>
                <c:pt idx="37">
                  <c:v>354.31911616404079</c:v>
                </c:pt>
                <c:pt idx="38">
                  <c:v>354.92149941648648</c:v>
                </c:pt>
                <c:pt idx="39">
                  <c:v>353.10930561738019</c:v>
                </c:pt>
                <c:pt idx="40">
                  <c:v>352.11149852299934</c:v>
                </c:pt>
                <c:pt idx="41">
                  <c:v>350.23874345930375</c:v>
                </c:pt>
                <c:pt idx="42">
                  <c:v>348.90093140346619</c:v>
                </c:pt>
                <c:pt idx="43">
                  <c:v>350.86228663023826</c:v>
                </c:pt>
                <c:pt idx="44">
                  <c:v>347.2790129403819</c:v>
                </c:pt>
                <c:pt idx="45">
                  <c:v>348.01076263263423</c:v>
                </c:pt>
                <c:pt idx="46">
                  <c:v>349.35280944551272</c:v>
                </c:pt>
                <c:pt idx="47">
                  <c:v>349.52052112032868</c:v>
                </c:pt>
                <c:pt idx="48">
                  <c:v>350.75582759708016</c:v>
                </c:pt>
                <c:pt idx="49">
                  <c:v>351.53400008021168</c:v>
                </c:pt>
                <c:pt idx="50">
                  <c:v>347.17998864801723</c:v>
                </c:pt>
                <c:pt idx="51">
                  <c:v>347.50730649117895</c:v>
                </c:pt>
                <c:pt idx="52">
                  <c:v>349.00137966531344</c:v>
                </c:pt>
                <c:pt idx="53">
                  <c:v>346.99754904841194</c:v>
                </c:pt>
                <c:pt idx="54">
                  <c:v>343.91454858754156</c:v>
                </c:pt>
                <c:pt idx="55">
                  <c:v>344.82508234316168</c:v>
                </c:pt>
                <c:pt idx="56">
                  <c:v>342.21376880883162</c:v>
                </c:pt>
                <c:pt idx="57">
                  <c:v>341.09898456006272</c:v>
                </c:pt>
                <c:pt idx="58">
                  <c:v>340.54232935150338</c:v>
                </c:pt>
                <c:pt idx="59">
                  <c:v>338.78053467827004</c:v>
                </c:pt>
                <c:pt idx="60">
                  <c:v>339.45876554367101</c:v>
                </c:pt>
                <c:pt idx="61">
                  <c:v>340.35588836829487</c:v>
                </c:pt>
                <c:pt idx="62">
                  <c:v>344.00507703109224</c:v>
                </c:pt>
                <c:pt idx="63">
                  <c:v>343.47981301325052</c:v>
                </c:pt>
                <c:pt idx="64">
                  <c:v>344.76084491143166</c:v>
                </c:pt>
                <c:pt idx="65">
                  <c:v>347.93890113516915</c:v>
                </c:pt>
                <c:pt idx="66">
                  <c:v>348.29212968388242</c:v>
                </c:pt>
                <c:pt idx="67">
                  <c:v>351.58966113534007</c:v>
                </c:pt>
                <c:pt idx="68">
                  <c:v>349.12577255440493</c:v>
                </c:pt>
                <c:pt idx="69">
                  <c:v>348.70755487279837</c:v>
                </c:pt>
                <c:pt idx="70">
                  <c:v>350.54834368514372</c:v>
                </c:pt>
                <c:pt idx="71">
                  <c:v>352.63886331839325</c:v>
                </c:pt>
                <c:pt idx="72">
                  <c:v>353.97838147375791</c:v>
                </c:pt>
                <c:pt idx="73">
                  <c:v>357.95956079136562</c:v>
                </c:pt>
                <c:pt idx="74">
                  <c:v>358.96212415833315</c:v>
                </c:pt>
                <c:pt idx="75">
                  <c:v>360.91328451267293</c:v>
                </c:pt>
                <c:pt idx="76">
                  <c:v>362.95085805442284</c:v>
                </c:pt>
                <c:pt idx="77">
                  <c:v>362.05495877112514</c:v>
                </c:pt>
                <c:pt idx="78">
                  <c:v>364.99018834338273</c:v>
                </c:pt>
                <c:pt idx="79">
                  <c:v>366.99941811537815</c:v>
                </c:pt>
                <c:pt idx="80">
                  <c:v>366.92097227895732</c:v>
                </c:pt>
                <c:pt idx="81">
                  <c:v>364.21274188342403</c:v>
                </c:pt>
                <c:pt idx="82">
                  <c:v>365.16469818210021</c:v>
                </c:pt>
                <c:pt idx="83">
                  <c:v>364.83695434726923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AE9-4649-BC8E-7CDE811D823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Carlo'!$E$26:$CJ$26</c:f>
              <c:numCache>
                <c:formatCode>General</c:formatCode>
                <c:ptCount val="84"/>
                <c:pt idx="0">
                  <c:v>351.23</c:v>
                </c:pt>
                <c:pt idx="1">
                  <c:v>354.68373755250468</c:v>
                </c:pt>
                <c:pt idx="2">
                  <c:v>353.6551247584332</c:v>
                </c:pt>
                <c:pt idx="3">
                  <c:v>359.42127232361537</c:v>
                </c:pt>
                <c:pt idx="4">
                  <c:v>362.17358455799797</c:v>
                </c:pt>
                <c:pt idx="5">
                  <c:v>361.14702955728245</c:v>
                </c:pt>
                <c:pt idx="6">
                  <c:v>360.6935489245588</c:v>
                </c:pt>
                <c:pt idx="7">
                  <c:v>358.62911793894227</c:v>
                </c:pt>
                <c:pt idx="8">
                  <c:v>359.945984117232</c:v>
                </c:pt>
                <c:pt idx="9">
                  <c:v>360.00784803032587</c:v>
                </c:pt>
                <c:pt idx="10">
                  <c:v>359.22998113810286</c:v>
                </c:pt>
                <c:pt idx="11">
                  <c:v>362.32364672189806</c:v>
                </c:pt>
                <c:pt idx="12">
                  <c:v>360.25686241786173</c:v>
                </c:pt>
                <c:pt idx="13">
                  <c:v>358.78277952608522</c:v>
                </c:pt>
                <c:pt idx="14">
                  <c:v>358.01785099864566</c:v>
                </c:pt>
                <c:pt idx="15">
                  <c:v>355.23068115554713</c:v>
                </c:pt>
                <c:pt idx="16">
                  <c:v>355.5867961783398</c:v>
                </c:pt>
                <c:pt idx="17">
                  <c:v>355.9800953111972</c:v>
                </c:pt>
                <c:pt idx="18">
                  <c:v>357.0993607908236</c:v>
                </c:pt>
                <c:pt idx="19">
                  <c:v>357.13574635721278</c:v>
                </c:pt>
                <c:pt idx="20">
                  <c:v>358.94937940704324</c:v>
                </c:pt>
                <c:pt idx="21">
                  <c:v>358.35160076179551</c:v>
                </c:pt>
                <c:pt idx="22">
                  <c:v>357.14631471948633</c:v>
                </c:pt>
                <c:pt idx="23">
                  <c:v>354.93473574344966</c:v>
                </c:pt>
                <c:pt idx="24">
                  <c:v>356.92881080188761</c:v>
                </c:pt>
                <c:pt idx="25">
                  <c:v>354.63553227713516</c:v>
                </c:pt>
                <c:pt idx="26">
                  <c:v>351.34919408844428</c:v>
                </c:pt>
                <c:pt idx="27">
                  <c:v>348.24656453517036</c:v>
                </c:pt>
                <c:pt idx="28">
                  <c:v>349.25078488116623</c:v>
                </c:pt>
                <c:pt idx="29">
                  <c:v>350.05542405634975</c:v>
                </c:pt>
                <c:pt idx="30">
                  <c:v>349.6920613062785</c:v>
                </c:pt>
                <c:pt idx="31">
                  <c:v>351.79109286794898</c:v>
                </c:pt>
                <c:pt idx="32">
                  <c:v>355.98507451341248</c:v>
                </c:pt>
                <c:pt idx="33">
                  <c:v>354.04630434412121</c:v>
                </c:pt>
                <c:pt idx="34">
                  <c:v>356.46961581031468</c:v>
                </c:pt>
                <c:pt idx="35">
                  <c:v>353.90788700741484</c:v>
                </c:pt>
                <c:pt idx="36">
                  <c:v>350.98730959313508</c:v>
                </c:pt>
                <c:pt idx="37">
                  <c:v>350.93104958900358</c:v>
                </c:pt>
                <c:pt idx="38">
                  <c:v>351.54880209549526</c:v>
                </c:pt>
                <c:pt idx="39">
                  <c:v>351.87003799166121</c:v>
                </c:pt>
                <c:pt idx="40">
                  <c:v>352.2631859250049</c:v>
                </c:pt>
                <c:pt idx="41">
                  <c:v>353.86460725282012</c:v>
                </c:pt>
                <c:pt idx="42">
                  <c:v>351.99813446778751</c:v>
                </c:pt>
                <c:pt idx="43">
                  <c:v>357.24835015126308</c:v>
                </c:pt>
                <c:pt idx="44">
                  <c:v>353.86087368323024</c:v>
                </c:pt>
                <c:pt idx="45">
                  <c:v>358.01281872882089</c:v>
                </c:pt>
                <c:pt idx="46">
                  <c:v>359.42842922814037</c:v>
                </c:pt>
                <c:pt idx="47">
                  <c:v>359.04014207031025</c:v>
                </c:pt>
                <c:pt idx="48">
                  <c:v>362.34036860434168</c:v>
                </c:pt>
                <c:pt idx="49">
                  <c:v>362.04142048558577</c:v>
                </c:pt>
                <c:pt idx="50">
                  <c:v>362.75569565371626</c:v>
                </c:pt>
                <c:pt idx="51">
                  <c:v>363.19370334508181</c:v>
                </c:pt>
                <c:pt idx="52">
                  <c:v>363.68144018461601</c:v>
                </c:pt>
                <c:pt idx="53">
                  <c:v>361.86479455778181</c:v>
                </c:pt>
                <c:pt idx="54">
                  <c:v>359.85171802525599</c:v>
                </c:pt>
                <c:pt idx="55">
                  <c:v>362.57901440258672</c:v>
                </c:pt>
                <c:pt idx="56">
                  <c:v>363.09072006921377</c:v>
                </c:pt>
                <c:pt idx="57">
                  <c:v>364.92812005949725</c:v>
                </c:pt>
                <c:pt idx="58">
                  <c:v>366.27607442654647</c:v>
                </c:pt>
                <c:pt idx="59">
                  <c:v>368.43593941489831</c:v>
                </c:pt>
                <c:pt idx="60">
                  <c:v>366.34981491222726</c:v>
                </c:pt>
                <c:pt idx="61">
                  <c:v>373.01844707674269</c:v>
                </c:pt>
                <c:pt idx="62">
                  <c:v>376.66381052734039</c:v>
                </c:pt>
                <c:pt idx="63">
                  <c:v>377.89958079282297</c:v>
                </c:pt>
                <c:pt idx="64">
                  <c:v>376.76161141402349</c:v>
                </c:pt>
                <c:pt idx="65">
                  <c:v>376.73570771470042</c:v>
                </c:pt>
                <c:pt idx="66">
                  <c:v>376.84616783762095</c:v>
                </c:pt>
                <c:pt idx="67">
                  <c:v>378.83914972592561</c:v>
                </c:pt>
                <c:pt idx="68">
                  <c:v>380.40220799242991</c:v>
                </c:pt>
                <c:pt idx="69">
                  <c:v>381.66030201720514</c:v>
                </c:pt>
                <c:pt idx="70">
                  <c:v>382.19547993417638</c:v>
                </c:pt>
                <c:pt idx="71">
                  <c:v>384.84605432280557</c:v>
                </c:pt>
                <c:pt idx="72">
                  <c:v>383.09188353152035</c:v>
                </c:pt>
                <c:pt idx="73">
                  <c:v>383.69454072181952</c:v>
                </c:pt>
                <c:pt idx="74">
                  <c:v>381.50614973331676</c:v>
                </c:pt>
                <c:pt idx="75">
                  <c:v>379.23673480526435</c:v>
                </c:pt>
                <c:pt idx="76">
                  <c:v>379.63110221571378</c:v>
                </c:pt>
                <c:pt idx="77">
                  <c:v>376.33283302707724</c:v>
                </c:pt>
                <c:pt idx="78">
                  <c:v>374.58968601939546</c:v>
                </c:pt>
                <c:pt idx="79">
                  <c:v>374.58037812514578</c:v>
                </c:pt>
                <c:pt idx="80">
                  <c:v>373.56913400013502</c:v>
                </c:pt>
                <c:pt idx="81">
                  <c:v>375.06652087042721</c:v>
                </c:pt>
                <c:pt idx="82">
                  <c:v>375.66794016742006</c:v>
                </c:pt>
                <c:pt idx="83">
                  <c:v>375.66292925997863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AE9-4649-BC8E-7CDE811D823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Carlo'!$E$27:$CJ$27</c:f>
              <c:numCache>
                <c:formatCode>General</c:formatCode>
                <c:ptCount val="84"/>
                <c:pt idx="0">
                  <c:v>351.23</c:v>
                </c:pt>
                <c:pt idx="1">
                  <c:v>352.45130962874794</c:v>
                </c:pt>
                <c:pt idx="2">
                  <c:v>352.34845276342941</c:v>
                </c:pt>
                <c:pt idx="3">
                  <c:v>353.15587303402793</c:v>
                </c:pt>
                <c:pt idx="4">
                  <c:v>356.20580809819683</c:v>
                </c:pt>
                <c:pt idx="5">
                  <c:v>354.84764994706978</c:v>
                </c:pt>
                <c:pt idx="6">
                  <c:v>351.50722278943709</c:v>
                </c:pt>
                <c:pt idx="7">
                  <c:v>350.32791226477013</c:v>
                </c:pt>
                <c:pt idx="8">
                  <c:v>350.4902413798186</c:v>
                </c:pt>
                <c:pt idx="9">
                  <c:v>352.43026468280789</c:v>
                </c:pt>
                <c:pt idx="10">
                  <c:v>356.13301635810302</c:v>
                </c:pt>
                <c:pt idx="11">
                  <c:v>351.99716804231753</c:v>
                </c:pt>
                <c:pt idx="12">
                  <c:v>350.10217348232175</c:v>
                </c:pt>
                <c:pt idx="13">
                  <c:v>347.79409139705916</c:v>
                </c:pt>
                <c:pt idx="14">
                  <c:v>345.82307657096618</c:v>
                </c:pt>
                <c:pt idx="15">
                  <c:v>347.85954774876103</c:v>
                </c:pt>
                <c:pt idx="16">
                  <c:v>348.44506466445659</c:v>
                </c:pt>
                <c:pt idx="17">
                  <c:v>353.30856530759098</c:v>
                </c:pt>
                <c:pt idx="18">
                  <c:v>351.84515035815593</c:v>
                </c:pt>
                <c:pt idx="19">
                  <c:v>352.02245393537623</c:v>
                </c:pt>
                <c:pt idx="20">
                  <c:v>356.94761948300419</c:v>
                </c:pt>
                <c:pt idx="21">
                  <c:v>355.49195552896771</c:v>
                </c:pt>
                <c:pt idx="22">
                  <c:v>358.98707551071135</c:v>
                </c:pt>
                <c:pt idx="23">
                  <c:v>356.60667033656625</c:v>
                </c:pt>
                <c:pt idx="24">
                  <c:v>355.6112881456587</c:v>
                </c:pt>
                <c:pt idx="25">
                  <c:v>361.68396598489636</c:v>
                </c:pt>
                <c:pt idx="26">
                  <c:v>362.95723251856316</c:v>
                </c:pt>
                <c:pt idx="27">
                  <c:v>361.48367354531939</c:v>
                </c:pt>
                <c:pt idx="28">
                  <c:v>363.92706113126741</c:v>
                </c:pt>
                <c:pt idx="29">
                  <c:v>362.66275884339194</c:v>
                </c:pt>
                <c:pt idx="30">
                  <c:v>362.09144218967288</c:v>
                </c:pt>
                <c:pt idx="31">
                  <c:v>364.27990638772081</c:v>
                </c:pt>
                <c:pt idx="32">
                  <c:v>359.86201531089273</c:v>
                </c:pt>
                <c:pt idx="33">
                  <c:v>360.60515836421439</c:v>
                </c:pt>
                <c:pt idx="34">
                  <c:v>363.67826895570403</c:v>
                </c:pt>
                <c:pt idx="35">
                  <c:v>361.16286660947679</c:v>
                </c:pt>
                <c:pt idx="36">
                  <c:v>366.25620858944933</c:v>
                </c:pt>
                <c:pt idx="37">
                  <c:v>362.18112791781982</c:v>
                </c:pt>
                <c:pt idx="38">
                  <c:v>364.78706679922647</c:v>
                </c:pt>
                <c:pt idx="39">
                  <c:v>363.36020972915196</c:v>
                </c:pt>
                <c:pt idx="40">
                  <c:v>365.00382901481578</c:v>
                </c:pt>
                <c:pt idx="41">
                  <c:v>366.80631948577309</c:v>
                </c:pt>
                <c:pt idx="42">
                  <c:v>367.45242064081305</c:v>
                </c:pt>
                <c:pt idx="43">
                  <c:v>369.72308365859902</c:v>
                </c:pt>
                <c:pt idx="44">
                  <c:v>371.75796348751129</c:v>
                </c:pt>
                <c:pt idx="45">
                  <c:v>371.8470535124917</c:v>
                </c:pt>
                <c:pt idx="46">
                  <c:v>368.6117830444702</c:v>
                </c:pt>
                <c:pt idx="47">
                  <c:v>366.3114010351739</c:v>
                </c:pt>
                <c:pt idx="48">
                  <c:v>366.49546709860175</c:v>
                </c:pt>
                <c:pt idx="49">
                  <c:v>364.26402359400828</c:v>
                </c:pt>
                <c:pt idx="50">
                  <c:v>364.23120418386031</c:v>
                </c:pt>
                <c:pt idx="51">
                  <c:v>360.31445200888811</c:v>
                </c:pt>
                <c:pt idx="52">
                  <c:v>358.38411183261826</c:v>
                </c:pt>
                <c:pt idx="53">
                  <c:v>358.79675249700392</c:v>
                </c:pt>
                <c:pt idx="54">
                  <c:v>360.72208345298571</c:v>
                </c:pt>
                <c:pt idx="55">
                  <c:v>362.20491156709733</c:v>
                </c:pt>
                <c:pt idx="56">
                  <c:v>363.26760780135299</c:v>
                </c:pt>
                <c:pt idx="57">
                  <c:v>360.85894621210537</c:v>
                </c:pt>
                <c:pt idx="58">
                  <c:v>364.91622045328069</c:v>
                </c:pt>
                <c:pt idx="59">
                  <c:v>364.56285622992903</c:v>
                </c:pt>
                <c:pt idx="60">
                  <c:v>363.07266429072132</c:v>
                </c:pt>
                <c:pt idx="61">
                  <c:v>363.4734415400174</c:v>
                </c:pt>
                <c:pt idx="62">
                  <c:v>366.98426130508136</c:v>
                </c:pt>
                <c:pt idx="63">
                  <c:v>369.48397774735957</c:v>
                </c:pt>
                <c:pt idx="64">
                  <c:v>367.98721117284947</c:v>
                </c:pt>
                <c:pt idx="65">
                  <c:v>365.85163308275247</c:v>
                </c:pt>
                <c:pt idx="66">
                  <c:v>363.4222154314719</c:v>
                </c:pt>
                <c:pt idx="67">
                  <c:v>363.73356772798746</c:v>
                </c:pt>
                <c:pt idx="68">
                  <c:v>361.48765899661879</c:v>
                </c:pt>
                <c:pt idx="69">
                  <c:v>362.3499931775321</c:v>
                </c:pt>
                <c:pt idx="70">
                  <c:v>361.07318394538169</c:v>
                </c:pt>
                <c:pt idx="71">
                  <c:v>361.87057640444658</c:v>
                </c:pt>
                <c:pt idx="72">
                  <c:v>362.99769514744224</c:v>
                </c:pt>
                <c:pt idx="73">
                  <c:v>359.68360621534947</c:v>
                </c:pt>
                <c:pt idx="74">
                  <c:v>358.98442088673715</c:v>
                </c:pt>
                <c:pt idx="75">
                  <c:v>356.53739494800664</c:v>
                </c:pt>
                <c:pt idx="76">
                  <c:v>357.92874818417715</c:v>
                </c:pt>
                <c:pt idx="77">
                  <c:v>356.81003330947385</c:v>
                </c:pt>
                <c:pt idx="78">
                  <c:v>354.5692512692454</c:v>
                </c:pt>
                <c:pt idx="79">
                  <c:v>355.74659658814807</c:v>
                </c:pt>
                <c:pt idx="80">
                  <c:v>356.32653615783585</c:v>
                </c:pt>
                <c:pt idx="81">
                  <c:v>354.22746167980097</c:v>
                </c:pt>
                <c:pt idx="82">
                  <c:v>351.65667886464666</c:v>
                </c:pt>
                <c:pt idx="83">
                  <c:v>354.31108696886105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AE9-4649-BC8E-7CDE811D823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Carlo'!$E$28:$CJ$28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AE9-4649-BC8E-7CDE811D823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Carlo'!$E$29:$CJ$29</c:f>
              <c:numCache>
                <c:formatCode>General</c:formatCode>
                <c:ptCount val="84"/>
                <c:pt idx="0">
                  <c:v>351.23</c:v>
                </c:pt>
                <c:pt idx="1">
                  <c:v>350.57171282580072</c:v>
                </c:pt>
                <c:pt idx="2">
                  <c:v>356.16919080261027</c:v>
                </c:pt>
                <c:pt idx="3">
                  <c:v>356.23226862234498</c:v>
                </c:pt>
                <c:pt idx="4">
                  <c:v>356.06486409105094</c:v>
                </c:pt>
                <c:pt idx="5">
                  <c:v>355.89514837887072</c:v>
                </c:pt>
                <c:pt idx="6">
                  <c:v>355.35775952498585</c:v>
                </c:pt>
                <c:pt idx="7">
                  <c:v>358.25940137214906</c:v>
                </c:pt>
                <c:pt idx="8">
                  <c:v>358.13208396669376</c:v>
                </c:pt>
                <c:pt idx="9">
                  <c:v>357.18967948094524</c:v>
                </c:pt>
                <c:pt idx="10">
                  <c:v>356.79579313851877</c:v>
                </c:pt>
                <c:pt idx="11">
                  <c:v>359.13125826945316</c:v>
                </c:pt>
                <c:pt idx="12">
                  <c:v>360.26152670922056</c:v>
                </c:pt>
                <c:pt idx="13">
                  <c:v>360.52426898357078</c:v>
                </c:pt>
                <c:pt idx="14">
                  <c:v>366.35325807213644</c:v>
                </c:pt>
                <c:pt idx="15">
                  <c:v>364.20281249022622</c:v>
                </c:pt>
                <c:pt idx="16">
                  <c:v>364.96792564856293</c:v>
                </c:pt>
                <c:pt idx="17">
                  <c:v>369.24860591935669</c:v>
                </c:pt>
                <c:pt idx="18">
                  <c:v>370.64547714218565</c:v>
                </c:pt>
                <c:pt idx="19">
                  <c:v>367.4782494491642</c:v>
                </c:pt>
                <c:pt idx="20">
                  <c:v>365.43782789827873</c:v>
                </c:pt>
                <c:pt idx="21">
                  <c:v>363.1953661672685</c:v>
                </c:pt>
                <c:pt idx="22">
                  <c:v>363.62562491371233</c:v>
                </c:pt>
                <c:pt idx="23">
                  <c:v>366.24380231460685</c:v>
                </c:pt>
                <c:pt idx="24">
                  <c:v>367.72072366765019</c:v>
                </c:pt>
                <c:pt idx="25">
                  <c:v>366.3522793997779</c:v>
                </c:pt>
                <c:pt idx="26">
                  <c:v>365.7479314175709</c:v>
                </c:pt>
                <c:pt idx="27">
                  <c:v>362.37361403274537</c:v>
                </c:pt>
                <c:pt idx="28">
                  <c:v>361.82869437038988</c:v>
                </c:pt>
                <c:pt idx="29">
                  <c:v>364.2912138552731</c:v>
                </c:pt>
                <c:pt idx="30">
                  <c:v>363.6215654577752</c:v>
                </c:pt>
                <c:pt idx="31">
                  <c:v>364.00852378347395</c:v>
                </c:pt>
                <c:pt idx="32">
                  <c:v>367.91580206227684</c:v>
                </c:pt>
                <c:pt idx="33">
                  <c:v>368.81065594786452</c:v>
                </c:pt>
                <c:pt idx="34">
                  <c:v>368.56728569326407</c:v>
                </c:pt>
                <c:pt idx="35">
                  <c:v>369.19233854630795</c:v>
                </c:pt>
                <c:pt idx="36">
                  <c:v>368.70470028332977</c:v>
                </c:pt>
                <c:pt idx="37">
                  <c:v>372.73308493142645</c:v>
                </c:pt>
                <c:pt idx="38">
                  <c:v>370.74059639388281</c:v>
                </c:pt>
                <c:pt idx="39">
                  <c:v>368.76086865282196</c:v>
                </c:pt>
                <c:pt idx="40">
                  <c:v>367.70489480309419</c:v>
                </c:pt>
                <c:pt idx="41">
                  <c:v>366.21634716305061</c:v>
                </c:pt>
                <c:pt idx="42">
                  <c:v>366.97749646453838</c:v>
                </c:pt>
                <c:pt idx="43">
                  <c:v>369.84255308751369</c:v>
                </c:pt>
                <c:pt idx="44">
                  <c:v>369.08327033613824</c:v>
                </c:pt>
                <c:pt idx="45">
                  <c:v>367.80446708286485</c:v>
                </c:pt>
                <c:pt idx="46">
                  <c:v>368.53985083637411</c:v>
                </c:pt>
                <c:pt idx="47">
                  <c:v>372.31373213996585</c:v>
                </c:pt>
                <c:pt idx="48">
                  <c:v>374.24546194102004</c:v>
                </c:pt>
                <c:pt idx="49">
                  <c:v>374.76664092183228</c:v>
                </c:pt>
                <c:pt idx="50">
                  <c:v>372.10121738018972</c:v>
                </c:pt>
                <c:pt idx="51">
                  <c:v>371.43305519865589</c:v>
                </c:pt>
                <c:pt idx="52">
                  <c:v>368.84038726374831</c:v>
                </c:pt>
                <c:pt idx="53">
                  <c:v>371.41419157909797</c:v>
                </c:pt>
                <c:pt idx="54">
                  <c:v>374.18533922908796</c:v>
                </c:pt>
                <c:pt idx="55">
                  <c:v>375.54242144579632</c:v>
                </c:pt>
                <c:pt idx="56">
                  <c:v>376.78334500840879</c:v>
                </c:pt>
                <c:pt idx="57">
                  <c:v>377.74524459471598</c:v>
                </c:pt>
                <c:pt idx="58">
                  <c:v>380.37424144071633</c:v>
                </c:pt>
                <c:pt idx="59">
                  <c:v>375.79152400635257</c:v>
                </c:pt>
                <c:pt idx="60">
                  <c:v>377.39914071058212</c:v>
                </c:pt>
                <c:pt idx="61">
                  <c:v>377.09514271569486</c:v>
                </c:pt>
                <c:pt idx="62">
                  <c:v>376.87594852352782</c:v>
                </c:pt>
                <c:pt idx="63">
                  <c:v>374.25957105034882</c:v>
                </c:pt>
                <c:pt idx="64">
                  <c:v>371.46285198733131</c:v>
                </c:pt>
                <c:pt idx="65">
                  <c:v>374.58475148324948</c:v>
                </c:pt>
                <c:pt idx="66">
                  <c:v>375.11761015055106</c:v>
                </c:pt>
                <c:pt idx="67">
                  <c:v>378.81658131720343</c:v>
                </c:pt>
                <c:pt idx="68">
                  <c:v>378.94937128922743</c:v>
                </c:pt>
                <c:pt idx="69">
                  <c:v>380.17909412958977</c:v>
                </c:pt>
                <c:pt idx="70">
                  <c:v>379.21298094738114</c:v>
                </c:pt>
                <c:pt idx="71">
                  <c:v>375.9614675987408</c:v>
                </c:pt>
                <c:pt idx="72">
                  <c:v>375.79259135375668</c:v>
                </c:pt>
                <c:pt idx="73">
                  <c:v>376.47753795095565</c:v>
                </c:pt>
                <c:pt idx="74">
                  <c:v>375.6609081513048</c:v>
                </c:pt>
                <c:pt idx="75">
                  <c:v>375.89348303825193</c:v>
                </c:pt>
                <c:pt idx="76">
                  <c:v>374.000089761715</c:v>
                </c:pt>
                <c:pt idx="77">
                  <c:v>380.2357378991158</c:v>
                </c:pt>
                <c:pt idx="78">
                  <c:v>382.33163976159204</c:v>
                </c:pt>
                <c:pt idx="79">
                  <c:v>386.44141876301813</c:v>
                </c:pt>
                <c:pt idx="80">
                  <c:v>385.5864492213434</c:v>
                </c:pt>
                <c:pt idx="81">
                  <c:v>390.16303534289199</c:v>
                </c:pt>
                <c:pt idx="82">
                  <c:v>391.26598776912664</c:v>
                </c:pt>
                <c:pt idx="83">
                  <c:v>390.75935131306545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AE9-4649-BC8E-7CDE811D823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Carlo'!$E$30:$CJ$30</c:f>
              <c:numCache>
                <c:formatCode>General</c:formatCode>
                <c:ptCount val="84"/>
                <c:pt idx="0">
                  <c:v>351.23</c:v>
                </c:pt>
                <c:pt idx="1">
                  <c:v>350.9953254340208</c:v>
                </c:pt>
                <c:pt idx="2">
                  <c:v>356.2784108726342</c:v>
                </c:pt>
                <c:pt idx="3">
                  <c:v>360.3027515179341</c:v>
                </c:pt>
                <c:pt idx="4">
                  <c:v>360.52347716058551</c:v>
                </c:pt>
                <c:pt idx="5">
                  <c:v>360.38627584519486</c:v>
                </c:pt>
                <c:pt idx="6">
                  <c:v>356.20086782448647</c:v>
                </c:pt>
                <c:pt idx="7">
                  <c:v>356.80154771804098</c:v>
                </c:pt>
                <c:pt idx="8">
                  <c:v>356.85972944938544</c:v>
                </c:pt>
                <c:pt idx="9">
                  <c:v>357.40918102093161</c:v>
                </c:pt>
                <c:pt idx="10">
                  <c:v>354.85596684795826</c:v>
                </c:pt>
                <c:pt idx="11">
                  <c:v>351.71347016624748</c:v>
                </c:pt>
                <c:pt idx="12">
                  <c:v>353.37548775922932</c:v>
                </c:pt>
                <c:pt idx="13">
                  <c:v>349.55637552023865</c:v>
                </c:pt>
                <c:pt idx="14">
                  <c:v>346.47350130637642</c:v>
                </c:pt>
                <c:pt idx="15">
                  <c:v>348.06279008152251</c:v>
                </c:pt>
                <c:pt idx="16">
                  <c:v>346.94421036429969</c:v>
                </c:pt>
                <c:pt idx="17">
                  <c:v>349.04308370872849</c:v>
                </c:pt>
                <c:pt idx="18">
                  <c:v>348.53998010424311</c:v>
                </c:pt>
                <c:pt idx="19">
                  <c:v>352.49415953875376</c:v>
                </c:pt>
                <c:pt idx="20">
                  <c:v>349.74932741803372</c:v>
                </c:pt>
                <c:pt idx="21">
                  <c:v>352.22445364624258</c:v>
                </c:pt>
                <c:pt idx="22">
                  <c:v>350.72569240585364</c:v>
                </c:pt>
                <c:pt idx="23">
                  <c:v>345.54386316851509</c:v>
                </c:pt>
                <c:pt idx="24">
                  <c:v>348.01420812628425</c:v>
                </c:pt>
                <c:pt idx="25">
                  <c:v>346.46239685718558</c:v>
                </c:pt>
                <c:pt idx="26">
                  <c:v>344.79217972213547</c:v>
                </c:pt>
                <c:pt idx="27">
                  <c:v>346.05834899367068</c:v>
                </c:pt>
                <c:pt idx="28">
                  <c:v>343.63041079871005</c:v>
                </c:pt>
                <c:pt idx="29">
                  <c:v>344.92482252091543</c:v>
                </c:pt>
                <c:pt idx="30">
                  <c:v>344.91745912450557</c:v>
                </c:pt>
                <c:pt idx="31">
                  <c:v>346.59176527134838</c:v>
                </c:pt>
                <c:pt idx="32">
                  <c:v>349.41715664256975</c:v>
                </c:pt>
                <c:pt idx="33">
                  <c:v>350.8877096806541</c:v>
                </c:pt>
                <c:pt idx="34">
                  <c:v>353.62819680102103</c:v>
                </c:pt>
                <c:pt idx="35">
                  <c:v>354.96414871187648</c:v>
                </c:pt>
                <c:pt idx="36">
                  <c:v>353.73056002168556</c:v>
                </c:pt>
                <c:pt idx="37">
                  <c:v>352.44250028095411</c:v>
                </c:pt>
                <c:pt idx="38">
                  <c:v>351.67930803338157</c:v>
                </c:pt>
                <c:pt idx="39">
                  <c:v>354.74963369616995</c:v>
                </c:pt>
                <c:pt idx="40">
                  <c:v>356.3887806530289</c:v>
                </c:pt>
                <c:pt idx="41">
                  <c:v>359.50675642549442</c:v>
                </c:pt>
                <c:pt idx="42">
                  <c:v>357.2986595465897</c:v>
                </c:pt>
                <c:pt idx="43">
                  <c:v>361.07894574235314</c:v>
                </c:pt>
                <c:pt idx="44">
                  <c:v>356.20788193658723</c:v>
                </c:pt>
                <c:pt idx="45">
                  <c:v>357.81737089950059</c:v>
                </c:pt>
                <c:pt idx="46">
                  <c:v>356.38977526991545</c:v>
                </c:pt>
                <c:pt idx="47">
                  <c:v>357.74491948105504</c:v>
                </c:pt>
                <c:pt idx="48">
                  <c:v>358.70170434869817</c:v>
                </c:pt>
                <c:pt idx="49">
                  <c:v>357.08618288653167</c:v>
                </c:pt>
                <c:pt idx="50">
                  <c:v>354.64582244310378</c:v>
                </c:pt>
                <c:pt idx="51">
                  <c:v>358.07544699096297</c:v>
                </c:pt>
                <c:pt idx="52">
                  <c:v>359.84181429506629</c:v>
                </c:pt>
                <c:pt idx="53">
                  <c:v>359.69834777908096</c:v>
                </c:pt>
                <c:pt idx="54">
                  <c:v>358.26796406976587</c:v>
                </c:pt>
                <c:pt idx="55">
                  <c:v>360.32271322757674</c:v>
                </c:pt>
                <c:pt idx="56">
                  <c:v>366.39710085541327</c:v>
                </c:pt>
                <c:pt idx="57">
                  <c:v>364.28586935444019</c:v>
                </c:pt>
                <c:pt idx="58">
                  <c:v>361.27821259593503</c:v>
                </c:pt>
                <c:pt idx="59">
                  <c:v>359.81171975551325</c:v>
                </c:pt>
                <c:pt idx="60">
                  <c:v>359.82728953126485</c:v>
                </c:pt>
                <c:pt idx="61">
                  <c:v>358.62372762789892</c:v>
                </c:pt>
                <c:pt idx="62">
                  <c:v>357.51908886579395</c:v>
                </c:pt>
                <c:pt idx="63">
                  <c:v>358.54004899278596</c:v>
                </c:pt>
                <c:pt idx="64">
                  <c:v>362.03660394386623</c:v>
                </c:pt>
                <c:pt idx="65">
                  <c:v>361.20299631422932</c:v>
                </c:pt>
                <c:pt idx="66">
                  <c:v>363.0015577666606</c:v>
                </c:pt>
                <c:pt idx="67">
                  <c:v>358.30312169401139</c:v>
                </c:pt>
                <c:pt idx="68">
                  <c:v>361.36767421941903</c:v>
                </c:pt>
                <c:pt idx="69">
                  <c:v>358.66917257571555</c:v>
                </c:pt>
                <c:pt idx="70">
                  <c:v>357.93107687521405</c:v>
                </c:pt>
                <c:pt idx="71">
                  <c:v>355.93787406078883</c:v>
                </c:pt>
                <c:pt idx="72">
                  <c:v>357.16381502555646</c:v>
                </c:pt>
                <c:pt idx="73">
                  <c:v>356.8386079025812</c:v>
                </c:pt>
                <c:pt idx="74">
                  <c:v>354.55395792696606</c:v>
                </c:pt>
                <c:pt idx="75">
                  <c:v>354.29387053480389</c:v>
                </c:pt>
                <c:pt idx="76">
                  <c:v>355.14412689175225</c:v>
                </c:pt>
                <c:pt idx="77">
                  <c:v>356.97358727505679</c:v>
                </c:pt>
                <c:pt idx="78">
                  <c:v>355.41618517972762</c:v>
                </c:pt>
                <c:pt idx="79">
                  <c:v>354.73355298812135</c:v>
                </c:pt>
                <c:pt idx="80">
                  <c:v>352.22461082861724</c:v>
                </c:pt>
                <c:pt idx="81">
                  <c:v>352.85763861716362</c:v>
                </c:pt>
                <c:pt idx="82">
                  <c:v>351.6966260607482</c:v>
                </c:pt>
                <c:pt idx="83">
                  <c:v>351.76442181978007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AE9-4649-BC8E-7CDE811D823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Carlo'!$E$31:$CJ$31</c:f>
              <c:numCache>
                <c:formatCode>General</c:formatCode>
                <c:ptCount val="84"/>
                <c:pt idx="0">
                  <c:v>351.23</c:v>
                </c:pt>
                <c:pt idx="1">
                  <c:v>352.37452338659199</c:v>
                </c:pt>
                <c:pt idx="2">
                  <c:v>353.42638294430452</c:v>
                </c:pt>
                <c:pt idx="3">
                  <c:v>352.55864648069354</c:v>
                </c:pt>
                <c:pt idx="4">
                  <c:v>350.8744407588307</c:v>
                </c:pt>
                <c:pt idx="5">
                  <c:v>350.55051029414085</c:v>
                </c:pt>
                <c:pt idx="6">
                  <c:v>353.49311376965841</c:v>
                </c:pt>
                <c:pt idx="7">
                  <c:v>353.58417083144656</c:v>
                </c:pt>
                <c:pt idx="8">
                  <c:v>352.73471415424666</c:v>
                </c:pt>
                <c:pt idx="9">
                  <c:v>349.9462531754935</c:v>
                </c:pt>
                <c:pt idx="10">
                  <c:v>348.48702098883535</c:v>
                </c:pt>
                <c:pt idx="11">
                  <c:v>350.57394323935716</c:v>
                </c:pt>
                <c:pt idx="12">
                  <c:v>350.06849234681545</c:v>
                </c:pt>
                <c:pt idx="13">
                  <c:v>351.25321125920084</c:v>
                </c:pt>
                <c:pt idx="14">
                  <c:v>351.86733115642102</c:v>
                </c:pt>
                <c:pt idx="15">
                  <c:v>355.97109493578262</c:v>
                </c:pt>
                <c:pt idx="16">
                  <c:v>355.42064803771262</c:v>
                </c:pt>
                <c:pt idx="17">
                  <c:v>356.18167669261805</c:v>
                </c:pt>
                <c:pt idx="18">
                  <c:v>356.81786664564163</c:v>
                </c:pt>
                <c:pt idx="19">
                  <c:v>355.48422794053295</c:v>
                </c:pt>
                <c:pt idx="20">
                  <c:v>354.87085543688795</c:v>
                </c:pt>
                <c:pt idx="21">
                  <c:v>356.18197101933282</c:v>
                </c:pt>
                <c:pt idx="22">
                  <c:v>356.83457468733968</c:v>
                </c:pt>
                <c:pt idx="23">
                  <c:v>357.45298156353914</c:v>
                </c:pt>
                <c:pt idx="24">
                  <c:v>356.42740852547308</c:v>
                </c:pt>
                <c:pt idx="25">
                  <c:v>354.8298195793837</c:v>
                </c:pt>
                <c:pt idx="26">
                  <c:v>354.81290922882846</c:v>
                </c:pt>
                <c:pt idx="27">
                  <c:v>357.42993980226078</c:v>
                </c:pt>
                <c:pt idx="28">
                  <c:v>356.21760458704466</c:v>
                </c:pt>
                <c:pt idx="29">
                  <c:v>359.27782446115725</c:v>
                </c:pt>
                <c:pt idx="30">
                  <c:v>356.58717246765519</c:v>
                </c:pt>
                <c:pt idx="31">
                  <c:v>351.3759882751848</c:v>
                </c:pt>
                <c:pt idx="32">
                  <c:v>352.30735376755905</c:v>
                </c:pt>
                <c:pt idx="33">
                  <c:v>355.76875729475665</c:v>
                </c:pt>
                <c:pt idx="34">
                  <c:v>354.67528103755052</c:v>
                </c:pt>
                <c:pt idx="35">
                  <c:v>352.65145421338559</c:v>
                </c:pt>
                <c:pt idx="36">
                  <c:v>352.44273674609752</c:v>
                </c:pt>
                <c:pt idx="37">
                  <c:v>351.34665207344563</c:v>
                </c:pt>
                <c:pt idx="38">
                  <c:v>352.49212737323342</c:v>
                </c:pt>
                <c:pt idx="39">
                  <c:v>348.42631670154088</c:v>
                </c:pt>
                <c:pt idx="40">
                  <c:v>346.06066139640961</c:v>
                </c:pt>
                <c:pt idx="41">
                  <c:v>344.49931816224165</c:v>
                </c:pt>
                <c:pt idx="42">
                  <c:v>346.28820775944644</c:v>
                </c:pt>
                <c:pt idx="43">
                  <c:v>344.91315523118675</c:v>
                </c:pt>
                <c:pt idx="44">
                  <c:v>346.64057521954294</c:v>
                </c:pt>
                <c:pt idx="45">
                  <c:v>346.34330369669738</c:v>
                </c:pt>
                <c:pt idx="46">
                  <c:v>347.17685265008697</c:v>
                </c:pt>
                <c:pt idx="47">
                  <c:v>347.83000665044284</c:v>
                </c:pt>
                <c:pt idx="48">
                  <c:v>346.66707888818064</c:v>
                </c:pt>
                <c:pt idx="49">
                  <c:v>346.89261856423769</c:v>
                </c:pt>
                <c:pt idx="50">
                  <c:v>348.49871472230382</c:v>
                </c:pt>
                <c:pt idx="51">
                  <c:v>355.19649031788992</c:v>
                </c:pt>
                <c:pt idx="52">
                  <c:v>356.1467370589184</c:v>
                </c:pt>
                <c:pt idx="53">
                  <c:v>354.52486192635462</c:v>
                </c:pt>
                <c:pt idx="54">
                  <c:v>355.09012754077855</c:v>
                </c:pt>
                <c:pt idx="55">
                  <c:v>354.88356883309143</c:v>
                </c:pt>
                <c:pt idx="56">
                  <c:v>354.98957606874274</c:v>
                </c:pt>
                <c:pt idx="57">
                  <c:v>352.06993961401071</c:v>
                </c:pt>
                <c:pt idx="58">
                  <c:v>347.46529668267289</c:v>
                </c:pt>
                <c:pt idx="59">
                  <c:v>351.47859154431188</c:v>
                </c:pt>
                <c:pt idx="60">
                  <c:v>354.34667283899967</c:v>
                </c:pt>
                <c:pt idx="61">
                  <c:v>354.81467408718248</c:v>
                </c:pt>
                <c:pt idx="62">
                  <c:v>356.50335259076138</c:v>
                </c:pt>
                <c:pt idx="63">
                  <c:v>355.41287554072022</c:v>
                </c:pt>
                <c:pt idx="64">
                  <c:v>351.74115540576321</c:v>
                </c:pt>
                <c:pt idx="65">
                  <c:v>353.30566950097307</c:v>
                </c:pt>
                <c:pt idx="66">
                  <c:v>351.65576474886296</c:v>
                </c:pt>
                <c:pt idx="67">
                  <c:v>352.10967690698192</c:v>
                </c:pt>
                <c:pt idx="68">
                  <c:v>353.62338421538021</c:v>
                </c:pt>
                <c:pt idx="69">
                  <c:v>353.35665183634239</c:v>
                </c:pt>
                <c:pt idx="70">
                  <c:v>353.96366717540536</c:v>
                </c:pt>
                <c:pt idx="71">
                  <c:v>351.96678889733926</c:v>
                </c:pt>
                <c:pt idx="72">
                  <c:v>351.48256867449197</c:v>
                </c:pt>
                <c:pt idx="73">
                  <c:v>349.72322796306372</c:v>
                </c:pt>
                <c:pt idx="74">
                  <c:v>346.44542122143713</c:v>
                </c:pt>
                <c:pt idx="75">
                  <c:v>346.77502295939576</c:v>
                </c:pt>
                <c:pt idx="76">
                  <c:v>349.67971192549459</c:v>
                </c:pt>
                <c:pt idx="77">
                  <c:v>351.19494314479465</c:v>
                </c:pt>
                <c:pt idx="78">
                  <c:v>349.99271334775869</c:v>
                </c:pt>
                <c:pt idx="79">
                  <c:v>351.5343776087617</c:v>
                </c:pt>
                <c:pt idx="80">
                  <c:v>351.69322336553228</c:v>
                </c:pt>
                <c:pt idx="81">
                  <c:v>352.52005737383905</c:v>
                </c:pt>
                <c:pt idx="82">
                  <c:v>351.39170538922411</c:v>
                </c:pt>
                <c:pt idx="83">
                  <c:v>351.2563955238727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AE9-4649-BC8E-7CDE811D823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Carlo'!$E$32:$CJ$32</c:f>
              <c:numCache>
                <c:formatCode>General</c:formatCode>
                <c:ptCount val="84"/>
                <c:pt idx="0">
                  <c:v>351.23</c:v>
                </c:pt>
                <c:pt idx="1">
                  <c:v>352.83322083944705</c:v>
                </c:pt>
                <c:pt idx="2">
                  <c:v>351.66118831174822</c:v>
                </c:pt>
                <c:pt idx="3">
                  <c:v>350.78513666968166</c:v>
                </c:pt>
                <c:pt idx="4">
                  <c:v>350.75121453224375</c:v>
                </c:pt>
                <c:pt idx="5">
                  <c:v>349.48660725830348</c:v>
                </c:pt>
                <c:pt idx="6">
                  <c:v>350.74277444586914</c:v>
                </c:pt>
                <c:pt idx="7">
                  <c:v>350.05524241763027</c:v>
                </c:pt>
                <c:pt idx="8">
                  <c:v>348.70347733351053</c:v>
                </c:pt>
                <c:pt idx="9">
                  <c:v>349.70655395020543</c:v>
                </c:pt>
                <c:pt idx="10">
                  <c:v>348.33511471306292</c:v>
                </c:pt>
                <c:pt idx="11">
                  <c:v>348.92191278871036</c:v>
                </c:pt>
                <c:pt idx="12">
                  <c:v>344.97107217866409</c:v>
                </c:pt>
                <c:pt idx="13">
                  <c:v>347.35293229613308</c:v>
                </c:pt>
                <c:pt idx="14">
                  <c:v>346.08641846173975</c:v>
                </c:pt>
                <c:pt idx="15">
                  <c:v>348.29295215607345</c:v>
                </c:pt>
                <c:pt idx="16">
                  <c:v>350.97136421432003</c:v>
                </c:pt>
                <c:pt idx="17">
                  <c:v>351.22511788037514</c:v>
                </c:pt>
                <c:pt idx="18">
                  <c:v>349.37887603953283</c:v>
                </c:pt>
                <c:pt idx="19">
                  <c:v>349.23566994502823</c:v>
                </c:pt>
                <c:pt idx="20">
                  <c:v>350.62010376038626</c:v>
                </c:pt>
                <c:pt idx="21">
                  <c:v>347.48668874056091</c:v>
                </c:pt>
                <c:pt idx="22">
                  <c:v>346.15949079304488</c:v>
                </c:pt>
                <c:pt idx="23">
                  <c:v>344.07606174766738</c:v>
                </c:pt>
                <c:pt idx="24">
                  <c:v>345.95846658076039</c:v>
                </c:pt>
                <c:pt idx="25">
                  <c:v>342.44842506582654</c:v>
                </c:pt>
                <c:pt idx="26">
                  <c:v>340.2169492803439</c:v>
                </c:pt>
                <c:pt idx="27">
                  <c:v>339.09559031513652</c:v>
                </c:pt>
                <c:pt idx="28">
                  <c:v>337.23884584945142</c:v>
                </c:pt>
                <c:pt idx="29">
                  <c:v>336.90893686183978</c:v>
                </c:pt>
                <c:pt idx="30">
                  <c:v>337.22241756262139</c:v>
                </c:pt>
                <c:pt idx="31">
                  <c:v>339.14472674946876</c:v>
                </c:pt>
                <c:pt idx="32">
                  <c:v>340.25815608578733</c:v>
                </c:pt>
                <c:pt idx="33">
                  <c:v>342.51633934732502</c:v>
                </c:pt>
                <c:pt idx="34">
                  <c:v>344.83782717170976</c:v>
                </c:pt>
                <c:pt idx="35">
                  <c:v>343.71872476396703</c:v>
                </c:pt>
                <c:pt idx="36">
                  <c:v>343.39692413446841</c:v>
                </c:pt>
                <c:pt idx="37">
                  <c:v>343.67012661310611</c:v>
                </c:pt>
                <c:pt idx="38">
                  <c:v>344.54817842207024</c:v>
                </c:pt>
                <c:pt idx="39">
                  <c:v>344.59196357478879</c:v>
                </c:pt>
                <c:pt idx="40">
                  <c:v>346.3217613019051</c:v>
                </c:pt>
                <c:pt idx="41">
                  <c:v>342.54311944761554</c:v>
                </c:pt>
                <c:pt idx="42">
                  <c:v>343.21812435307186</c:v>
                </c:pt>
                <c:pt idx="43">
                  <c:v>343.10012527903348</c:v>
                </c:pt>
                <c:pt idx="44">
                  <c:v>344.07209722287956</c:v>
                </c:pt>
                <c:pt idx="45">
                  <c:v>341.60481795336511</c:v>
                </c:pt>
                <c:pt idx="46">
                  <c:v>341.85573735597978</c:v>
                </c:pt>
                <c:pt idx="47">
                  <c:v>341.50965530738932</c:v>
                </c:pt>
                <c:pt idx="48">
                  <c:v>340.63084571274368</c:v>
                </c:pt>
                <c:pt idx="49">
                  <c:v>341.90111904987475</c:v>
                </c:pt>
                <c:pt idx="50">
                  <c:v>342.45509363802421</c:v>
                </c:pt>
                <c:pt idx="51">
                  <c:v>340.82202977650536</c:v>
                </c:pt>
                <c:pt idx="52">
                  <c:v>340.89238705930984</c:v>
                </c:pt>
                <c:pt idx="53">
                  <c:v>338.88978472521461</c:v>
                </c:pt>
                <c:pt idx="54">
                  <c:v>339.66918380921123</c:v>
                </c:pt>
                <c:pt idx="55">
                  <c:v>340.85148675449335</c:v>
                </c:pt>
                <c:pt idx="56">
                  <c:v>337.95374358998572</c:v>
                </c:pt>
                <c:pt idx="57">
                  <c:v>337.92833711322021</c:v>
                </c:pt>
                <c:pt idx="58">
                  <c:v>337.99770143536614</c:v>
                </c:pt>
                <c:pt idx="59">
                  <c:v>338.26039549011125</c:v>
                </c:pt>
                <c:pt idx="60">
                  <c:v>335.92813593568928</c:v>
                </c:pt>
                <c:pt idx="61">
                  <c:v>338.8855450216011</c:v>
                </c:pt>
                <c:pt idx="62">
                  <c:v>340.20266468407198</c:v>
                </c:pt>
                <c:pt idx="63">
                  <c:v>340.21512102932809</c:v>
                </c:pt>
                <c:pt idx="64">
                  <c:v>343.42056583478137</c:v>
                </c:pt>
                <c:pt idx="65">
                  <c:v>343.9908438438498</c:v>
                </c:pt>
                <c:pt idx="66">
                  <c:v>345.34894414359394</c:v>
                </c:pt>
                <c:pt idx="67">
                  <c:v>346.31158502065989</c:v>
                </c:pt>
                <c:pt idx="68">
                  <c:v>342.21188809108088</c:v>
                </c:pt>
                <c:pt idx="69">
                  <c:v>342.65450594857543</c:v>
                </c:pt>
                <c:pt idx="70">
                  <c:v>342.36130967795049</c:v>
                </c:pt>
                <c:pt idx="71">
                  <c:v>340.57951477628671</c:v>
                </c:pt>
                <c:pt idx="72">
                  <c:v>341.37774213896466</c:v>
                </c:pt>
                <c:pt idx="73">
                  <c:v>344.38164953389753</c:v>
                </c:pt>
                <c:pt idx="74">
                  <c:v>342.301693496437</c:v>
                </c:pt>
                <c:pt idx="75">
                  <c:v>343.81416379890658</c:v>
                </c:pt>
                <c:pt idx="76">
                  <c:v>344.22329963483162</c:v>
                </c:pt>
                <c:pt idx="77">
                  <c:v>342.77408019969693</c:v>
                </c:pt>
                <c:pt idx="78">
                  <c:v>342.49318718993845</c:v>
                </c:pt>
                <c:pt idx="79">
                  <c:v>345.01835988053097</c:v>
                </c:pt>
                <c:pt idx="80">
                  <c:v>349.50331362505767</c:v>
                </c:pt>
                <c:pt idx="81">
                  <c:v>353.12185479197177</c:v>
                </c:pt>
                <c:pt idx="82">
                  <c:v>351.80747326683149</c:v>
                </c:pt>
                <c:pt idx="83">
                  <c:v>353.20613213703217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AE9-4649-BC8E-7CDE811D823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Carlo'!$E$33:$CJ$33</c:f>
              <c:numCache>
                <c:formatCode>General</c:formatCode>
                <c:ptCount val="84"/>
                <c:pt idx="0">
                  <c:v>351.23</c:v>
                </c:pt>
                <c:pt idx="1">
                  <c:v>350.00874271549844</c:v>
                </c:pt>
                <c:pt idx="2">
                  <c:v>349.16650666512197</c:v>
                </c:pt>
                <c:pt idx="3">
                  <c:v>346.20490375981143</c:v>
                </c:pt>
                <c:pt idx="4">
                  <c:v>345.902199204716</c:v>
                </c:pt>
                <c:pt idx="5">
                  <c:v>345.39909172821058</c:v>
                </c:pt>
                <c:pt idx="6">
                  <c:v>345.4450595628839</c:v>
                </c:pt>
                <c:pt idx="7">
                  <c:v>344.82399636518954</c:v>
                </c:pt>
                <c:pt idx="8">
                  <c:v>347.64107803889465</c:v>
                </c:pt>
                <c:pt idx="9">
                  <c:v>345.46464152611287</c:v>
                </c:pt>
                <c:pt idx="10">
                  <c:v>345.79072880983426</c:v>
                </c:pt>
                <c:pt idx="11">
                  <c:v>343.50482708254668</c:v>
                </c:pt>
                <c:pt idx="12">
                  <c:v>341.80146796650979</c:v>
                </c:pt>
                <c:pt idx="13">
                  <c:v>341.56750084952279</c:v>
                </c:pt>
                <c:pt idx="14">
                  <c:v>339.61627566240367</c:v>
                </c:pt>
                <c:pt idx="15">
                  <c:v>340.59751308776754</c:v>
                </c:pt>
                <c:pt idx="16">
                  <c:v>338.82060697639554</c:v>
                </c:pt>
                <c:pt idx="17">
                  <c:v>338.169263345893</c:v>
                </c:pt>
                <c:pt idx="18">
                  <c:v>335.06211837884791</c:v>
                </c:pt>
                <c:pt idx="19">
                  <c:v>332.57445019673207</c:v>
                </c:pt>
                <c:pt idx="20">
                  <c:v>333.89579275814498</c:v>
                </c:pt>
                <c:pt idx="21">
                  <c:v>337.1765499928859</c:v>
                </c:pt>
                <c:pt idx="22">
                  <c:v>335.51271957693137</c:v>
                </c:pt>
                <c:pt idx="23">
                  <c:v>335.63791359038589</c:v>
                </c:pt>
                <c:pt idx="24">
                  <c:v>335.08858176629406</c:v>
                </c:pt>
                <c:pt idx="25">
                  <c:v>334.06934188693208</c:v>
                </c:pt>
                <c:pt idx="26">
                  <c:v>335.94125291229687</c:v>
                </c:pt>
                <c:pt idx="27">
                  <c:v>334.74500252383569</c:v>
                </c:pt>
                <c:pt idx="28">
                  <c:v>333.83828099077073</c:v>
                </c:pt>
                <c:pt idx="29">
                  <c:v>333.81385043479236</c:v>
                </c:pt>
                <c:pt idx="30">
                  <c:v>329.78602180211072</c:v>
                </c:pt>
                <c:pt idx="31">
                  <c:v>330.77755976602327</c:v>
                </c:pt>
                <c:pt idx="32">
                  <c:v>330.70865997831845</c:v>
                </c:pt>
                <c:pt idx="33">
                  <c:v>332.06282007266651</c:v>
                </c:pt>
                <c:pt idx="34">
                  <c:v>330.63135568072516</c:v>
                </c:pt>
                <c:pt idx="35">
                  <c:v>333.51751597246141</c:v>
                </c:pt>
                <c:pt idx="36">
                  <c:v>333.31861301915524</c:v>
                </c:pt>
                <c:pt idx="37">
                  <c:v>335.27210091886155</c:v>
                </c:pt>
                <c:pt idx="38">
                  <c:v>336.81281906006194</c:v>
                </c:pt>
                <c:pt idx="39">
                  <c:v>332.85584593350205</c:v>
                </c:pt>
                <c:pt idx="40">
                  <c:v>333.50514433006617</c:v>
                </c:pt>
                <c:pt idx="41">
                  <c:v>337.4470383980468</c:v>
                </c:pt>
                <c:pt idx="42">
                  <c:v>335.78670021453394</c:v>
                </c:pt>
                <c:pt idx="43">
                  <c:v>336.01829257027305</c:v>
                </c:pt>
                <c:pt idx="44">
                  <c:v>334.28603112294445</c:v>
                </c:pt>
                <c:pt idx="45">
                  <c:v>333.43539103073061</c:v>
                </c:pt>
                <c:pt idx="46">
                  <c:v>333.36224430661457</c:v>
                </c:pt>
                <c:pt idx="47">
                  <c:v>334.72181734695869</c:v>
                </c:pt>
                <c:pt idx="48">
                  <c:v>330.13891365356955</c:v>
                </c:pt>
                <c:pt idx="49">
                  <c:v>331.27211633234839</c:v>
                </c:pt>
                <c:pt idx="50">
                  <c:v>333.57599435074445</c:v>
                </c:pt>
                <c:pt idx="51">
                  <c:v>334.63261779118295</c:v>
                </c:pt>
                <c:pt idx="52">
                  <c:v>336.26195456064374</c:v>
                </c:pt>
                <c:pt idx="53">
                  <c:v>335.39703976986675</c:v>
                </c:pt>
                <c:pt idx="54">
                  <c:v>335.36638167451827</c:v>
                </c:pt>
                <c:pt idx="55">
                  <c:v>336.54716325085775</c:v>
                </c:pt>
                <c:pt idx="56">
                  <c:v>336.8861276157009</c:v>
                </c:pt>
                <c:pt idx="57">
                  <c:v>335.63806609645206</c:v>
                </c:pt>
                <c:pt idx="58">
                  <c:v>336.13175725576951</c:v>
                </c:pt>
                <c:pt idx="59">
                  <c:v>340.59390428087488</c:v>
                </c:pt>
                <c:pt idx="60">
                  <c:v>341.75315955072745</c:v>
                </c:pt>
                <c:pt idx="61">
                  <c:v>342.36247308855911</c:v>
                </c:pt>
                <c:pt idx="62">
                  <c:v>342.40094025108618</c:v>
                </c:pt>
                <c:pt idx="63">
                  <c:v>336.37371849328713</c:v>
                </c:pt>
                <c:pt idx="64">
                  <c:v>336.85506987521791</c:v>
                </c:pt>
                <c:pt idx="65">
                  <c:v>335.9257023572124</c:v>
                </c:pt>
                <c:pt idx="66">
                  <c:v>334.28830826368232</c:v>
                </c:pt>
                <c:pt idx="67">
                  <c:v>331.91614529558575</c:v>
                </c:pt>
                <c:pt idx="68">
                  <c:v>330.49509585019752</c:v>
                </c:pt>
                <c:pt idx="69">
                  <c:v>329.52297168921757</c:v>
                </c:pt>
                <c:pt idx="70">
                  <c:v>331.11054488897486</c:v>
                </c:pt>
                <c:pt idx="71">
                  <c:v>330.15252279168408</c:v>
                </c:pt>
                <c:pt idx="72">
                  <c:v>327.33751872559736</c:v>
                </c:pt>
                <c:pt idx="73">
                  <c:v>330.67741191487005</c:v>
                </c:pt>
                <c:pt idx="74">
                  <c:v>331.25215695455825</c:v>
                </c:pt>
                <c:pt idx="75">
                  <c:v>333.15529100504239</c:v>
                </c:pt>
                <c:pt idx="76">
                  <c:v>333.39253265643129</c:v>
                </c:pt>
                <c:pt idx="77">
                  <c:v>332.93368952910504</c:v>
                </c:pt>
                <c:pt idx="78">
                  <c:v>332.99638540212243</c:v>
                </c:pt>
                <c:pt idx="79">
                  <c:v>336.82119627393007</c:v>
                </c:pt>
                <c:pt idx="80">
                  <c:v>336.68844741657699</c:v>
                </c:pt>
                <c:pt idx="81">
                  <c:v>338.89042106751714</c:v>
                </c:pt>
                <c:pt idx="82">
                  <c:v>337.99519053973722</c:v>
                </c:pt>
                <c:pt idx="83">
                  <c:v>336.96492568105145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E9-4649-BC8E-7CDE811D823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Carlo'!$E$34:$CJ$34</c:f>
              <c:numCache>
                <c:formatCode>General</c:formatCode>
                <c:ptCount val="84"/>
                <c:pt idx="0">
                  <c:v>351.23</c:v>
                </c:pt>
                <c:pt idx="1">
                  <c:v>352.95125463667637</c:v>
                </c:pt>
                <c:pt idx="2">
                  <c:v>354.8007539291545</c:v>
                </c:pt>
                <c:pt idx="3">
                  <c:v>350.90855240224727</c:v>
                </c:pt>
                <c:pt idx="4">
                  <c:v>354.2747827221425</c:v>
                </c:pt>
                <c:pt idx="5">
                  <c:v>355.19188876327644</c:v>
                </c:pt>
                <c:pt idx="6">
                  <c:v>355.33585504545903</c:v>
                </c:pt>
                <c:pt idx="7">
                  <c:v>357.68227215968528</c:v>
                </c:pt>
                <c:pt idx="8">
                  <c:v>358.68618707795093</c:v>
                </c:pt>
                <c:pt idx="9">
                  <c:v>357.33265900172523</c:v>
                </c:pt>
                <c:pt idx="10">
                  <c:v>356.48474869782484</c:v>
                </c:pt>
                <c:pt idx="11">
                  <c:v>357.76485279366722</c:v>
                </c:pt>
                <c:pt idx="12">
                  <c:v>357.77790865127582</c:v>
                </c:pt>
                <c:pt idx="13">
                  <c:v>357.72052374882185</c:v>
                </c:pt>
                <c:pt idx="14">
                  <c:v>359.36634985287196</c:v>
                </c:pt>
                <c:pt idx="15">
                  <c:v>358.43771697848183</c:v>
                </c:pt>
                <c:pt idx="16">
                  <c:v>359.56196808834585</c:v>
                </c:pt>
                <c:pt idx="17">
                  <c:v>361.48132048897367</c:v>
                </c:pt>
                <c:pt idx="18">
                  <c:v>360.43490728008118</c:v>
                </c:pt>
                <c:pt idx="19">
                  <c:v>362.20461352171537</c:v>
                </c:pt>
                <c:pt idx="20">
                  <c:v>359.74291371252247</c:v>
                </c:pt>
                <c:pt idx="21">
                  <c:v>359.82550715197948</c:v>
                </c:pt>
                <c:pt idx="22">
                  <c:v>359.41441947968929</c:v>
                </c:pt>
                <c:pt idx="23">
                  <c:v>362.02968460262201</c:v>
                </c:pt>
                <c:pt idx="24">
                  <c:v>359.21811076655348</c:v>
                </c:pt>
                <c:pt idx="25">
                  <c:v>357.56802464765349</c:v>
                </c:pt>
                <c:pt idx="26">
                  <c:v>359.0946338989981</c:v>
                </c:pt>
                <c:pt idx="27">
                  <c:v>362.58910918043358</c:v>
                </c:pt>
                <c:pt idx="28">
                  <c:v>366.53307660142679</c:v>
                </c:pt>
                <c:pt idx="29">
                  <c:v>366.12721270408093</c:v>
                </c:pt>
                <c:pt idx="30">
                  <c:v>366.12294500578849</c:v>
                </c:pt>
                <c:pt idx="31">
                  <c:v>361.70145702785283</c:v>
                </c:pt>
                <c:pt idx="32">
                  <c:v>363.79987487413092</c:v>
                </c:pt>
                <c:pt idx="33">
                  <c:v>366.16958697887736</c:v>
                </c:pt>
                <c:pt idx="34">
                  <c:v>365.20793103176049</c:v>
                </c:pt>
                <c:pt idx="35">
                  <c:v>361.80802198623707</c:v>
                </c:pt>
                <c:pt idx="36">
                  <c:v>363.26821101760851</c:v>
                </c:pt>
                <c:pt idx="37">
                  <c:v>362.5662644807698</c:v>
                </c:pt>
                <c:pt idx="38">
                  <c:v>365.84407331753857</c:v>
                </c:pt>
                <c:pt idx="39">
                  <c:v>366.99518731916896</c:v>
                </c:pt>
                <c:pt idx="40">
                  <c:v>367.94384811688371</c:v>
                </c:pt>
                <c:pt idx="41">
                  <c:v>367.14876152959636</c:v>
                </c:pt>
                <c:pt idx="42">
                  <c:v>371.17671884014533</c:v>
                </c:pt>
                <c:pt idx="43">
                  <c:v>370.30708332281552</c:v>
                </c:pt>
                <c:pt idx="44">
                  <c:v>372.42689589798101</c:v>
                </c:pt>
                <c:pt idx="45">
                  <c:v>373.1704466530166</c:v>
                </c:pt>
                <c:pt idx="46">
                  <c:v>371.78444989018686</c:v>
                </c:pt>
                <c:pt idx="47">
                  <c:v>371.96750675247716</c:v>
                </c:pt>
                <c:pt idx="48">
                  <c:v>373.06962112793582</c:v>
                </c:pt>
                <c:pt idx="49">
                  <c:v>374.61640717905624</c:v>
                </c:pt>
                <c:pt idx="50">
                  <c:v>375.46424877008025</c:v>
                </c:pt>
                <c:pt idx="51">
                  <c:v>375.74617558513779</c:v>
                </c:pt>
                <c:pt idx="52">
                  <c:v>376.08348491994758</c:v>
                </c:pt>
                <c:pt idx="53">
                  <c:v>377.50983299854647</c:v>
                </c:pt>
                <c:pt idx="54">
                  <c:v>381.3216487451225</c:v>
                </c:pt>
                <c:pt idx="55">
                  <c:v>378.81699292830115</c:v>
                </c:pt>
                <c:pt idx="56">
                  <c:v>381.03701250125545</c:v>
                </c:pt>
                <c:pt idx="57">
                  <c:v>377.91043844828567</c:v>
                </c:pt>
                <c:pt idx="58">
                  <c:v>378.90818269053278</c:v>
                </c:pt>
                <c:pt idx="59">
                  <c:v>377.81451465664827</c:v>
                </c:pt>
                <c:pt idx="60">
                  <c:v>379.02830887181045</c:v>
                </c:pt>
                <c:pt idx="61">
                  <c:v>378.67137607548199</c:v>
                </c:pt>
                <c:pt idx="62">
                  <c:v>377.46091009135273</c:v>
                </c:pt>
                <c:pt idx="63">
                  <c:v>378.59786378195349</c:v>
                </c:pt>
                <c:pt idx="64">
                  <c:v>376.16174682659744</c:v>
                </c:pt>
                <c:pt idx="65">
                  <c:v>375.09423182808251</c:v>
                </c:pt>
                <c:pt idx="66">
                  <c:v>376.68785560300671</c:v>
                </c:pt>
                <c:pt idx="67">
                  <c:v>373.98288374435475</c:v>
                </c:pt>
                <c:pt idx="68">
                  <c:v>374.79982877024764</c:v>
                </c:pt>
                <c:pt idx="69">
                  <c:v>375.50760077683117</c:v>
                </c:pt>
                <c:pt idx="70">
                  <c:v>375.28058416057269</c:v>
                </c:pt>
                <c:pt idx="71">
                  <c:v>378.88972744452423</c:v>
                </c:pt>
                <c:pt idx="72">
                  <c:v>379.49487434439845</c:v>
                </c:pt>
                <c:pt idx="73">
                  <c:v>384.83100672052285</c:v>
                </c:pt>
                <c:pt idx="74">
                  <c:v>380.60761053084786</c:v>
                </c:pt>
                <c:pt idx="75">
                  <c:v>381.5964640749728</c:v>
                </c:pt>
                <c:pt idx="76">
                  <c:v>385.32832013290039</c:v>
                </c:pt>
                <c:pt idx="77">
                  <c:v>386.02885006347583</c:v>
                </c:pt>
                <c:pt idx="78">
                  <c:v>384.4563375929593</c:v>
                </c:pt>
                <c:pt idx="79">
                  <c:v>381.7494025010642</c:v>
                </c:pt>
                <c:pt idx="80">
                  <c:v>381.08385042736211</c:v>
                </c:pt>
                <c:pt idx="81">
                  <c:v>379.39928790211803</c:v>
                </c:pt>
                <c:pt idx="82">
                  <c:v>382.67216178829915</c:v>
                </c:pt>
                <c:pt idx="83">
                  <c:v>380.08744562020149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AE9-4649-BC8E-7CDE811D823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Carlo'!$E$35:$CJ$35</c:f>
              <c:numCache>
                <c:formatCode>General</c:formatCode>
                <c:ptCount val="84"/>
                <c:pt idx="0">
                  <c:v>351.23</c:v>
                </c:pt>
                <c:pt idx="1">
                  <c:v>350.52919316481331</c:v>
                </c:pt>
                <c:pt idx="2">
                  <c:v>350.90927312385998</c:v>
                </c:pt>
                <c:pt idx="3">
                  <c:v>355.54531183023761</c:v>
                </c:pt>
                <c:pt idx="4">
                  <c:v>354.97928367822902</c:v>
                </c:pt>
                <c:pt idx="5">
                  <c:v>360.44155044597915</c:v>
                </c:pt>
                <c:pt idx="6">
                  <c:v>360.22567901904716</c:v>
                </c:pt>
                <c:pt idx="7">
                  <c:v>363.13324363928825</c:v>
                </c:pt>
                <c:pt idx="8">
                  <c:v>363.32256895937877</c:v>
                </c:pt>
                <c:pt idx="9">
                  <c:v>364.36639558527929</c:v>
                </c:pt>
                <c:pt idx="10">
                  <c:v>367.13448549239797</c:v>
                </c:pt>
                <c:pt idx="11">
                  <c:v>366.41407275613875</c:v>
                </c:pt>
                <c:pt idx="12">
                  <c:v>365.7630287906602</c:v>
                </c:pt>
                <c:pt idx="13">
                  <c:v>362.88293659687906</c:v>
                </c:pt>
                <c:pt idx="14">
                  <c:v>364.04157917463954</c:v>
                </c:pt>
                <c:pt idx="15">
                  <c:v>366.19595958864574</c:v>
                </c:pt>
                <c:pt idx="16">
                  <c:v>368.05701866603511</c:v>
                </c:pt>
                <c:pt idx="17">
                  <c:v>372.18151435597872</c:v>
                </c:pt>
                <c:pt idx="18">
                  <c:v>372.72188924150612</c:v>
                </c:pt>
                <c:pt idx="19">
                  <c:v>374.38234219378785</c:v>
                </c:pt>
                <c:pt idx="20">
                  <c:v>371.13112270565358</c:v>
                </c:pt>
                <c:pt idx="21">
                  <c:v>370.86332800985758</c:v>
                </c:pt>
                <c:pt idx="22">
                  <c:v>368.450012011664</c:v>
                </c:pt>
                <c:pt idx="23">
                  <c:v>368.84297476572931</c:v>
                </c:pt>
                <c:pt idx="24">
                  <c:v>369.8414234136086</c:v>
                </c:pt>
                <c:pt idx="25">
                  <c:v>368.90367021890779</c:v>
                </c:pt>
                <c:pt idx="26">
                  <c:v>367.31000449170438</c:v>
                </c:pt>
                <c:pt idx="27">
                  <c:v>367.21272780473186</c:v>
                </c:pt>
                <c:pt idx="28">
                  <c:v>366.58779769975621</c:v>
                </c:pt>
                <c:pt idx="29">
                  <c:v>367.06700147865132</c:v>
                </c:pt>
                <c:pt idx="30">
                  <c:v>364.48476372278753</c:v>
                </c:pt>
                <c:pt idx="31">
                  <c:v>368.23604853051387</c:v>
                </c:pt>
                <c:pt idx="32">
                  <c:v>368.25673181225761</c:v>
                </c:pt>
                <c:pt idx="33">
                  <c:v>366.75315203788091</c:v>
                </c:pt>
                <c:pt idx="34">
                  <c:v>366.81258219405254</c:v>
                </c:pt>
                <c:pt idx="35">
                  <c:v>371.01210910712751</c:v>
                </c:pt>
                <c:pt idx="36">
                  <c:v>373.30706565234874</c:v>
                </c:pt>
                <c:pt idx="37">
                  <c:v>371.31506783555659</c:v>
                </c:pt>
                <c:pt idx="38">
                  <c:v>372.81961504981882</c:v>
                </c:pt>
                <c:pt idx="39">
                  <c:v>374.57237009815952</c:v>
                </c:pt>
                <c:pt idx="40">
                  <c:v>379.09693581528796</c:v>
                </c:pt>
                <c:pt idx="41">
                  <c:v>381.61104014670798</c:v>
                </c:pt>
                <c:pt idx="42">
                  <c:v>383.24205332584859</c:v>
                </c:pt>
                <c:pt idx="43">
                  <c:v>382.94567080303364</c:v>
                </c:pt>
                <c:pt idx="44">
                  <c:v>384.04380283883836</c:v>
                </c:pt>
                <c:pt idx="45">
                  <c:v>383.78246517190405</c:v>
                </c:pt>
                <c:pt idx="46">
                  <c:v>382.7179574655205</c:v>
                </c:pt>
                <c:pt idx="47">
                  <c:v>381.08341588245713</c:v>
                </c:pt>
                <c:pt idx="48">
                  <c:v>381.51857549694603</c:v>
                </c:pt>
                <c:pt idx="49">
                  <c:v>382.859599052124</c:v>
                </c:pt>
                <c:pt idx="50">
                  <c:v>385.48507096354837</c:v>
                </c:pt>
                <c:pt idx="51">
                  <c:v>388.29183781382227</c:v>
                </c:pt>
                <c:pt idx="52">
                  <c:v>388.03498302023871</c:v>
                </c:pt>
                <c:pt idx="53">
                  <c:v>387.36316332423922</c:v>
                </c:pt>
                <c:pt idx="54">
                  <c:v>389.20153595011197</c:v>
                </c:pt>
                <c:pt idx="55">
                  <c:v>390.80705019537373</c:v>
                </c:pt>
                <c:pt idx="56">
                  <c:v>388.01247803096243</c:v>
                </c:pt>
                <c:pt idx="57">
                  <c:v>389.48400225083606</c:v>
                </c:pt>
                <c:pt idx="58">
                  <c:v>393.03357283231776</c:v>
                </c:pt>
                <c:pt idx="59">
                  <c:v>395.52593048866282</c:v>
                </c:pt>
                <c:pt idx="60">
                  <c:v>396.87083337153939</c:v>
                </c:pt>
                <c:pt idx="61">
                  <c:v>391.98025482228491</c:v>
                </c:pt>
                <c:pt idx="62">
                  <c:v>391.63696472462846</c:v>
                </c:pt>
                <c:pt idx="63">
                  <c:v>393.60212272372218</c:v>
                </c:pt>
                <c:pt idx="64">
                  <c:v>392.9985942852785</c:v>
                </c:pt>
                <c:pt idx="65">
                  <c:v>390.74422379284488</c:v>
                </c:pt>
                <c:pt idx="66">
                  <c:v>390.93773689680518</c:v>
                </c:pt>
                <c:pt idx="67">
                  <c:v>391.62984879282527</c:v>
                </c:pt>
                <c:pt idx="68">
                  <c:v>392.0802636818309</c:v>
                </c:pt>
                <c:pt idx="69">
                  <c:v>393.00194692595522</c:v>
                </c:pt>
                <c:pt idx="70">
                  <c:v>390.27599440167205</c:v>
                </c:pt>
                <c:pt idx="71">
                  <c:v>388.43789550624285</c:v>
                </c:pt>
                <c:pt idx="72">
                  <c:v>385.1123218247626</c:v>
                </c:pt>
                <c:pt idx="73">
                  <c:v>388.74605158851392</c:v>
                </c:pt>
                <c:pt idx="74">
                  <c:v>391.75480591809281</c:v>
                </c:pt>
                <c:pt idx="75">
                  <c:v>393.94526921496237</c:v>
                </c:pt>
                <c:pt idx="76">
                  <c:v>396.22306961132563</c:v>
                </c:pt>
                <c:pt idx="77">
                  <c:v>395.78511368567268</c:v>
                </c:pt>
                <c:pt idx="78">
                  <c:v>400.06626436176094</c:v>
                </c:pt>
                <c:pt idx="79">
                  <c:v>403.48425950641439</c:v>
                </c:pt>
                <c:pt idx="80">
                  <c:v>404.71262157734878</c:v>
                </c:pt>
                <c:pt idx="81">
                  <c:v>404.06275796630302</c:v>
                </c:pt>
                <c:pt idx="82">
                  <c:v>405.20365490458738</c:v>
                </c:pt>
                <c:pt idx="83">
                  <c:v>404.45946588153851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AE9-4649-BC8E-7CDE811D823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Carlo'!$E$36:$CJ$36</c:f>
              <c:numCache>
                <c:formatCode>General</c:formatCode>
                <c:ptCount val="84"/>
                <c:pt idx="0">
                  <c:v>351.23</c:v>
                </c:pt>
                <c:pt idx="1">
                  <c:v>348.51422719751821</c:v>
                </c:pt>
                <c:pt idx="2">
                  <c:v>351.59031333844422</c:v>
                </c:pt>
                <c:pt idx="3">
                  <c:v>354.27602005189914</c:v>
                </c:pt>
                <c:pt idx="4">
                  <c:v>355.37550902397851</c:v>
                </c:pt>
                <c:pt idx="5">
                  <c:v>355.53702700325812</c:v>
                </c:pt>
                <c:pt idx="6">
                  <c:v>355.61840928980661</c:v>
                </c:pt>
                <c:pt idx="7">
                  <c:v>357.01963024554641</c:v>
                </c:pt>
                <c:pt idx="8">
                  <c:v>360.78016868187569</c:v>
                </c:pt>
                <c:pt idx="9">
                  <c:v>361.78533848274867</c:v>
                </c:pt>
                <c:pt idx="10">
                  <c:v>363.24582434190233</c:v>
                </c:pt>
                <c:pt idx="11">
                  <c:v>364.4734012286969</c:v>
                </c:pt>
                <c:pt idx="12">
                  <c:v>361.56816108439455</c:v>
                </c:pt>
                <c:pt idx="13">
                  <c:v>363.44213992359806</c:v>
                </c:pt>
                <c:pt idx="14">
                  <c:v>364.82625528220973</c:v>
                </c:pt>
                <c:pt idx="15">
                  <c:v>366.08359868829086</c:v>
                </c:pt>
                <c:pt idx="16">
                  <c:v>365.16800384773944</c:v>
                </c:pt>
                <c:pt idx="17">
                  <c:v>368.08103902131955</c:v>
                </c:pt>
                <c:pt idx="18">
                  <c:v>368.12173347161445</c:v>
                </c:pt>
                <c:pt idx="19">
                  <c:v>370.09085343798063</c:v>
                </c:pt>
                <c:pt idx="20">
                  <c:v>371.4097657243617</c:v>
                </c:pt>
                <c:pt idx="21">
                  <c:v>374.05206027254957</c:v>
                </c:pt>
                <c:pt idx="22">
                  <c:v>374.53153550006408</c:v>
                </c:pt>
                <c:pt idx="23">
                  <c:v>372.73121130754475</c:v>
                </c:pt>
                <c:pt idx="24">
                  <c:v>375.93669716647844</c:v>
                </c:pt>
                <c:pt idx="25">
                  <c:v>377.7238679615977</c:v>
                </c:pt>
                <c:pt idx="26">
                  <c:v>379.92475304796358</c:v>
                </c:pt>
                <c:pt idx="27">
                  <c:v>383.71958104393315</c:v>
                </c:pt>
                <c:pt idx="28">
                  <c:v>386.13692356175807</c:v>
                </c:pt>
                <c:pt idx="29">
                  <c:v>387.03963109370068</c:v>
                </c:pt>
                <c:pt idx="30">
                  <c:v>385.94605520682609</c:v>
                </c:pt>
                <c:pt idx="31">
                  <c:v>382.84946155295296</c:v>
                </c:pt>
                <c:pt idx="32">
                  <c:v>384.61186906378168</c:v>
                </c:pt>
                <c:pt idx="33">
                  <c:v>382.68804126657079</c:v>
                </c:pt>
                <c:pt idx="34">
                  <c:v>385.61959095708653</c:v>
                </c:pt>
                <c:pt idx="35">
                  <c:v>385.39864229791385</c:v>
                </c:pt>
                <c:pt idx="36">
                  <c:v>384.70794957993047</c:v>
                </c:pt>
                <c:pt idx="37">
                  <c:v>382.60322181146813</c:v>
                </c:pt>
                <c:pt idx="38">
                  <c:v>382.43741302030389</c:v>
                </c:pt>
                <c:pt idx="39">
                  <c:v>380.35534841105533</c:v>
                </c:pt>
                <c:pt idx="40">
                  <c:v>380.60657887452339</c:v>
                </c:pt>
                <c:pt idx="41">
                  <c:v>382.40784800828919</c:v>
                </c:pt>
                <c:pt idx="42">
                  <c:v>383.1511519569795</c:v>
                </c:pt>
                <c:pt idx="43">
                  <c:v>386.43787172230157</c:v>
                </c:pt>
                <c:pt idx="44">
                  <c:v>386.94836213228916</c:v>
                </c:pt>
                <c:pt idx="45">
                  <c:v>383.29507442197354</c:v>
                </c:pt>
                <c:pt idx="46">
                  <c:v>383.31415343637019</c:v>
                </c:pt>
                <c:pt idx="47">
                  <c:v>385.87959965185246</c:v>
                </c:pt>
                <c:pt idx="48">
                  <c:v>387.53169340050027</c:v>
                </c:pt>
                <c:pt idx="49">
                  <c:v>391.96437781910555</c:v>
                </c:pt>
                <c:pt idx="50">
                  <c:v>389.06773915004482</c:v>
                </c:pt>
                <c:pt idx="51">
                  <c:v>390.6014494219275</c:v>
                </c:pt>
                <c:pt idx="52">
                  <c:v>392.56578274587577</c:v>
                </c:pt>
                <c:pt idx="53">
                  <c:v>391.99312312548471</c:v>
                </c:pt>
                <c:pt idx="54">
                  <c:v>390.73636607246493</c:v>
                </c:pt>
                <c:pt idx="55">
                  <c:v>394.1300115923151</c:v>
                </c:pt>
                <c:pt idx="56">
                  <c:v>396.56924997318907</c:v>
                </c:pt>
                <c:pt idx="57">
                  <c:v>400.12506561771107</c:v>
                </c:pt>
                <c:pt idx="58">
                  <c:v>400.5014541205673</c:v>
                </c:pt>
                <c:pt idx="59">
                  <c:v>398.03329028698028</c:v>
                </c:pt>
                <c:pt idx="60">
                  <c:v>398.92272788041714</c:v>
                </c:pt>
                <c:pt idx="61">
                  <c:v>400.93418294172011</c:v>
                </c:pt>
                <c:pt idx="62">
                  <c:v>403.11181723129556</c:v>
                </c:pt>
                <c:pt idx="63">
                  <c:v>400.69817682510944</c:v>
                </c:pt>
                <c:pt idx="64">
                  <c:v>405.24956333874405</c:v>
                </c:pt>
                <c:pt idx="65">
                  <c:v>403.3515632835938</c:v>
                </c:pt>
                <c:pt idx="66">
                  <c:v>401.63377700705962</c:v>
                </c:pt>
                <c:pt idx="67">
                  <c:v>402.54368644397977</c:v>
                </c:pt>
                <c:pt idx="68">
                  <c:v>400.07937081786969</c:v>
                </c:pt>
                <c:pt idx="69">
                  <c:v>401.21325543438701</c:v>
                </c:pt>
                <c:pt idx="70">
                  <c:v>403.08302938486145</c:v>
                </c:pt>
                <c:pt idx="71">
                  <c:v>403.40391443078897</c:v>
                </c:pt>
                <c:pt idx="72">
                  <c:v>399.18270077535306</c:v>
                </c:pt>
                <c:pt idx="73">
                  <c:v>397.88883505517168</c:v>
                </c:pt>
                <c:pt idx="74">
                  <c:v>401.085285420986</c:v>
                </c:pt>
                <c:pt idx="75">
                  <c:v>395.17331672631229</c:v>
                </c:pt>
                <c:pt idx="76">
                  <c:v>395.48852644690322</c:v>
                </c:pt>
                <c:pt idx="77">
                  <c:v>391.45063024545448</c:v>
                </c:pt>
                <c:pt idx="78">
                  <c:v>391.23043698373658</c:v>
                </c:pt>
                <c:pt idx="79">
                  <c:v>391.47631002741593</c:v>
                </c:pt>
                <c:pt idx="80">
                  <c:v>390.98506468765538</c:v>
                </c:pt>
                <c:pt idx="81">
                  <c:v>393.13556808266384</c:v>
                </c:pt>
                <c:pt idx="82">
                  <c:v>394.00288247554187</c:v>
                </c:pt>
                <c:pt idx="83">
                  <c:v>391.34562687060674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AE9-4649-BC8E-7CDE811D823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Carlo'!$E$37:$CJ$37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AE9-4649-BC8E-7CDE811D823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Carlo'!$E$38:$CJ$38</c:f>
              <c:numCache>
                <c:formatCode>General</c:formatCode>
                <c:ptCount val="84"/>
                <c:pt idx="0">
                  <c:v>351.23</c:v>
                </c:pt>
                <c:pt idx="1">
                  <c:v>350.06526739927699</c:v>
                </c:pt>
                <c:pt idx="2">
                  <c:v>350.48858026412734</c:v>
                </c:pt>
                <c:pt idx="3">
                  <c:v>347.98860414589137</c:v>
                </c:pt>
                <c:pt idx="4">
                  <c:v>349.94495699205447</c:v>
                </c:pt>
                <c:pt idx="5">
                  <c:v>346.55440051730358</c:v>
                </c:pt>
                <c:pt idx="6">
                  <c:v>347.31509401706199</c:v>
                </c:pt>
                <c:pt idx="7">
                  <c:v>353.6991680477081</c:v>
                </c:pt>
                <c:pt idx="8">
                  <c:v>355.41379442696217</c:v>
                </c:pt>
                <c:pt idx="9">
                  <c:v>358.39379410105437</c:v>
                </c:pt>
                <c:pt idx="10">
                  <c:v>359.62523295249616</c:v>
                </c:pt>
                <c:pt idx="11">
                  <c:v>358.11012303119156</c:v>
                </c:pt>
                <c:pt idx="12">
                  <c:v>356.73857432008572</c:v>
                </c:pt>
                <c:pt idx="13">
                  <c:v>358.36185166875282</c:v>
                </c:pt>
                <c:pt idx="14">
                  <c:v>359.49778830582153</c:v>
                </c:pt>
                <c:pt idx="15">
                  <c:v>360.19548213279194</c:v>
                </c:pt>
                <c:pt idx="16">
                  <c:v>357.87323278394462</c:v>
                </c:pt>
                <c:pt idx="17">
                  <c:v>356.28238683876179</c:v>
                </c:pt>
                <c:pt idx="18">
                  <c:v>353.20317574038171</c:v>
                </c:pt>
                <c:pt idx="19">
                  <c:v>354.11861684935997</c:v>
                </c:pt>
                <c:pt idx="20">
                  <c:v>353.52581466553045</c:v>
                </c:pt>
                <c:pt idx="21">
                  <c:v>354.08752851899317</c:v>
                </c:pt>
                <c:pt idx="22">
                  <c:v>355.77766035398736</c:v>
                </c:pt>
                <c:pt idx="23">
                  <c:v>356.7416391555476</c:v>
                </c:pt>
                <c:pt idx="24">
                  <c:v>358.88327749538632</c:v>
                </c:pt>
                <c:pt idx="25">
                  <c:v>361.81330445440659</c:v>
                </c:pt>
                <c:pt idx="26">
                  <c:v>368.40530198113544</c:v>
                </c:pt>
                <c:pt idx="27">
                  <c:v>366.52264598543655</c:v>
                </c:pt>
                <c:pt idx="28">
                  <c:v>367.93387578395635</c:v>
                </c:pt>
                <c:pt idx="29">
                  <c:v>369.08435792794228</c:v>
                </c:pt>
                <c:pt idx="30">
                  <c:v>371.27615149582499</c:v>
                </c:pt>
                <c:pt idx="31">
                  <c:v>371.29870341252763</c:v>
                </c:pt>
                <c:pt idx="32">
                  <c:v>372.15986763942357</c:v>
                </c:pt>
                <c:pt idx="33">
                  <c:v>372.49173312987898</c:v>
                </c:pt>
                <c:pt idx="34">
                  <c:v>373.07496905747405</c:v>
                </c:pt>
                <c:pt idx="35">
                  <c:v>372.93443275986516</c:v>
                </c:pt>
                <c:pt idx="36">
                  <c:v>371.31327922629754</c:v>
                </c:pt>
                <c:pt idx="37">
                  <c:v>367.26914419727171</c:v>
                </c:pt>
                <c:pt idx="38">
                  <c:v>369.15193289330949</c:v>
                </c:pt>
                <c:pt idx="39">
                  <c:v>369.96281385643005</c:v>
                </c:pt>
                <c:pt idx="40">
                  <c:v>367.42456997477137</c:v>
                </c:pt>
                <c:pt idx="41">
                  <c:v>368.00707906839136</c:v>
                </c:pt>
                <c:pt idx="42">
                  <c:v>369.89395074652379</c:v>
                </c:pt>
                <c:pt idx="43">
                  <c:v>369.91496981329453</c:v>
                </c:pt>
                <c:pt idx="44">
                  <c:v>369.6244818560283</c:v>
                </c:pt>
                <c:pt idx="45">
                  <c:v>369.18259928183443</c:v>
                </c:pt>
                <c:pt idx="46">
                  <c:v>367.03402228053073</c:v>
                </c:pt>
                <c:pt idx="47">
                  <c:v>364.74886658602264</c:v>
                </c:pt>
                <c:pt idx="48">
                  <c:v>367.39774236735281</c:v>
                </c:pt>
                <c:pt idx="49">
                  <c:v>364.87845068410485</c:v>
                </c:pt>
                <c:pt idx="50">
                  <c:v>367.62808634515847</c:v>
                </c:pt>
                <c:pt idx="51">
                  <c:v>370.52906868438788</c:v>
                </c:pt>
                <c:pt idx="52">
                  <c:v>370.25211591066522</c:v>
                </c:pt>
                <c:pt idx="53">
                  <c:v>369.70620655331442</c:v>
                </c:pt>
                <c:pt idx="54">
                  <c:v>370.05465842359149</c:v>
                </c:pt>
                <c:pt idx="55">
                  <c:v>371.91611324204348</c:v>
                </c:pt>
                <c:pt idx="56">
                  <c:v>375.24744272981707</c:v>
                </c:pt>
                <c:pt idx="57">
                  <c:v>374.97165392011465</c:v>
                </c:pt>
                <c:pt idx="58">
                  <c:v>372.81371425680504</c:v>
                </c:pt>
                <c:pt idx="59">
                  <c:v>370.03906951676026</c:v>
                </c:pt>
                <c:pt idx="60">
                  <c:v>366.95493806662716</c:v>
                </c:pt>
                <c:pt idx="61">
                  <c:v>367.50662774116159</c:v>
                </c:pt>
                <c:pt idx="62">
                  <c:v>367.61052854909292</c:v>
                </c:pt>
                <c:pt idx="63">
                  <c:v>367.83144871286083</c:v>
                </c:pt>
                <c:pt idx="64">
                  <c:v>367.03951334637696</c:v>
                </c:pt>
                <c:pt idx="65">
                  <c:v>366.36603847079346</c:v>
                </c:pt>
                <c:pt idx="66">
                  <c:v>369.0555724003317</c:v>
                </c:pt>
                <c:pt idx="67">
                  <c:v>367.74431158731977</c:v>
                </c:pt>
                <c:pt idx="68">
                  <c:v>372.44428636456388</c:v>
                </c:pt>
                <c:pt idx="69">
                  <c:v>375.13653757649718</c:v>
                </c:pt>
                <c:pt idx="70">
                  <c:v>374.26956999270857</c:v>
                </c:pt>
                <c:pt idx="71">
                  <c:v>375.72389469122413</c:v>
                </c:pt>
                <c:pt idx="72">
                  <c:v>379.83895017170107</c:v>
                </c:pt>
                <c:pt idx="73">
                  <c:v>383.28733878550787</c:v>
                </c:pt>
                <c:pt idx="74">
                  <c:v>380.95875903830159</c:v>
                </c:pt>
                <c:pt idx="75">
                  <c:v>382.40061163846536</c:v>
                </c:pt>
                <c:pt idx="76">
                  <c:v>382.01237690802378</c:v>
                </c:pt>
                <c:pt idx="77">
                  <c:v>381.50597510132883</c:v>
                </c:pt>
                <c:pt idx="78">
                  <c:v>383.09122035203353</c:v>
                </c:pt>
                <c:pt idx="79">
                  <c:v>378.33227498141673</c:v>
                </c:pt>
                <c:pt idx="80">
                  <c:v>378.63195501025353</c:v>
                </c:pt>
                <c:pt idx="81">
                  <c:v>382.21438246459292</c:v>
                </c:pt>
                <c:pt idx="82">
                  <c:v>378.39807976550873</c:v>
                </c:pt>
                <c:pt idx="83">
                  <c:v>378.90163292938922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AE9-4649-BC8E-7CDE811D823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Carlo'!$E$39:$CJ$39</c:f>
              <c:numCache>
                <c:formatCode>General</c:formatCode>
                <c:ptCount val="84"/>
                <c:pt idx="0">
                  <c:v>351.23</c:v>
                </c:pt>
                <c:pt idx="1">
                  <c:v>351.40828755979226</c:v>
                </c:pt>
                <c:pt idx="2">
                  <c:v>351.17552450856965</c:v>
                </c:pt>
                <c:pt idx="3">
                  <c:v>353.1017277721167</c:v>
                </c:pt>
                <c:pt idx="4">
                  <c:v>354.19361394168908</c:v>
                </c:pt>
                <c:pt idx="5">
                  <c:v>354.24826670784307</c:v>
                </c:pt>
                <c:pt idx="6">
                  <c:v>356.17424104065469</c:v>
                </c:pt>
                <c:pt idx="7">
                  <c:v>358.39861095589049</c:v>
                </c:pt>
                <c:pt idx="8">
                  <c:v>357.44266787563851</c:v>
                </c:pt>
                <c:pt idx="9">
                  <c:v>358.66460967368982</c:v>
                </c:pt>
                <c:pt idx="10">
                  <c:v>358.33414441811834</c:v>
                </c:pt>
                <c:pt idx="11">
                  <c:v>359.16339321123155</c:v>
                </c:pt>
                <c:pt idx="12">
                  <c:v>360.27710896924145</c:v>
                </c:pt>
                <c:pt idx="13">
                  <c:v>357.20168829981657</c:v>
                </c:pt>
                <c:pt idx="14">
                  <c:v>358.62367360995984</c:v>
                </c:pt>
                <c:pt idx="15">
                  <c:v>359.55672269812925</c:v>
                </c:pt>
                <c:pt idx="16">
                  <c:v>358.53972068664609</c:v>
                </c:pt>
                <c:pt idx="17">
                  <c:v>359.86096220689228</c:v>
                </c:pt>
                <c:pt idx="18">
                  <c:v>357.72280169635661</c:v>
                </c:pt>
                <c:pt idx="19">
                  <c:v>357.27754234912425</c:v>
                </c:pt>
                <c:pt idx="20">
                  <c:v>360.92395718111425</c:v>
                </c:pt>
                <c:pt idx="21">
                  <c:v>362.44268867440212</c:v>
                </c:pt>
                <c:pt idx="22">
                  <c:v>365.46678732393156</c:v>
                </c:pt>
                <c:pt idx="23">
                  <c:v>365.14620116663434</c:v>
                </c:pt>
                <c:pt idx="24">
                  <c:v>363.88556222450893</c:v>
                </c:pt>
                <c:pt idx="25">
                  <c:v>365.42585220696026</c:v>
                </c:pt>
                <c:pt idx="26">
                  <c:v>370.47030770806487</c:v>
                </c:pt>
                <c:pt idx="27">
                  <c:v>371.96158098364396</c:v>
                </c:pt>
                <c:pt idx="28">
                  <c:v>366.72139650892507</c:v>
                </c:pt>
                <c:pt idx="29">
                  <c:v>368.75652468631603</c:v>
                </c:pt>
                <c:pt idx="30">
                  <c:v>369.1382494866973</c:v>
                </c:pt>
                <c:pt idx="31">
                  <c:v>367.1293134598622</c:v>
                </c:pt>
                <c:pt idx="32">
                  <c:v>367.48138672863143</c:v>
                </c:pt>
                <c:pt idx="33">
                  <c:v>368.4211236976123</c:v>
                </c:pt>
                <c:pt idx="34">
                  <c:v>367.1095513931341</c:v>
                </c:pt>
                <c:pt idx="35">
                  <c:v>367.32569013886086</c:v>
                </c:pt>
                <c:pt idx="36">
                  <c:v>371.13820863996352</c:v>
                </c:pt>
                <c:pt idx="37">
                  <c:v>370.3487152293003</c:v>
                </c:pt>
                <c:pt idx="38">
                  <c:v>370.2852240521899</c:v>
                </c:pt>
                <c:pt idx="39">
                  <c:v>374.78508832952036</c:v>
                </c:pt>
                <c:pt idx="40">
                  <c:v>372.97989896160408</c:v>
                </c:pt>
                <c:pt idx="41">
                  <c:v>375.80527274045312</c:v>
                </c:pt>
                <c:pt idx="42">
                  <c:v>373.99013188741566</c:v>
                </c:pt>
                <c:pt idx="43">
                  <c:v>374.10903671086163</c:v>
                </c:pt>
                <c:pt idx="44">
                  <c:v>372.71241974451266</c:v>
                </c:pt>
                <c:pt idx="45">
                  <c:v>372.96853583253505</c:v>
                </c:pt>
                <c:pt idx="46">
                  <c:v>372.48073682101557</c:v>
                </c:pt>
                <c:pt idx="47">
                  <c:v>371.52056695976563</c:v>
                </c:pt>
                <c:pt idx="48">
                  <c:v>373.05881560126409</c:v>
                </c:pt>
                <c:pt idx="49">
                  <c:v>373.05240826025874</c:v>
                </c:pt>
                <c:pt idx="50">
                  <c:v>373.36445575934977</c:v>
                </c:pt>
                <c:pt idx="51">
                  <c:v>367.29924750545825</c:v>
                </c:pt>
                <c:pt idx="52">
                  <c:v>366.75297042001665</c:v>
                </c:pt>
                <c:pt idx="53">
                  <c:v>368.15626694482518</c:v>
                </c:pt>
                <c:pt idx="54">
                  <c:v>371.15501455818503</c:v>
                </c:pt>
                <c:pt idx="55">
                  <c:v>371.49991113052903</c:v>
                </c:pt>
                <c:pt idx="56">
                  <c:v>369.83114488096908</c:v>
                </c:pt>
                <c:pt idx="57">
                  <c:v>368.28632823276445</c:v>
                </c:pt>
                <c:pt idx="58">
                  <c:v>367.6939643060947</c:v>
                </c:pt>
                <c:pt idx="59">
                  <c:v>369.01944847136792</c:v>
                </c:pt>
                <c:pt idx="60">
                  <c:v>372.06047433042244</c:v>
                </c:pt>
                <c:pt idx="61">
                  <c:v>373.56941068381235</c:v>
                </c:pt>
                <c:pt idx="62">
                  <c:v>372.65831909458109</c:v>
                </c:pt>
                <c:pt idx="63">
                  <c:v>370.23335018641086</c:v>
                </c:pt>
                <c:pt idx="64">
                  <c:v>370.88233871108469</c:v>
                </c:pt>
                <c:pt idx="65">
                  <c:v>373.44575601564043</c:v>
                </c:pt>
                <c:pt idx="66">
                  <c:v>373.06853055122559</c:v>
                </c:pt>
                <c:pt idx="67">
                  <c:v>373.71257494792661</c:v>
                </c:pt>
                <c:pt idx="68">
                  <c:v>372.28570007123591</c:v>
                </c:pt>
                <c:pt idx="69">
                  <c:v>375.46756399215758</c:v>
                </c:pt>
                <c:pt idx="70">
                  <c:v>374.50865764134795</c:v>
                </c:pt>
                <c:pt idx="71">
                  <c:v>371.80778813727255</c:v>
                </c:pt>
                <c:pt idx="72">
                  <c:v>373.59278162643324</c:v>
                </c:pt>
                <c:pt idx="73">
                  <c:v>372.75195654769448</c:v>
                </c:pt>
                <c:pt idx="74">
                  <c:v>373.36966725787084</c:v>
                </c:pt>
                <c:pt idx="75">
                  <c:v>372.41348519325436</c:v>
                </c:pt>
                <c:pt idx="76">
                  <c:v>370.35901496813062</c:v>
                </c:pt>
                <c:pt idx="77">
                  <c:v>374.37305580610928</c:v>
                </c:pt>
                <c:pt idx="78">
                  <c:v>373.73358982177075</c:v>
                </c:pt>
                <c:pt idx="79">
                  <c:v>374.99193655206579</c:v>
                </c:pt>
                <c:pt idx="80">
                  <c:v>374.03878457742155</c:v>
                </c:pt>
                <c:pt idx="81">
                  <c:v>370.20147756721957</c:v>
                </c:pt>
                <c:pt idx="82">
                  <c:v>370.48482274614497</c:v>
                </c:pt>
                <c:pt idx="83">
                  <c:v>368.99778933724576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AE9-4649-BC8E-7CDE811D823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Carlo'!$E$40:$CJ$40</c:f>
              <c:numCache>
                <c:formatCode>General</c:formatCode>
                <c:ptCount val="84"/>
                <c:pt idx="0">
                  <c:v>351.23</c:v>
                </c:pt>
                <c:pt idx="1">
                  <c:v>349.19406131626766</c:v>
                </c:pt>
                <c:pt idx="2">
                  <c:v>348.73550100579251</c:v>
                </c:pt>
                <c:pt idx="3">
                  <c:v>347.82069568049479</c:v>
                </c:pt>
                <c:pt idx="4">
                  <c:v>345.16138952074334</c:v>
                </c:pt>
                <c:pt idx="5">
                  <c:v>344.20716822624348</c:v>
                </c:pt>
                <c:pt idx="6">
                  <c:v>345.03672426704651</c:v>
                </c:pt>
                <c:pt idx="7">
                  <c:v>348.78347625394417</c:v>
                </c:pt>
                <c:pt idx="8">
                  <c:v>347.37441313453621</c:v>
                </c:pt>
                <c:pt idx="9">
                  <c:v>345.59197570587111</c:v>
                </c:pt>
                <c:pt idx="10">
                  <c:v>347.55063891369281</c:v>
                </c:pt>
                <c:pt idx="11">
                  <c:v>345.157977795997</c:v>
                </c:pt>
                <c:pt idx="12">
                  <c:v>346.15030843209536</c:v>
                </c:pt>
                <c:pt idx="13">
                  <c:v>344.44762384176096</c:v>
                </c:pt>
                <c:pt idx="14">
                  <c:v>345.63504995252839</c:v>
                </c:pt>
                <c:pt idx="15">
                  <c:v>345.55828589277138</c:v>
                </c:pt>
                <c:pt idx="16">
                  <c:v>348.50425525852273</c:v>
                </c:pt>
                <c:pt idx="17">
                  <c:v>345.78896361609515</c:v>
                </c:pt>
                <c:pt idx="18">
                  <c:v>345.65179872168983</c:v>
                </c:pt>
                <c:pt idx="19">
                  <c:v>345.72055814457218</c:v>
                </c:pt>
                <c:pt idx="20">
                  <c:v>344.23057649754406</c:v>
                </c:pt>
                <c:pt idx="21">
                  <c:v>345.00363641730269</c:v>
                </c:pt>
                <c:pt idx="22">
                  <c:v>347.08267126917485</c:v>
                </c:pt>
                <c:pt idx="23">
                  <c:v>345.1113800043878</c:v>
                </c:pt>
                <c:pt idx="24">
                  <c:v>348.9616881457975</c:v>
                </c:pt>
                <c:pt idx="25">
                  <c:v>348.72055056910551</c:v>
                </c:pt>
                <c:pt idx="26">
                  <c:v>346.21921940531365</c:v>
                </c:pt>
                <c:pt idx="27">
                  <c:v>345.79205324965807</c:v>
                </c:pt>
                <c:pt idx="28">
                  <c:v>347.4627658527736</c:v>
                </c:pt>
                <c:pt idx="29">
                  <c:v>348.53788571689489</c:v>
                </c:pt>
                <c:pt idx="30">
                  <c:v>347.37579551208313</c:v>
                </c:pt>
                <c:pt idx="31">
                  <c:v>349.45901378546989</c:v>
                </c:pt>
                <c:pt idx="32">
                  <c:v>348.32940299109327</c:v>
                </c:pt>
                <c:pt idx="33">
                  <c:v>349.50656063967136</c:v>
                </c:pt>
                <c:pt idx="34">
                  <c:v>352.41128737528271</c:v>
                </c:pt>
                <c:pt idx="35">
                  <c:v>350.95780460099746</c:v>
                </c:pt>
                <c:pt idx="36">
                  <c:v>351.49829511439259</c:v>
                </c:pt>
                <c:pt idx="37">
                  <c:v>351.93995087638609</c:v>
                </c:pt>
                <c:pt idx="38">
                  <c:v>350.62941414415133</c:v>
                </c:pt>
                <c:pt idx="39">
                  <c:v>350.51483702705974</c:v>
                </c:pt>
                <c:pt idx="40">
                  <c:v>352.16091559512546</c:v>
                </c:pt>
                <c:pt idx="41">
                  <c:v>353.13816212586579</c:v>
                </c:pt>
                <c:pt idx="42">
                  <c:v>351.01303075987875</c:v>
                </c:pt>
                <c:pt idx="43">
                  <c:v>352.87278880511229</c:v>
                </c:pt>
                <c:pt idx="44">
                  <c:v>350.99594499915844</c:v>
                </c:pt>
                <c:pt idx="45">
                  <c:v>352.52422989828011</c:v>
                </c:pt>
                <c:pt idx="46">
                  <c:v>353.30963304651323</c:v>
                </c:pt>
                <c:pt idx="47">
                  <c:v>349.22650973645847</c:v>
                </c:pt>
                <c:pt idx="48">
                  <c:v>348.44366344942205</c:v>
                </c:pt>
                <c:pt idx="49">
                  <c:v>350.62399187097418</c:v>
                </c:pt>
                <c:pt idx="50">
                  <c:v>349.21765825659253</c:v>
                </c:pt>
                <c:pt idx="51">
                  <c:v>350.8846562928565</c:v>
                </c:pt>
                <c:pt idx="52">
                  <c:v>349.46678723054788</c:v>
                </c:pt>
                <c:pt idx="53">
                  <c:v>346.80397654987911</c:v>
                </c:pt>
                <c:pt idx="54">
                  <c:v>348.36364249470404</c:v>
                </c:pt>
                <c:pt idx="55">
                  <c:v>348.96604619856902</c:v>
                </c:pt>
                <c:pt idx="56">
                  <c:v>345.36581654444365</c:v>
                </c:pt>
                <c:pt idx="57">
                  <c:v>345.03001863320821</c:v>
                </c:pt>
                <c:pt idx="58">
                  <c:v>344.05786763123172</c:v>
                </c:pt>
                <c:pt idx="59">
                  <c:v>341.82358043343834</c:v>
                </c:pt>
                <c:pt idx="60">
                  <c:v>343.55758177621459</c:v>
                </c:pt>
                <c:pt idx="61">
                  <c:v>347.78802058051093</c:v>
                </c:pt>
                <c:pt idx="62">
                  <c:v>350.77795447142233</c:v>
                </c:pt>
                <c:pt idx="63">
                  <c:v>350.90799573638878</c:v>
                </c:pt>
                <c:pt idx="64">
                  <c:v>351.67532848986258</c:v>
                </c:pt>
                <c:pt idx="65">
                  <c:v>355.13312690799404</c:v>
                </c:pt>
                <c:pt idx="66">
                  <c:v>354.5022769567355</c:v>
                </c:pt>
                <c:pt idx="67">
                  <c:v>355.62094011996959</c:v>
                </c:pt>
                <c:pt idx="68">
                  <c:v>354.22004430787166</c:v>
                </c:pt>
                <c:pt idx="69">
                  <c:v>356.40621736490584</c:v>
                </c:pt>
                <c:pt idx="70">
                  <c:v>355.43752803546107</c:v>
                </c:pt>
                <c:pt idx="71">
                  <c:v>353.65138433203271</c:v>
                </c:pt>
                <c:pt idx="72">
                  <c:v>351.85221163416196</c:v>
                </c:pt>
                <c:pt idx="73">
                  <c:v>348.44623739493716</c:v>
                </c:pt>
                <c:pt idx="74">
                  <c:v>350.082136217818</c:v>
                </c:pt>
                <c:pt idx="75">
                  <c:v>349.24962927229586</c:v>
                </c:pt>
                <c:pt idx="76">
                  <c:v>350.91720102544122</c:v>
                </c:pt>
                <c:pt idx="77">
                  <c:v>353.21114356202889</c:v>
                </c:pt>
                <c:pt idx="78">
                  <c:v>351.56260000527766</c:v>
                </c:pt>
                <c:pt idx="79">
                  <c:v>352.14819001245502</c:v>
                </c:pt>
                <c:pt idx="80">
                  <c:v>353.4540129818534</c:v>
                </c:pt>
                <c:pt idx="81">
                  <c:v>354.98751367859074</c:v>
                </c:pt>
                <c:pt idx="82">
                  <c:v>354.47276094512642</c:v>
                </c:pt>
                <c:pt idx="83">
                  <c:v>354.43042800271525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AE9-4649-BC8E-7CDE811D823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Carlo'!$E$41:$CJ$41</c:f>
              <c:numCache>
                <c:formatCode>General</c:formatCode>
                <c:ptCount val="84"/>
                <c:pt idx="0">
                  <c:v>351.23</c:v>
                </c:pt>
                <c:pt idx="1">
                  <c:v>354.14073014501361</c:v>
                </c:pt>
                <c:pt idx="2">
                  <c:v>350.14055195611837</c:v>
                </c:pt>
                <c:pt idx="3">
                  <c:v>350.76560221653261</c:v>
                </c:pt>
                <c:pt idx="4">
                  <c:v>347.90749138841454</c:v>
                </c:pt>
                <c:pt idx="5">
                  <c:v>348.23742546536295</c:v>
                </c:pt>
                <c:pt idx="6">
                  <c:v>354.40406970717174</c:v>
                </c:pt>
                <c:pt idx="7">
                  <c:v>355.42022271836527</c:v>
                </c:pt>
                <c:pt idx="8">
                  <c:v>355.72773442158075</c:v>
                </c:pt>
                <c:pt idx="9">
                  <c:v>358.09934405032755</c:v>
                </c:pt>
                <c:pt idx="10">
                  <c:v>364.69159216733772</c:v>
                </c:pt>
                <c:pt idx="11">
                  <c:v>366.50556835565862</c:v>
                </c:pt>
                <c:pt idx="12">
                  <c:v>366.59165499288702</c:v>
                </c:pt>
                <c:pt idx="13">
                  <c:v>369.21980000103974</c:v>
                </c:pt>
                <c:pt idx="14">
                  <c:v>372.8299373655276</c:v>
                </c:pt>
                <c:pt idx="15">
                  <c:v>372.15796424390373</c:v>
                </c:pt>
                <c:pt idx="16">
                  <c:v>370.57516451044415</c:v>
                </c:pt>
                <c:pt idx="17">
                  <c:v>371.36565145115662</c:v>
                </c:pt>
                <c:pt idx="18">
                  <c:v>370.41838704039566</c:v>
                </c:pt>
                <c:pt idx="19">
                  <c:v>371.7519504302885</c:v>
                </c:pt>
                <c:pt idx="20">
                  <c:v>372.55580525425398</c:v>
                </c:pt>
                <c:pt idx="21">
                  <c:v>374.61913337884152</c:v>
                </c:pt>
                <c:pt idx="22">
                  <c:v>374.46434196122158</c:v>
                </c:pt>
                <c:pt idx="23">
                  <c:v>376.52931381809248</c:v>
                </c:pt>
                <c:pt idx="24">
                  <c:v>378.21625513390336</c:v>
                </c:pt>
                <c:pt idx="25">
                  <c:v>382.85018376645041</c:v>
                </c:pt>
                <c:pt idx="26">
                  <c:v>386.58991905557747</c:v>
                </c:pt>
                <c:pt idx="27">
                  <c:v>384.93654234559961</c:v>
                </c:pt>
                <c:pt idx="28">
                  <c:v>383.8610585476174</c:v>
                </c:pt>
                <c:pt idx="29">
                  <c:v>386.16600869157395</c:v>
                </c:pt>
                <c:pt idx="30">
                  <c:v>383.97737189712814</c:v>
                </c:pt>
                <c:pt idx="31">
                  <c:v>386.26355808062874</c:v>
                </c:pt>
                <c:pt idx="32">
                  <c:v>388.14192097485579</c:v>
                </c:pt>
                <c:pt idx="33">
                  <c:v>386.45182536306362</c:v>
                </c:pt>
                <c:pt idx="34">
                  <c:v>387.27221285368779</c:v>
                </c:pt>
                <c:pt idx="35">
                  <c:v>387.03968697284068</c:v>
                </c:pt>
                <c:pt idx="36">
                  <c:v>386.69294508494744</c:v>
                </c:pt>
                <c:pt idx="37">
                  <c:v>386.41731397036659</c:v>
                </c:pt>
                <c:pt idx="38">
                  <c:v>386.28817320317609</c:v>
                </c:pt>
                <c:pt idx="39">
                  <c:v>383.67044859304497</c:v>
                </c:pt>
                <c:pt idx="40">
                  <c:v>380.35041265971046</c:v>
                </c:pt>
                <c:pt idx="41">
                  <c:v>378.3965319602836</c:v>
                </c:pt>
                <c:pt idx="42">
                  <c:v>378.92745117554773</c:v>
                </c:pt>
                <c:pt idx="43">
                  <c:v>378.65915126488864</c:v>
                </c:pt>
                <c:pt idx="44">
                  <c:v>376.44997035549181</c:v>
                </c:pt>
                <c:pt idx="45">
                  <c:v>376.88766561698338</c:v>
                </c:pt>
                <c:pt idx="46">
                  <c:v>376.89736740141325</c:v>
                </c:pt>
                <c:pt idx="47">
                  <c:v>376.04495046201299</c:v>
                </c:pt>
                <c:pt idx="48">
                  <c:v>374.56351529674873</c:v>
                </c:pt>
                <c:pt idx="49">
                  <c:v>374.7225118055938</c:v>
                </c:pt>
                <c:pt idx="50">
                  <c:v>374.5768292955849</c:v>
                </c:pt>
                <c:pt idx="51">
                  <c:v>371.77290654975548</c:v>
                </c:pt>
                <c:pt idx="52">
                  <c:v>374.06015879281517</c:v>
                </c:pt>
                <c:pt idx="53">
                  <c:v>374.96594991936877</c:v>
                </c:pt>
                <c:pt idx="54">
                  <c:v>375.42718222031834</c:v>
                </c:pt>
                <c:pt idx="55">
                  <c:v>377.78168460823412</c:v>
                </c:pt>
                <c:pt idx="56">
                  <c:v>378.00361241269928</c:v>
                </c:pt>
                <c:pt idx="57">
                  <c:v>378.2498643163309</c:v>
                </c:pt>
                <c:pt idx="58">
                  <c:v>378.54392661830479</c:v>
                </c:pt>
                <c:pt idx="59">
                  <c:v>378.02415746210715</c:v>
                </c:pt>
                <c:pt idx="60">
                  <c:v>375.16532223330455</c:v>
                </c:pt>
                <c:pt idx="61">
                  <c:v>377.04562149827609</c:v>
                </c:pt>
                <c:pt idx="62">
                  <c:v>376.3201882064767</c:v>
                </c:pt>
                <c:pt idx="63">
                  <c:v>375.24470212076284</c:v>
                </c:pt>
                <c:pt idx="64">
                  <c:v>378.23012661233577</c:v>
                </c:pt>
                <c:pt idx="65">
                  <c:v>377.59295468350399</c:v>
                </c:pt>
                <c:pt idx="66">
                  <c:v>381.84062784399987</c:v>
                </c:pt>
                <c:pt idx="67">
                  <c:v>381.00415006952619</c:v>
                </c:pt>
                <c:pt idx="68">
                  <c:v>378.85538861052146</c:v>
                </c:pt>
                <c:pt idx="69">
                  <c:v>378.08954557745733</c:v>
                </c:pt>
                <c:pt idx="70">
                  <c:v>376.79299717360135</c:v>
                </c:pt>
                <c:pt idx="71">
                  <c:v>376.87602206047995</c:v>
                </c:pt>
                <c:pt idx="72">
                  <c:v>377.21447431322599</c:v>
                </c:pt>
                <c:pt idx="73">
                  <c:v>378.64906899801747</c:v>
                </c:pt>
                <c:pt idx="74">
                  <c:v>381.59186313310329</c:v>
                </c:pt>
                <c:pt idx="75">
                  <c:v>384.39242112099032</c:v>
                </c:pt>
                <c:pt idx="76">
                  <c:v>379.35877617545663</c:v>
                </c:pt>
                <c:pt idx="77">
                  <c:v>378.5237695363889</c:v>
                </c:pt>
                <c:pt idx="78">
                  <c:v>375.12625850668911</c:v>
                </c:pt>
                <c:pt idx="79">
                  <c:v>377.53411032277108</c:v>
                </c:pt>
                <c:pt idx="80">
                  <c:v>375.45517948097626</c:v>
                </c:pt>
                <c:pt idx="81">
                  <c:v>377.232504451235</c:v>
                </c:pt>
                <c:pt idx="82">
                  <c:v>378.94947800622373</c:v>
                </c:pt>
                <c:pt idx="83">
                  <c:v>378.97163343285069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AE9-4649-BC8E-7CDE811D823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Carlo'!$E$42:$CJ$42</c:f>
              <c:numCache>
                <c:formatCode>General</c:formatCode>
                <c:ptCount val="84"/>
                <c:pt idx="0">
                  <c:v>351.23</c:v>
                </c:pt>
                <c:pt idx="1">
                  <c:v>349.40998863382958</c:v>
                </c:pt>
                <c:pt idx="2">
                  <c:v>349.19890107506552</c:v>
                </c:pt>
                <c:pt idx="3">
                  <c:v>352.36520975501747</c:v>
                </c:pt>
                <c:pt idx="4">
                  <c:v>353.11695269047419</c:v>
                </c:pt>
                <c:pt idx="5">
                  <c:v>351.5372433397992</c:v>
                </c:pt>
                <c:pt idx="6">
                  <c:v>349.67870133336186</c:v>
                </c:pt>
                <c:pt idx="7">
                  <c:v>348.34218024038216</c:v>
                </c:pt>
                <c:pt idx="8">
                  <c:v>345.98447003120532</c:v>
                </c:pt>
                <c:pt idx="9">
                  <c:v>344.75341323345071</c:v>
                </c:pt>
                <c:pt idx="10">
                  <c:v>345.41663939893948</c:v>
                </c:pt>
                <c:pt idx="11">
                  <c:v>346.14974094638609</c:v>
                </c:pt>
                <c:pt idx="12">
                  <c:v>347.05063567855427</c:v>
                </c:pt>
                <c:pt idx="13">
                  <c:v>346.62946038026161</c:v>
                </c:pt>
                <c:pt idx="14">
                  <c:v>343.25844593253601</c:v>
                </c:pt>
                <c:pt idx="15">
                  <c:v>343.74755105517579</c:v>
                </c:pt>
                <c:pt idx="16">
                  <c:v>342.87865511820547</c:v>
                </c:pt>
                <c:pt idx="17">
                  <c:v>345.51968090432086</c:v>
                </c:pt>
                <c:pt idx="18">
                  <c:v>345.84920919287157</c:v>
                </c:pt>
                <c:pt idx="19">
                  <c:v>349.40447335774405</c:v>
                </c:pt>
                <c:pt idx="20">
                  <c:v>346.8183296363905</c:v>
                </c:pt>
                <c:pt idx="21">
                  <c:v>346.73010126248823</c:v>
                </c:pt>
                <c:pt idx="22">
                  <c:v>347.69731589543488</c:v>
                </c:pt>
                <c:pt idx="23">
                  <c:v>347.5046710067536</c:v>
                </c:pt>
                <c:pt idx="24">
                  <c:v>344.15352002051435</c:v>
                </c:pt>
                <c:pt idx="25">
                  <c:v>343.07283316024774</c:v>
                </c:pt>
                <c:pt idx="26">
                  <c:v>343.78785944984952</c:v>
                </c:pt>
                <c:pt idx="27">
                  <c:v>341.81495091416491</c:v>
                </c:pt>
                <c:pt idx="28">
                  <c:v>341.43437672795181</c:v>
                </c:pt>
                <c:pt idx="29">
                  <c:v>342.50993983264624</c:v>
                </c:pt>
                <c:pt idx="30">
                  <c:v>341.48599983950311</c:v>
                </c:pt>
                <c:pt idx="31">
                  <c:v>341.28879196917228</c:v>
                </c:pt>
                <c:pt idx="32">
                  <c:v>344.28039602485063</c:v>
                </c:pt>
                <c:pt idx="33">
                  <c:v>343.43911097135469</c:v>
                </c:pt>
                <c:pt idx="34">
                  <c:v>341.67099768717105</c:v>
                </c:pt>
                <c:pt idx="35">
                  <c:v>336.21760358608208</c:v>
                </c:pt>
                <c:pt idx="36">
                  <c:v>335.22351395631244</c:v>
                </c:pt>
                <c:pt idx="37">
                  <c:v>333.87242502555875</c:v>
                </c:pt>
                <c:pt idx="38">
                  <c:v>335.14789990412692</c:v>
                </c:pt>
                <c:pt idx="39">
                  <c:v>333.28848194723884</c:v>
                </c:pt>
                <c:pt idx="40">
                  <c:v>332.00741565643966</c:v>
                </c:pt>
                <c:pt idx="41">
                  <c:v>330.84969717499831</c:v>
                </c:pt>
                <c:pt idx="42">
                  <c:v>329.0460046387426</c:v>
                </c:pt>
                <c:pt idx="43">
                  <c:v>328.19369764476545</c:v>
                </c:pt>
                <c:pt idx="44">
                  <c:v>330.16549599535455</c:v>
                </c:pt>
                <c:pt idx="45">
                  <c:v>330.58230287077339</c:v>
                </c:pt>
                <c:pt idx="46">
                  <c:v>330.19282082101802</c:v>
                </c:pt>
                <c:pt idx="47">
                  <c:v>332.20498076197174</c:v>
                </c:pt>
                <c:pt idx="48">
                  <c:v>331.82164379855595</c:v>
                </c:pt>
                <c:pt idx="49">
                  <c:v>332.92723142455515</c:v>
                </c:pt>
                <c:pt idx="50">
                  <c:v>334.28586804548235</c:v>
                </c:pt>
                <c:pt idx="51">
                  <c:v>333.58312461843497</c:v>
                </c:pt>
                <c:pt idx="52">
                  <c:v>336.24935648872554</c:v>
                </c:pt>
                <c:pt idx="53">
                  <c:v>341.40792804781034</c:v>
                </c:pt>
                <c:pt idx="54">
                  <c:v>338.62941866882994</c:v>
                </c:pt>
                <c:pt idx="55">
                  <c:v>338.85241611714781</c:v>
                </c:pt>
                <c:pt idx="56">
                  <c:v>340.68821417568944</c:v>
                </c:pt>
                <c:pt idx="57">
                  <c:v>342.48885542498715</c:v>
                </c:pt>
                <c:pt idx="58">
                  <c:v>342.21926870293851</c:v>
                </c:pt>
                <c:pt idx="59">
                  <c:v>341.32244396198996</c:v>
                </c:pt>
                <c:pt idx="60">
                  <c:v>341.49320985256719</c:v>
                </c:pt>
                <c:pt idx="61">
                  <c:v>339.6397325769729</c:v>
                </c:pt>
                <c:pt idx="62">
                  <c:v>335.66709147041843</c:v>
                </c:pt>
                <c:pt idx="63">
                  <c:v>334.20769505986476</c:v>
                </c:pt>
                <c:pt idx="64">
                  <c:v>331.89745254132515</c:v>
                </c:pt>
                <c:pt idx="65">
                  <c:v>331.96329749164568</c:v>
                </c:pt>
                <c:pt idx="66">
                  <c:v>334.86277992406696</c:v>
                </c:pt>
                <c:pt idx="67">
                  <c:v>336.14619973403637</c:v>
                </c:pt>
                <c:pt idx="68">
                  <c:v>335.75565274491356</c:v>
                </c:pt>
                <c:pt idx="69">
                  <c:v>334.6725349675628</c:v>
                </c:pt>
                <c:pt idx="70">
                  <c:v>334.8234688968588</c:v>
                </c:pt>
                <c:pt idx="71">
                  <c:v>336.96434864529164</c:v>
                </c:pt>
                <c:pt idx="72">
                  <c:v>335.34091297182368</c:v>
                </c:pt>
                <c:pt idx="73">
                  <c:v>332.50115324065587</c:v>
                </c:pt>
                <c:pt idx="74">
                  <c:v>332.60658297508598</c:v>
                </c:pt>
                <c:pt idx="75">
                  <c:v>334.05176043770069</c:v>
                </c:pt>
                <c:pt idx="76">
                  <c:v>336.39279981790042</c:v>
                </c:pt>
                <c:pt idx="77">
                  <c:v>337.50995455531694</c:v>
                </c:pt>
                <c:pt idx="78">
                  <c:v>336.25887437080991</c:v>
                </c:pt>
                <c:pt idx="79">
                  <c:v>337.65816061650952</c:v>
                </c:pt>
                <c:pt idx="80">
                  <c:v>334.52399628944755</c:v>
                </c:pt>
                <c:pt idx="81">
                  <c:v>338.31475022058396</c:v>
                </c:pt>
                <c:pt idx="82">
                  <c:v>338.64868715037312</c:v>
                </c:pt>
                <c:pt idx="83">
                  <c:v>337.66218329277223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AE9-4649-BC8E-7CDE811D823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Carlo'!$E$43:$CJ$43</c:f>
              <c:numCache>
                <c:formatCode>General</c:formatCode>
                <c:ptCount val="84"/>
                <c:pt idx="0">
                  <c:v>351.23</c:v>
                </c:pt>
                <c:pt idx="1">
                  <c:v>348.29953766143257</c:v>
                </c:pt>
                <c:pt idx="2">
                  <c:v>345.594162184585</c:v>
                </c:pt>
                <c:pt idx="3">
                  <c:v>348.72343510642901</c:v>
                </c:pt>
                <c:pt idx="4">
                  <c:v>351.24904581237746</c:v>
                </c:pt>
                <c:pt idx="5">
                  <c:v>352.22971824440305</c:v>
                </c:pt>
                <c:pt idx="6">
                  <c:v>352.80739354291558</c:v>
                </c:pt>
                <c:pt idx="7">
                  <c:v>352.30639158459456</c:v>
                </c:pt>
                <c:pt idx="8">
                  <c:v>353.17157816030249</c:v>
                </c:pt>
                <c:pt idx="9">
                  <c:v>351.93309575866391</c:v>
                </c:pt>
                <c:pt idx="10">
                  <c:v>352.93478138360672</c:v>
                </c:pt>
                <c:pt idx="11">
                  <c:v>355.80586068100314</c:v>
                </c:pt>
                <c:pt idx="12">
                  <c:v>355.73409711792937</c:v>
                </c:pt>
                <c:pt idx="13">
                  <c:v>357.37442079366519</c:v>
                </c:pt>
                <c:pt idx="14">
                  <c:v>355.73969897714494</c:v>
                </c:pt>
                <c:pt idx="15">
                  <c:v>357.15034784633895</c:v>
                </c:pt>
                <c:pt idx="16">
                  <c:v>359.49040109970565</c:v>
                </c:pt>
                <c:pt idx="17">
                  <c:v>360.84928859550803</c:v>
                </c:pt>
                <c:pt idx="18">
                  <c:v>358.97833457572494</c:v>
                </c:pt>
                <c:pt idx="19">
                  <c:v>356.46160082718069</c:v>
                </c:pt>
                <c:pt idx="20">
                  <c:v>354.63772523535016</c:v>
                </c:pt>
                <c:pt idx="21">
                  <c:v>355.12350138993071</c:v>
                </c:pt>
                <c:pt idx="22">
                  <c:v>355.59067333128183</c:v>
                </c:pt>
                <c:pt idx="23">
                  <c:v>358.30914824913896</c:v>
                </c:pt>
                <c:pt idx="24">
                  <c:v>358.35996367482255</c:v>
                </c:pt>
                <c:pt idx="25">
                  <c:v>362.35501083676377</c:v>
                </c:pt>
                <c:pt idx="26">
                  <c:v>361.9557204883493</c:v>
                </c:pt>
                <c:pt idx="27">
                  <c:v>365.06559019152013</c:v>
                </c:pt>
                <c:pt idx="28">
                  <c:v>363.19439191220471</c:v>
                </c:pt>
                <c:pt idx="29">
                  <c:v>362.26647063677171</c:v>
                </c:pt>
                <c:pt idx="30">
                  <c:v>362.95646349383833</c:v>
                </c:pt>
                <c:pt idx="31">
                  <c:v>363.35575609210673</c:v>
                </c:pt>
                <c:pt idx="32">
                  <c:v>363.25614948976715</c:v>
                </c:pt>
                <c:pt idx="33">
                  <c:v>363.80921943471054</c:v>
                </c:pt>
                <c:pt idx="34">
                  <c:v>367.68832918160109</c:v>
                </c:pt>
                <c:pt idx="35">
                  <c:v>369.84253975116769</c:v>
                </c:pt>
                <c:pt idx="36">
                  <c:v>365.55833827359396</c:v>
                </c:pt>
                <c:pt idx="37">
                  <c:v>365.89366045737466</c:v>
                </c:pt>
                <c:pt idx="38">
                  <c:v>364.0826229342461</c:v>
                </c:pt>
                <c:pt idx="39">
                  <c:v>366.22081948900529</c:v>
                </c:pt>
                <c:pt idx="40">
                  <c:v>368.0230278076661</c:v>
                </c:pt>
                <c:pt idx="41">
                  <c:v>369.25612682958183</c:v>
                </c:pt>
                <c:pt idx="42">
                  <c:v>374.00553764261849</c:v>
                </c:pt>
                <c:pt idx="43">
                  <c:v>373.70716031103149</c:v>
                </c:pt>
                <c:pt idx="44">
                  <c:v>374.32256583492983</c:v>
                </c:pt>
                <c:pt idx="45">
                  <c:v>378.1708677164392</c:v>
                </c:pt>
                <c:pt idx="46">
                  <c:v>378.54082841540776</c:v>
                </c:pt>
                <c:pt idx="47">
                  <c:v>378.10784034185571</c:v>
                </c:pt>
                <c:pt idx="48">
                  <c:v>379.84492835382633</c:v>
                </c:pt>
                <c:pt idx="49">
                  <c:v>380.47474775121071</c:v>
                </c:pt>
                <c:pt idx="50">
                  <c:v>378.75898792109564</c:v>
                </c:pt>
                <c:pt idx="51">
                  <c:v>379.4056593653591</c:v>
                </c:pt>
                <c:pt idx="52">
                  <c:v>380.80978975732575</c:v>
                </c:pt>
                <c:pt idx="53">
                  <c:v>384.65715426937436</c:v>
                </c:pt>
                <c:pt idx="54">
                  <c:v>385.81908560195484</c:v>
                </c:pt>
                <c:pt idx="55">
                  <c:v>386.74439142583947</c:v>
                </c:pt>
                <c:pt idx="56">
                  <c:v>388.25812452054703</c:v>
                </c:pt>
                <c:pt idx="57">
                  <c:v>387.98171834066227</c:v>
                </c:pt>
                <c:pt idx="58">
                  <c:v>390.25516978106748</c:v>
                </c:pt>
                <c:pt idx="59">
                  <c:v>384.90733066087984</c:v>
                </c:pt>
                <c:pt idx="60">
                  <c:v>385.68945157633794</c:v>
                </c:pt>
                <c:pt idx="61">
                  <c:v>387.58273330530045</c:v>
                </c:pt>
                <c:pt idx="62">
                  <c:v>386.80847018969837</c:v>
                </c:pt>
                <c:pt idx="63">
                  <c:v>388.10176470945379</c:v>
                </c:pt>
                <c:pt idx="64">
                  <c:v>391.95373325987026</c:v>
                </c:pt>
                <c:pt idx="65">
                  <c:v>394.07870086388971</c:v>
                </c:pt>
                <c:pt idx="66">
                  <c:v>396.6322839382114</c:v>
                </c:pt>
                <c:pt idx="67">
                  <c:v>399.03486148620584</c:v>
                </c:pt>
                <c:pt idx="68">
                  <c:v>402.26782648849934</c:v>
                </c:pt>
                <c:pt idx="69">
                  <c:v>400.49665700212699</c:v>
                </c:pt>
                <c:pt idx="70">
                  <c:v>399.29904580547441</c:v>
                </c:pt>
                <c:pt idx="71">
                  <c:v>394.0736642335915</c:v>
                </c:pt>
                <c:pt idx="72">
                  <c:v>392.51146210540708</c:v>
                </c:pt>
                <c:pt idx="73">
                  <c:v>389.62186172076514</c:v>
                </c:pt>
                <c:pt idx="74">
                  <c:v>391.03378286870304</c:v>
                </c:pt>
                <c:pt idx="75">
                  <c:v>390.83083273466167</c:v>
                </c:pt>
                <c:pt idx="76">
                  <c:v>396.06395014333305</c:v>
                </c:pt>
                <c:pt idx="77">
                  <c:v>392.48556456233518</c:v>
                </c:pt>
                <c:pt idx="78">
                  <c:v>388.12363429130829</c:v>
                </c:pt>
                <c:pt idx="79">
                  <c:v>391.75256307359206</c:v>
                </c:pt>
                <c:pt idx="80">
                  <c:v>390.30169787807853</c:v>
                </c:pt>
                <c:pt idx="81">
                  <c:v>387.50278767937942</c:v>
                </c:pt>
                <c:pt idx="82">
                  <c:v>385.2925659876687</c:v>
                </c:pt>
                <c:pt idx="83">
                  <c:v>384.1161943428603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AE9-4649-BC8E-7CDE811D823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Carlo'!$E$44:$CJ$44</c:f>
              <c:numCache>
                <c:formatCode>General</c:formatCode>
                <c:ptCount val="84"/>
                <c:pt idx="0">
                  <c:v>351.23</c:v>
                </c:pt>
                <c:pt idx="1">
                  <c:v>350.70260895411218</c:v>
                </c:pt>
                <c:pt idx="2">
                  <c:v>352.10318676964255</c:v>
                </c:pt>
                <c:pt idx="3">
                  <c:v>354.34404672337701</c:v>
                </c:pt>
                <c:pt idx="4">
                  <c:v>352.74347642505114</c:v>
                </c:pt>
                <c:pt idx="5">
                  <c:v>353.15483875320695</c:v>
                </c:pt>
                <c:pt idx="6">
                  <c:v>353.9287488247798</c:v>
                </c:pt>
                <c:pt idx="7">
                  <c:v>355.14350435225612</c:v>
                </c:pt>
                <c:pt idx="8">
                  <c:v>356.65371634293297</c:v>
                </c:pt>
                <c:pt idx="9">
                  <c:v>358.55658237156348</c:v>
                </c:pt>
                <c:pt idx="10">
                  <c:v>360.79133184962882</c:v>
                </c:pt>
                <c:pt idx="11">
                  <c:v>361.85885362791521</c:v>
                </c:pt>
                <c:pt idx="12">
                  <c:v>361.0385423088444</c:v>
                </c:pt>
                <c:pt idx="13">
                  <c:v>361.22273966686703</c:v>
                </c:pt>
                <c:pt idx="14">
                  <c:v>361.52653532516638</c:v>
                </c:pt>
                <c:pt idx="15">
                  <c:v>363.78063504727595</c:v>
                </c:pt>
                <c:pt idx="16">
                  <c:v>366.76316108318849</c:v>
                </c:pt>
                <c:pt idx="17">
                  <c:v>369.04496621905645</c:v>
                </c:pt>
                <c:pt idx="18">
                  <c:v>368.57444956904698</c:v>
                </c:pt>
                <c:pt idx="19">
                  <c:v>367.23053003636261</c:v>
                </c:pt>
                <c:pt idx="20">
                  <c:v>366.50664507267857</c:v>
                </c:pt>
                <c:pt idx="21">
                  <c:v>362.95291316825734</c:v>
                </c:pt>
                <c:pt idx="22">
                  <c:v>359.95592311857428</c:v>
                </c:pt>
                <c:pt idx="23">
                  <c:v>359.18490376322808</c:v>
                </c:pt>
                <c:pt idx="24">
                  <c:v>361.61727624886566</c:v>
                </c:pt>
                <c:pt idx="25">
                  <c:v>361.89190158629867</c:v>
                </c:pt>
                <c:pt idx="26">
                  <c:v>362.9138642226045</c:v>
                </c:pt>
                <c:pt idx="27">
                  <c:v>366.40239237537281</c:v>
                </c:pt>
                <c:pt idx="28">
                  <c:v>370.63110886601294</c:v>
                </c:pt>
                <c:pt idx="29">
                  <c:v>369.23124214041769</c:v>
                </c:pt>
                <c:pt idx="30">
                  <c:v>368.21758937339246</c:v>
                </c:pt>
                <c:pt idx="31">
                  <c:v>369.66877741917295</c:v>
                </c:pt>
                <c:pt idx="32">
                  <c:v>369.72008268119657</c:v>
                </c:pt>
                <c:pt idx="33">
                  <c:v>372.83139263206454</c:v>
                </c:pt>
                <c:pt idx="34">
                  <c:v>376.45204979719585</c:v>
                </c:pt>
                <c:pt idx="35">
                  <c:v>374.17541480687782</c:v>
                </c:pt>
                <c:pt idx="36">
                  <c:v>375.34182973698631</c:v>
                </c:pt>
                <c:pt idx="37">
                  <c:v>374.12534451640977</c:v>
                </c:pt>
                <c:pt idx="38">
                  <c:v>375.52023222554436</c:v>
                </c:pt>
                <c:pt idx="39">
                  <c:v>376.95352050111359</c:v>
                </c:pt>
                <c:pt idx="40">
                  <c:v>376.57572852504177</c:v>
                </c:pt>
                <c:pt idx="41">
                  <c:v>378.6725118640453</c:v>
                </c:pt>
                <c:pt idx="42">
                  <c:v>380.44068347431624</c:v>
                </c:pt>
                <c:pt idx="43">
                  <c:v>383.89612741085472</c:v>
                </c:pt>
                <c:pt idx="44">
                  <c:v>386.0637342108314</c:v>
                </c:pt>
                <c:pt idx="45">
                  <c:v>385.06126864615788</c:v>
                </c:pt>
                <c:pt idx="46">
                  <c:v>386.69843044863126</c:v>
                </c:pt>
                <c:pt idx="47">
                  <c:v>386.30433202276754</c:v>
                </c:pt>
                <c:pt idx="48">
                  <c:v>380.30889357195309</c:v>
                </c:pt>
                <c:pt idx="49">
                  <c:v>380.80975685685934</c:v>
                </c:pt>
                <c:pt idx="50">
                  <c:v>382.4944896468462</c:v>
                </c:pt>
                <c:pt idx="51">
                  <c:v>381.93402346099043</c:v>
                </c:pt>
                <c:pt idx="52">
                  <c:v>384.64871163825569</c:v>
                </c:pt>
                <c:pt idx="53">
                  <c:v>385.17675210131284</c:v>
                </c:pt>
                <c:pt idx="54">
                  <c:v>385.50019222688371</c:v>
                </c:pt>
                <c:pt idx="55">
                  <c:v>387.4197260215052</c:v>
                </c:pt>
                <c:pt idx="56">
                  <c:v>387.50775131434142</c:v>
                </c:pt>
                <c:pt idx="57">
                  <c:v>388.63159759199914</c:v>
                </c:pt>
                <c:pt idx="58">
                  <c:v>388.56236580197771</c:v>
                </c:pt>
                <c:pt idx="59">
                  <c:v>387.1478548717451</c:v>
                </c:pt>
                <c:pt idx="60">
                  <c:v>384.06296393197812</c:v>
                </c:pt>
                <c:pt idx="61">
                  <c:v>382.64612328782971</c:v>
                </c:pt>
                <c:pt idx="62">
                  <c:v>382.66234942288008</c:v>
                </c:pt>
                <c:pt idx="63">
                  <c:v>383.29995521833501</c:v>
                </c:pt>
                <c:pt idx="64">
                  <c:v>386.9300109860003</c:v>
                </c:pt>
                <c:pt idx="65">
                  <c:v>387.35340697168613</c:v>
                </c:pt>
                <c:pt idx="66">
                  <c:v>391.887495676995</c:v>
                </c:pt>
                <c:pt idx="67">
                  <c:v>392.58958935067182</c:v>
                </c:pt>
                <c:pt idx="68">
                  <c:v>392.46477366055154</c:v>
                </c:pt>
                <c:pt idx="69">
                  <c:v>388.63009632435688</c:v>
                </c:pt>
                <c:pt idx="70">
                  <c:v>388.33305625994018</c:v>
                </c:pt>
                <c:pt idx="71">
                  <c:v>388.40723820447238</c:v>
                </c:pt>
                <c:pt idx="72">
                  <c:v>385.36245802892114</c:v>
                </c:pt>
                <c:pt idx="73">
                  <c:v>382.39556621692481</c:v>
                </c:pt>
                <c:pt idx="74">
                  <c:v>381.90494394327163</c:v>
                </c:pt>
                <c:pt idx="75">
                  <c:v>379.8619912382905</c:v>
                </c:pt>
                <c:pt idx="76">
                  <c:v>379.0031176849983</c:v>
                </c:pt>
                <c:pt idx="77">
                  <c:v>382.30394258925344</c:v>
                </c:pt>
                <c:pt idx="78">
                  <c:v>382.05202068281102</c:v>
                </c:pt>
                <c:pt idx="79">
                  <c:v>384.1497655525954</c:v>
                </c:pt>
                <c:pt idx="80">
                  <c:v>391.23789959719215</c:v>
                </c:pt>
                <c:pt idx="81">
                  <c:v>393.96900064223775</c:v>
                </c:pt>
                <c:pt idx="82">
                  <c:v>395.24507493755641</c:v>
                </c:pt>
                <c:pt idx="83">
                  <c:v>397.07135989146462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AE9-4649-BC8E-7CDE811D823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Carlo'!$E$45:$CJ$45</c:f>
              <c:numCache>
                <c:formatCode>General</c:formatCode>
                <c:ptCount val="84"/>
                <c:pt idx="0">
                  <c:v>351.23</c:v>
                </c:pt>
                <c:pt idx="1">
                  <c:v>355.29203337603235</c:v>
                </c:pt>
                <c:pt idx="2">
                  <c:v>354.68315880523539</c:v>
                </c:pt>
                <c:pt idx="3">
                  <c:v>355.42354922014169</c:v>
                </c:pt>
                <c:pt idx="4">
                  <c:v>351.59864611383375</c:v>
                </c:pt>
                <c:pt idx="5">
                  <c:v>350.65944357480026</c:v>
                </c:pt>
                <c:pt idx="6">
                  <c:v>350.4893691857431</c:v>
                </c:pt>
                <c:pt idx="7">
                  <c:v>351.3347645325872</c:v>
                </c:pt>
                <c:pt idx="8">
                  <c:v>349.84484738041607</c:v>
                </c:pt>
                <c:pt idx="9">
                  <c:v>348.77134508261611</c:v>
                </c:pt>
                <c:pt idx="10">
                  <c:v>351.55214230146055</c:v>
                </c:pt>
                <c:pt idx="11">
                  <c:v>353.07225463665827</c:v>
                </c:pt>
                <c:pt idx="12">
                  <c:v>357.17111593491467</c:v>
                </c:pt>
                <c:pt idx="13">
                  <c:v>353.85367098507578</c:v>
                </c:pt>
                <c:pt idx="14">
                  <c:v>353.61847203397616</c:v>
                </c:pt>
                <c:pt idx="15">
                  <c:v>353.49923672155353</c:v>
                </c:pt>
                <c:pt idx="16">
                  <c:v>351.40568742803919</c:v>
                </c:pt>
                <c:pt idx="17">
                  <c:v>348.69224428694872</c:v>
                </c:pt>
                <c:pt idx="18">
                  <c:v>345.81365998033874</c:v>
                </c:pt>
                <c:pt idx="19">
                  <c:v>346.17533723115383</c:v>
                </c:pt>
                <c:pt idx="20">
                  <c:v>346.71740217293257</c:v>
                </c:pt>
                <c:pt idx="21">
                  <c:v>346.98883850862325</c:v>
                </c:pt>
                <c:pt idx="22">
                  <c:v>346.28918783562676</c:v>
                </c:pt>
                <c:pt idx="23">
                  <c:v>344.31473523836712</c:v>
                </c:pt>
                <c:pt idx="24">
                  <c:v>344.72791177877849</c:v>
                </c:pt>
                <c:pt idx="25">
                  <c:v>344.67595199662617</c:v>
                </c:pt>
                <c:pt idx="26">
                  <c:v>343.58164588859057</c:v>
                </c:pt>
                <c:pt idx="27">
                  <c:v>341.75410601330134</c:v>
                </c:pt>
                <c:pt idx="28">
                  <c:v>343.13859174106341</c:v>
                </c:pt>
                <c:pt idx="29">
                  <c:v>344.48256102107916</c:v>
                </c:pt>
                <c:pt idx="30">
                  <c:v>344.24009695887446</c:v>
                </c:pt>
                <c:pt idx="31">
                  <c:v>344.09165676192936</c:v>
                </c:pt>
                <c:pt idx="32">
                  <c:v>346.50164946652859</c:v>
                </c:pt>
                <c:pt idx="33">
                  <c:v>351.99105067398136</c:v>
                </c:pt>
                <c:pt idx="34">
                  <c:v>352.03469651049568</c:v>
                </c:pt>
                <c:pt idx="35">
                  <c:v>352.36813399142545</c:v>
                </c:pt>
                <c:pt idx="36">
                  <c:v>350.21040901275421</c:v>
                </c:pt>
                <c:pt idx="37">
                  <c:v>351.95487475975585</c:v>
                </c:pt>
                <c:pt idx="38">
                  <c:v>354.15419930403192</c:v>
                </c:pt>
                <c:pt idx="39">
                  <c:v>356.07270657749552</c:v>
                </c:pt>
                <c:pt idx="40">
                  <c:v>357.91749167988638</c:v>
                </c:pt>
                <c:pt idx="41">
                  <c:v>361.44221537261438</c:v>
                </c:pt>
                <c:pt idx="42">
                  <c:v>362.44063756066464</c:v>
                </c:pt>
                <c:pt idx="43">
                  <c:v>362.55628499859483</c:v>
                </c:pt>
                <c:pt idx="44">
                  <c:v>366.37082645937119</c:v>
                </c:pt>
                <c:pt idx="45">
                  <c:v>371.80248597937822</c:v>
                </c:pt>
                <c:pt idx="46">
                  <c:v>370.18390275844428</c:v>
                </c:pt>
                <c:pt idx="47">
                  <c:v>369.44964785381234</c:v>
                </c:pt>
                <c:pt idx="48">
                  <c:v>371.45533433175694</c:v>
                </c:pt>
                <c:pt idx="49">
                  <c:v>378.10349592705035</c:v>
                </c:pt>
                <c:pt idx="50">
                  <c:v>372.51886721665011</c:v>
                </c:pt>
                <c:pt idx="51">
                  <c:v>373.08128554002013</c:v>
                </c:pt>
                <c:pt idx="52">
                  <c:v>375.80184710541437</c:v>
                </c:pt>
                <c:pt idx="53">
                  <c:v>374.64471741740641</c:v>
                </c:pt>
                <c:pt idx="54">
                  <c:v>374.9293538501999</c:v>
                </c:pt>
                <c:pt idx="55">
                  <c:v>373.30240600578236</c:v>
                </c:pt>
                <c:pt idx="56">
                  <c:v>372.89601702922084</c:v>
                </c:pt>
                <c:pt idx="57">
                  <c:v>372.60176680930522</c:v>
                </c:pt>
                <c:pt idx="58">
                  <c:v>373.28471170911808</c:v>
                </c:pt>
                <c:pt idx="59">
                  <c:v>373.76944023989626</c:v>
                </c:pt>
                <c:pt idx="60">
                  <c:v>372.30445999133684</c:v>
                </c:pt>
                <c:pt idx="61">
                  <c:v>373.54918379729145</c:v>
                </c:pt>
                <c:pt idx="62">
                  <c:v>371.64132480335019</c:v>
                </c:pt>
                <c:pt idx="63">
                  <c:v>371.1736599065357</c:v>
                </c:pt>
                <c:pt idx="64">
                  <c:v>370.0974290269217</c:v>
                </c:pt>
                <c:pt idx="65">
                  <c:v>368.17860445656686</c:v>
                </c:pt>
                <c:pt idx="66">
                  <c:v>370.66965956015463</c:v>
                </c:pt>
                <c:pt idx="67">
                  <c:v>372.08534795045011</c:v>
                </c:pt>
                <c:pt idx="68">
                  <c:v>372.46091234011772</c:v>
                </c:pt>
                <c:pt idx="69">
                  <c:v>371.62630053013538</c:v>
                </c:pt>
                <c:pt idx="70">
                  <c:v>372.85207506207547</c:v>
                </c:pt>
                <c:pt idx="71">
                  <c:v>373.58206218823904</c:v>
                </c:pt>
                <c:pt idx="72">
                  <c:v>377.36421550611607</c:v>
                </c:pt>
                <c:pt idx="73">
                  <c:v>378.92139039864372</c:v>
                </c:pt>
                <c:pt idx="74">
                  <c:v>376.53796290770634</c:v>
                </c:pt>
                <c:pt idx="75">
                  <c:v>376.98128366515033</c:v>
                </c:pt>
                <c:pt idx="76">
                  <c:v>379.14332279352777</c:v>
                </c:pt>
                <c:pt idx="77">
                  <c:v>381.93833057801743</c:v>
                </c:pt>
                <c:pt idx="78">
                  <c:v>379.10643613777461</c:v>
                </c:pt>
                <c:pt idx="79">
                  <c:v>381.67813472261088</c:v>
                </c:pt>
                <c:pt idx="80">
                  <c:v>377.72584767984597</c:v>
                </c:pt>
                <c:pt idx="81">
                  <c:v>377.23450199404903</c:v>
                </c:pt>
                <c:pt idx="82">
                  <c:v>374.53412308473145</c:v>
                </c:pt>
                <c:pt idx="83">
                  <c:v>378.46576841037364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AE9-4649-BC8E-7CDE811D823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Carlo'!$E$46:$CJ$46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AE9-4649-BC8E-7CDE811D823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Carlo'!$E$47:$CJ$47</c:f>
              <c:numCache>
                <c:formatCode>General</c:formatCode>
                <c:ptCount val="84"/>
                <c:pt idx="0">
                  <c:v>351.23</c:v>
                </c:pt>
                <c:pt idx="1">
                  <c:v>351.88291796909442</c:v>
                </c:pt>
                <c:pt idx="2">
                  <c:v>350.63236135726117</c:v>
                </c:pt>
                <c:pt idx="3">
                  <c:v>350.36208589282103</c:v>
                </c:pt>
                <c:pt idx="4">
                  <c:v>350.07593799917578</c:v>
                </c:pt>
                <c:pt idx="5">
                  <c:v>348.02223581830913</c:v>
                </c:pt>
                <c:pt idx="6">
                  <c:v>347.83458776741196</c:v>
                </c:pt>
                <c:pt idx="7">
                  <c:v>349.02852921297131</c:v>
                </c:pt>
                <c:pt idx="8">
                  <c:v>348.49094069572874</c:v>
                </c:pt>
                <c:pt idx="9">
                  <c:v>347.07305592761367</c:v>
                </c:pt>
                <c:pt idx="10">
                  <c:v>345.27202306942849</c:v>
                </c:pt>
                <c:pt idx="11">
                  <c:v>351.61661223750042</c:v>
                </c:pt>
                <c:pt idx="12">
                  <c:v>353.3040147434117</c:v>
                </c:pt>
                <c:pt idx="13">
                  <c:v>350.86874894221188</c:v>
                </c:pt>
                <c:pt idx="14">
                  <c:v>348.55627243945241</c:v>
                </c:pt>
                <c:pt idx="15">
                  <c:v>347.69554693422737</c:v>
                </c:pt>
                <c:pt idx="16">
                  <c:v>347.79108601020653</c:v>
                </c:pt>
                <c:pt idx="17">
                  <c:v>344.91027054298985</c:v>
                </c:pt>
                <c:pt idx="18">
                  <c:v>344.47483744067495</c:v>
                </c:pt>
                <c:pt idx="19">
                  <c:v>340.57738587615603</c:v>
                </c:pt>
                <c:pt idx="20">
                  <c:v>343.1867441317512</c:v>
                </c:pt>
                <c:pt idx="21">
                  <c:v>344.01322266186861</c:v>
                </c:pt>
                <c:pt idx="22">
                  <c:v>348.01258917075705</c:v>
                </c:pt>
                <c:pt idx="23">
                  <c:v>348.52967063991429</c:v>
                </c:pt>
                <c:pt idx="24">
                  <c:v>346.09309983421656</c:v>
                </c:pt>
                <c:pt idx="25">
                  <c:v>342.67722668101726</c:v>
                </c:pt>
                <c:pt idx="26">
                  <c:v>339.90165306796575</c:v>
                </c:pt>
                <c:pt idx="27">
                  <c:v>337.93330504837752</c:v>
                </c:pt>
                <c:pt idx="28">
                  <c:v>336.24258419788873</c:v>
                </c:pt>
                <c:pt idx="29">
                  <c:v>333.53807399943679</c:v>
                </c:pt>
                <c:pt idx="30">
                  <c:v>331.15992661950554</c:v>
                </c:pt>
                <c:pt idx="31">
                  <c:v>332.37592808509817</c:v>
                </c:pt>
                <c:pt idx="32">
                  <c:v>335.4446526959631</c:v>
                </c:pt>
                <c:pt idx="33">
                  <c:v>332.74662255526312</c:v>
                </c:pt>
                <c:pt idx="34">
                  <c:v>330.24355652611951</c:v>
                </c:pt>
                <c:pt idx="35">
                  <c:v>329.18486448538266</c:v>
                </c:pt>
                <c:pt idx="36">
                  <c:v>328.57343403887393</c:v>
                </c:pt>
                <c:pt idx="37">
                  <c:v>330.591943290541</c:v>
                </c:pt>
                <c:pt idx="38">
                  <c:v>329.08804806304897</c:v>
                </c:pt>
                <c:pt idx="39">
                  <c:v>329.74883204234533</c:v>
                </c:pt>
                <c:pt idx="40">
                  <c:v>328.088162462561</c:v>
                </c:pt>
                <c:pt idx="41">
                  <c:v>328.74174025727922</c:v>
                </c:pt>
                <c:pt idx="42">
                  <c:v>328.83592993728968</c:v>
                </c:pt>
                <c:pt idx="43">
                  <c:v>327.40834718467306</c:v>
                </c:pt>
                <c:pt idx="44">
                  <c:v>328.83277208440023</c:v>
                </c:pt>
                <c:pt idx="45">
                  <c:v>330.54499362861708</c:v>
                </c:pt>
                <c:pt idx="46">
                  <c:v>328.6268313287456</c:v>
                </c:pt>
                <c:pt idx="47">
                  <c:v>328.6498415815733</c:v>
                </c:pt>
                <c:pt idx="48">
                  <c:v>327.19213445384855</c:v>
                </c:pt>
                <c:pt idx="49">
                  <c:v>329.3434392029049</c:v>
                </c:pt>
                <c:pt idx="50">
                  <c:v>328.09637756084163</c:v>
                </c:pt>
                <c:pt idx="51">
                  <c:v>331.37588313269515</c:v>
                </c:pt>
                <c:pt idx="52">
                  <c:v>330.0162271992661</c:v>
                </c:pt>
                <c:pt idx="53">
                  <c:v>332.65165960866244</c:v>
                </c:pt>
                <c:pt idx="54">
                  <c:v>335.83756374547039</c:v>
                </c:pt>
                <c:pt idx="55">
                  <c:v>336.91590073395577</c:v>
                </c:pt>
                <c:pt idx="56">
                  <c:v>336.79387273110365</c:v>
                </c:pt>
                <c:pt idx="57">
                  <c:v>336.3278881323883</c:v>
                </c:pt>
                <c:pt idx="58">
                  <c:v>335.78036498212305</c:v>
                </c:pt>
                <c:pt idx="59">
                  <c:v>336.41917510508983</c:v>
                </c:pt>
                <c:pt idx="60">
                  <c:v>338.50222854031995</c:v>
                </c:pt>
                <c:pt idx="61">
                  <c:v>338.15144051681023</c:v>
                </c:pt>
                <c:pt idx="62">
                  <c:v>337.91635285436297</c:v>
                </c:pt>
                <c:pt idx="63">
                  <c:v>338.12344403505881</c:v>
                </c:pt>
                <c:pt idx="64">
                  <c:v>338.40308012680237</c:v>
                </c:pt>
                <c:pt idx="65">
                  <c:v>337.19067854175387</c:v>
                </c:pt>
                <c:pt idx="66">
                  <c:v>334.55640831075772</c:v>
                </c:pt>
                <c:pt idx="67">
                  <c:v>334.93603073232646</c:v>
                </c:pt>
                <c:pt idx="68">
                  <c:v>335.05912849087684</c:v>
                </c:pt>
                <c:pt idx="69">
                  <c:v>333.0314500788495</c:v>
                </c:pt>
                <c:pt idx="70">
                  <c:v>335.03013794230054</c:v>
                </c:pt>
                <c:pt idx="71">
                  <c:v>334.78027757812305</c:v>
                </c:pt>
                <c:pt idx="72">
                  <c:v>336.21504370447371</c:v>
                </c:pt>
                <c:pt idx="73">
                  <c:v>334.9190777749277</c:v>
                </c:pt>
                <c:pt idx="74">
                  <c:v>335.56942202183717</c:v>
                </c:pt>
                <c:pt idx="75">
                  <c:v>332.25287506315703</c:v>
                </c:pt>
                <c:pt idx="76">
                  <c:v>333.68785820310643</c:v>
                </c:pt>
                <c:pt idx="77">
                  <c:v>335.03841047862835</c:v>
                </c:pt>
                <c:pt idx="78">
                  <c:v>335.71044851629608</c:v>
                </c:pt>
                <c:pt idx="79">
                  <c:v>331.30984695159765</c:v>
                </c:pt>
                <c:pt idx="80">
                  <c:v>329.99648232923249</c:v>
                </c:pt>
                <c:pt idx="81">
                  <c:v>329.54097328478491</c:v>
                </c:pt>
                <c:pt idx="82">
                  <c:v>330.26734199478733</c:v>
                </c:pt>
                <c:pt idx="83">
                  <c:v>330.42654407381798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AE9-4649-BC8E-7CDE811D823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Carlo'!$E$48:$CJ$48</c:f>
              <c:numCache>
                <c:formatCode>General</c:formatCode>
                <c:ptCount val="84"/>
                <c:pt idx="0">
                  <c:v>351.23</c:v>
                </c:pt>
                <c:pt idx="1">
                  <c:v>351.53982645044596</c:v>
                </c:pt>
                <c:pt idx="2">
                  <c:v>355.45503728500881</c:v>
                </c:pt>
                <c:pt idx="3">
                  <c:v>358.8773265652577</c:v>
                </c:pt>
                <c:pt idx="4">
                  <c:v>363.97885316718572</c:v>
                </c:pt>
                <c:pt idx="5">
                  <c:v>365.5937195369691</c:v>
                </c:pt>
                <c:pt idx="6">
                  <c:v>367.97855304942817</c:v>
                </c:pt>
                <c:pt idx="7">
                  <c:v>372.80143737044074</c:v>
                </c:pt>
                <c:pt idx="8">
                  <c:v>372.48694123460336</c:v>
                </c:pt>
                <c:pt idx="9">
                  <c:v>371.2321144344121</c:v>
                </c:pt>
                <c:pt idx="10">
                  <c:v>372.38891940604782</c:v>
                </c:pt>
                <c:pt idx="11">
                  <c:v>373.02274106278929</c:v>
                </c:pt>
                <c:pt idx="12">
                  <c:v>375.76360629411892</c:v>
                </c:pt>
                <c:pt idx="13">
                  <c:v>374.92475071525689</c:v>
                </c:pt>
                <c:pt idx="14">
                  <c:v>370.9309032033413</c:v>
                </c:pt>
                <c:pt idx="15">
                  <c:v>369.69505195824053</c:v>
                </c:pt>
                <c:pt idx="16">
                  <c:v>367.53098077779413</c:v>
                </c:pt>
                <c:pt idx="17">
                  <c:v>365.17529425114719</c:v>
                </c:pt>
                <c:pt idx="18">
                  <c:v>362.8040437187932</c:v>
                </c:pt>
                <c:pt idx="19">
                  <c:v>365.21354928430492</c:v>
                </c:pt>
                <c:pt idx="20">
                  <c:v>362.18051298667513</c:v>
                </c:pt>
                <c:pt idx="21">
                  <c:v>362.55245282282863</c:v>
                </c:pt>
                <c:pt idx="22">
                  <c:v>363.82058741344468</c:v>
                </c:pt>
                <c:pt idx="23">
                  <c:v>362.44616509164183</c:v>
                </c:pt>
                <c:pt idx="24">
                  <c:v>361.63685263396906</c:v>
                </c:pt>
                <c:pt idx="25">
                  <c:v>360.07453477918278</c:v>
                </c:pt>
                <c:pt idx="26">
                  <c:v>359.90662383067973</c:v>
                </c:pt>
                <c:pt idx="27">
                  <c:v>359.83916536399994</c:v>
                </c:pt>
                <c:pt idx="28">
                  <c:v>361.53177674125902</c:v>
                </c:pt>
                <c:pt idx="29">
                  <c:v>360.85414129901994</c:v>
                </c:pt>
                <c:pt idx="30">
                  <c:v>360.69831506106289</c:v>
                </c:pt>
                <c:pt idx="31">
                  <c:v>360.10702402172467</c:v>
                </c:pt>
                <c:pt idx="32">
                  <c:v>362.28353061259088</c:v>
                </c:pt>
                <c:pt idx="33">
                  <c:v>361.76855334480331</c:v>
                </c:pt>
                <c:pt idx="34">
                  <c:v>363.44409463954634</c:v>
                </c:pt>
                <c:pt idx="35">
                  <c:v>366.02423664099422</c:v>
                </c:pt>
                <c:pt idx="36">
                  <c:v>366.23395601950432</c:v>
                </c:pt>
                <c:pt idx="37">
                  <c:v>370.78084419589226</c:v>
                </c:pt>
                <c:pt idx="38">
                  <c:v>371.96028573020459</c:v>
                </c:pt>
                <c:pt idx="39">
                  <c:v>370.50435358752225</c:v>
                </c:pt>
                <c:pt idx="40">
                  <c:v>369.93418563753141</c:v>
                </c:pt>
                <c:pt idx="41">
                  <c:v>372.28858548596503</c:v>
                </c:pt>
                <c:pt idx="42">
                  <c:v>370.50713705426119</c:v>
                </c:pt>
                <c:pt idx="43">
                  <c:v>370.55212693888689</c:v>
                </c:pt>
                <c:pt idx="44">
                  <c:v>367.85214302625388</c:v>
                </c:pt>
                <c:pt idx="45">
                  <c:v>368.83612006631785</c:v>
                </c:pt>
                <c:pt idx="46">
                  <c:v>369.64521389833368</c:v>
                </c:pt>
                <c:pt idx="47">
                  <c:v>368.47241490545639</c:v>
                </c:pt>
                <c:pt idx="48">
                  <c:v>369.80191031019677</c:v>
                </c:pt>
                <c:pt idx="49">
                  <c:v>371.67606752519964</c:v>
                </c:pt>
                <c:pt idx="50">
                  <c:v>370.33255042928209</c:v>
                </c:pt>
                <c:pt idx="51">
                  <c:v>372.50901309689596</c:v>
                </c:pt>
                <c:pt idx="52">
                  <c:v>372.59437201624536</c:v>
                </c:pt>
                <c:pt idx="53">
                  <c:v>371.92508937281997</c:v>
                </c:pt>
                <c:pt idx="54">
                  <c:v>375.63086308330998</c:v>
                </c:pt>
                <c:pt idx="55">
                  <c:v>374.81709418756958</c:v>
                </c:pt>
                <c:pt idx="56">
                  <c:v>374.88136238931338</c:v>
                </c:pt>
                <c:pt idx="57">
                  <c:v>375.28418676863066</c:v>
                </c:pt>
                <c:pt idx="58">
                  <c:v>374.08432194415076</c:v>
                </c:pt>
                <c:pt idx="59">
                  <c:v>375.57756810868909</c:v>
                </c:pt>
                <c:pt idx="60">
                  <c:v>375.35189424681653</c:v>
                </c:pt>
                <c:pt idx="61">
                  <c:v>376.19548352615357</c:v>
                </c:pt>
                <c:pt idx="62">
                  <c:v>374.06218232785147</c:v>
                </c:pt>
                <c:pt idx="63">
                  <c:v>371.41198424052754</c:v>
                </c:pt>
                <c:pt idx="64">
                  <c:v>373.54542656918773</c:v>
                </c:pt>
                <c:pt idx="65">
                  <c:v>374.76083475770344</c:v>
                </c:pt>
                <c:pt idx="66">
                  <c:v>372.45221664005845</c:v>
                </c:pt>
                <c:pt idx="67">
                  <c:v>371.23271474009761</c:v>
                </c:pt>
                <c:pt idx="68">
                  <c:v>372.45111314855848</c:v>
                </c:pt>
                <c:pt idx="69">
                  <c:v>375.6278316629423</c:v>
                </c:pt>
                <c:pt idx="70">
                  <c:v>377.19933203259603</c:v>
                </c:pt>
                <c:pt idx="71">
                  <c:v>371.36780964636915</c:v>
                </c:pt>
                <c:pt idx="72">
                  <c:v>369.68249791269352</c:v>
                </c:pt>
                <c:pt idx="73">
                  <c:v>373.72017233630027</c:v>
                </c:pt>
                <c:pt idx="74">
                  <c:v>371.39166755450549</c:v>
                </c:pt>
                <c:pt idx="75">
                  <c:v>371.31613658778213</c:v>
                </c:pt>
                <c:pt idx="76">
                  <c:v>370.81333719151451</c:v>
                </c:pt>
                <c:pt idx="77">
                  <c:v>369.43848793267631</c:v>
                </c:pt>
                <c:pt idx="78">
                  <c:v>370.85134266184082</c:v>
                </c:pt>
                <c:pt idx="79">
                  <c:v>368.24809188079865</c:v>
                </c:pt>
                <c:pt idx="80">
                  <c:v>368.98947641621504</c:v>
                </c:pt>
                <c:pt idx="81">
                  <c:v>369.45650892848812</c:v>
                </c:pt>
                <c:pt idx="82">
                  <c:v>369.70310158692109</c:v>
                </c:pt>
                <c:pt idx="83">
                  <c:v>369.36661014966808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AE9-4649-BC8E-7CDE811D823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Carlo'!$E$49:$CJ$49</c:f>
              <c:numCache>
                <c:formatCode>General</c:formatCode>
                <c:ptCount val="84"/>
                <c:pt idx="0">
                  <c:v>351.23</c:v>
                </c:pt>
                <c:pt idx="1">
                  <c:v>351.07752483784793</c:v>
                </c:pt>
                <c:pt idx="2">
                  <c:v>351.69436114847633</c:v>
                </c:pt>
                <c:pt idx="3">
                  <c:v>349.33834508015718</c:v>
                </c:pt>
                <c:pt idx="4">
                  <c:v>351.94617524004894</c:v>
                </c:pt>
                <c:pt idx="5">
                  <c:v>349.73926572607957</c:v>
                </c:pt>
                <c:pt idx="6">
                  <c:v>347.30563624269644</c:v>
                </c:pt>
                <c:pt idx="7">
                  <c:v>347.97199988673822</c:v>
                </c:pt>
                <c:pt idx="8">
                  <c:v>346.9327376946917</c:v>
                </c:pt>
                <c:pt idx="9">
                  <c:v>348.09353487769738</c:v>
                </c:pt>
                <c:pt idx="10">
                  <c:v>350.20227889089404</c:v>
                </c:pt>
                <c:pt idx="11">
                  <c:v>353.18709017585724</c:v>
                </c:pt>
                <c:pt idx="12">
                  <c:v>358.83408832934788</c:v>
                </c:pt>
                <c:pt idx="13">
                  <c:v>357.00729447160404</c:v>
                </c:pt>
                <c:pt idx="14">
                  <c:v>359.80194322957919</c:v>
                </c:pt>
                <c:pt idx="15">
                  <c:v>360.99944951602697</c:v>
                </c:pt>
                <c:pt idx="16">
                  <c:v>360.75524969656118</c:v>
                </c:pt>
                <c:pt idx="17">
                  <c:v>363.73388867253595</c:v>
                </c:pt>
                <c:pt idx="18">
                  <c:v>361.19479919594249</c:v>
                </c:pt>
                <c:pt idx="19">
                  <c:v>359.04727992714578</c:v>
                </c:pt>
                <c:pt idx="20">
                  <c:v>357.96929461921547</c:v>
                </c:pt>
                <c:pt idx="21">
                  <c:v>358.2338737636062</c:v>
                </c:pt>
                <c:pt idx="22">
                  <c:v>359.410815494774</c:v>
                </c:pt>
                <c:pt idx="23">
                  <c:v>360.93548978858638</c:v>
                </c:pt>
                <c:pt idx="24">
                  <c:v>358.36806549972999</c:v>
                </c:pt>
                <c:pt idx="25">
                  <c:v>357.59490948891613</c:v>
                </c:pt>
                <c:pt idx="26">
                  <c:v>359.18244379650395</c:v>
                </c:pt>
                <c:pt idx="27">
                  <c:v>361.72669240996021</c:v>
                </c:pt>
                <c:pt idx="28">
                  <c:v>360.07496416784215</c:v>
                </c:pt>
                <c:pt idx="29">
                  <c:v>364.12726733676686</c:v>
                </c:pt>
                <c:pt idx="30">
                  <c:v>365.51481245529862</c:v>
                </c:pt>
                <c:pt idx="31">
                  <c:v>366.71122481885021</c:v>
                </c:pt>
                <c:pt idx="32">
                  <c:v>366.7766723147339</c:v>
                </c:pt>
                <c:pt idx="33">
                  <c:v>368.57414215033475</c:v>
                </c:pt>
                <c:pt idx="34">
                  <c:v>365.46461814574229</c:v>
                </c:pt>
                <c:pt idx="35">
                  <c:v>368.98578937620329</c:v>
                </c:pt>
                <c:pt idx="36">
                  <c:v>368.73885292921631</c:v>
                </c:pt>
                <c:pt idx="37">
                  <c:v>368.04967587110127</c:v>
                </c:pt>
                <c:pt idx="38">
                  <c:v>370.96686360984023</c:v>
                </c:pt>
                <c:pt idx="39">
                  <c:v>372.36461289199957</c:v>
                </c:pt>
                <c:pt idx="40">
                  <c:v>368.12747268921169</c:v>
                </c:pt>
                <c:pt idx="41">
                  <c:v>368.14809419997505</c:v>
                </c:pt>
                <c:pt idx="42">
                  <c:v>369.22069428344309</c:v>
                </c:pt>
                <c:pt idx="43">
                  <c:v>368.85939921379241</c:v>
                </c:pt>
                <c:pt idx="44">
                  <c:v>368.37064494906406</c:v>
                </c:pt>
                <c:pt idx="45">
                  <c:v>368.89176358434639</c:v>
                </c:pt>
                <c:pt idx="46">
                  <c:v>366.14866764589419</c:v>
                </c:pt>
                <c:pt idx="47">
                  <c:v>367.07093876597588</c:v>
                </c:pt>
                <c:pt idx="48">
                  <c:v>368.6674611201924</c:v>
                </c:pt>
                <c:pt idx="49">
                  <c:v>373.7439919383055</c:v>
                </c:pt>
                <c:pt idx="50">
                  <c:v>374.17356234064431</c:v>
                </c:pt>
                <c:pt idx="51">
                  <c:v>376.23891968751593</c:v>
                </c:pt>
                <c:pt idx="52">
                  <c:v>376.47820725901636</c:v>
                </c:pt>
                <c:pt idx="53">
                  <c:v>374.71993396531587</c:v>
                </c:pt>
                <c:pt idx="54">
                  <c:v>372.13282341345518</c:v>
                </c:pt>
                <c:pt idx="55">
                  <c:v>370.04572264075955</c:v>
                </c:pt>
                <c:pt idx="56">
                  <c:v>369.42264532853716</c:v>
                </c:pt>
                <c:pt idx="57">
                  <c:v>372.12210805736646</c:v>
                </c:pt>
                <c:pt idx="58">
                  <c:v>375.89848447095568</c:v>
                </c:pt>
                <c:pt idx="59">
                  <c:v>376.74688637436759</c:v>
                </c:pt>
                <c:pt idx="60">
                  <c:v>376.50125481766094</c:v>
                </c:pt>
                <c:pt idx="61">
                  <c:v>377.45788856338254</c:v>
                </c:pt>
                <c:pt idx="62">
                  <c:v>377.09476988877799</c:v>
                </c:pt>
                <c:pt idx="63">
                  <c:v>376.20834871761622</c:v>
                </c:pt>
                <c:pt idx="64">
                  <c:v>374.24762523541693</c:v>
                </c:pt>
                <c:pt idx="65">
                  <c:v>377.76169941326071</c:v>
                </c:pt>
                <c:pt idx="66">
                  <c:v>378.12858520879968</c:v>
                </c:pt>
                <c:pt idx="67">
                  <c:v>378.95553110815496</c:v>
                </c:pt>
                <c:pt idx="68">
                  <c:v>380.60626061192909</c:v>
                </c:pt>
                <c:pt idx="69">
                  <c:v>378.14205117706695</c:v>
                </c:pt>
                <c:pt idx="70">
                  <c:v>381.90847029489635</c:v>
                </c:pt>
                <c:pt idx="71">
                  <c:v>384.66537060321025</c:v>
                </c:pt>
                <c:pt idx="72">
                  <c:v>386.80007656092226</c:v>
                </c:pt>
                <c:pt idx="73">
                  <c:v>383.79917651232194</c:v>
                </c:pt>
                <c:pt idx="74">
                  <c:v>381.84123474177375</c:v>
                </c:pt>
                <c:pt idx="75">
                  <c:v>383.92694857692356</c:v>
                </c:pt>
                <c:pt idx="76">
                  <c:v>382.18446368824158</c:v>
                </c:pt>
                <c:pt idx="77">
                  <c:v>384.77695687993685</c:v>
                </c:pt>
                <c:pt idx="78">
                  <c:v>381.09671583173434</c:v>
                </c:pt>
                <c:pt idx="79">
                  <c:v>381.98018002587372</c:v>
                </c:pt>
                <c:pt idx="80">
                  <c:v>379.55331692797125</c:v>
                </c:pt>
                <c:pt idx="81">
                  <c:v>378.76518847395755</c:v>
                </c:pt>
                <c:pt idx="82">
                  <c:v>377.80136372859727</c:v>
                </c:pt>
                <c:pt idx="83">
                  <c:v>377.08913622145229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AE9-4649-BC8E-7CDE811D823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Carlo'!$E$50:$CJ$50</c:f>
              <c:numCache>
                <c:formatCode>General</c:formatCode>
                <c:ptCount val="84"/>
                <c:pt idx="0">
                  <c:v>351.23</c:v>
                </c:pt>
                <c:pt idx="1">
                  <c:v>352.36648226058696</c:v>
                </c:pt>
                <c:pt idx="2">
                  <c:v>350.71819229747268</c:v>
                </c:pt>
                <c:pt idx="3">
                  <c:v>351.68494590138505</c:v>
                </c:pt>
                <c:pt idx="4">
                  <c:v>355.62816665971627</c:v>
                </c:pt>
                <c:pt idx="5">
                  <c:v>353.44555705817055</c:v>
                </c:pt>
                <c:pt idx="6">
                  <c:v>353.97917874655138</c:v>
                </c:pt>
                <c:pt idx="7">
                  <c:v>353.18980946038454</c:v>
                </c:pt>
                <c:pt idx="8">
                  <c:v>353.96972444708319</c:v>
                </c:pt>
                <c:pt idx="9">
                  <c:v>352.04112010783257</c:v>
                </c:pt>
                <c:pt idx="10">
                  <c:v>351.63388979907756</c:v>
                </c:pt>
                <c:pt idx="11">
                  <c:v>351.81845684653695</c:v>
                </c:pt>
                <c:pt idx="12">
                  <c:v>349.10336344163284</c:v>
                </c:pt>
                <c:pt idx="13">
                  <c:v>346.90016438769635</c:v>
                </c:pt>
                <c:pt idx="14">
                  <c:v>346.03258701264076</c:v>
                </c:pt>
                <c:pt idx="15">
                  <c:v>344.38265828928417</c:v>
                </c:pt>
                <c:pt idx="16">
                  <c:v>345.28002820267028</c:v>
                </c:pt>
                <c:pt idx="17">
                  <c:v>343.72230804997071</c:v>
                </c:pt>
                <c:pt idx="18">
                  <c:v>345.51242519203919</c:v>
                </c:pt>
                <c:pt idx="19">
                  <c:v>344.30664876694743</c:v>
                </c:pt>
                <c:pt idx="20">
                  <c:v>345.92593759367497</c:v>
                </c:pt>
                <c:pt idx="21">
                  <c:v>348.87530105790444</c:v>
                </c:pt>
                <c:pt idx="22">
                  <c:v>348.71617039951622</c:v>
                </c:pt>
                <c:pt idx="23">
                  <c:v>346.75745749646887</c:v>
                </c:pt>
                <c:pt idx="24">
                  <c:v>349.87486967208139</c:v>
                </c:pt>
                <c:pt idx="25">
                  <c:v>346.19831064044018</c:v>
                </c:pt>
                <c:pt idx="26">
                  <c:v>346.7857018421285</c:v>
                </c:pt>
                <c:pt idx="27">
                  <c:v>348.21677288983932</c:v>
                </c:pt>
                <c:pt idx="28">
                  <c:v>348.31893589600168</c:v>
                </c:pt>
                <c:pt idx="29">
                  <c:v>349.06213232539028</c:v>
                </c:pt>
                <c:pt idx="30">
                  <c:v>348.66922030731041</c:v>
                </c:pt>
                <c:pt idx="31">
                  <c:v>349.83865162689</c:v>
                </c:pt>
                <c:pt idx="32">
                  <c:v>347.42499687549588</c:v>
                </c:pt>
                <c:pt idx="33">
                  <c:v>348.82946415461856</c:v>
                </c:pt>
                <c:pt idx="34">
                  <c:v>348.82804021128163</c:v>
                </c:pt>
                <c:pt idx="35">
                  <c:v>349.29039534996798</c:v>
                </c:pt>
                <c:pt idx="36">
                  <c:v>350.48642180503197</c:v>
                </c:pt>
                <c:pt idx="37">
                  <c:v>348.57035252725171</c:v>
                </c:pt>
                <c:pt idx="38">
                  <c:v>350.66023197515511</c:v>
                </c:pt>
                <c:pt idx="39">
                  <c:v>349.81108602835513</c:v>
                </c:pt>
                <c:pt idx="40">
                  <c:v>351.34864902360675</c:v>
                </c:pt>
                <c:pt idx="41">
                  <c:v>355.48700896809601</c:v>
                </c:pt>
                <c:pt idx="42">
                  <c:v>354.52533342975653</c:v>
                </c:pt>
                <c:pt idx="43">
                  <c:v>351.43907871761343</c:v>
                </c:pt>
                <c:pt idx="44">
                  <c:v>352.61714882839419</c:v>
                </c:pt>
                <c:pt idx="45">
                  <c:v>352.31846028633151</c:v>
                </c:pt>
                <c:pt idx="46">
                  <c:v>353.11713740437676</c:v>
                </c:pt>
                <c:pt idx="47">
                  <c:v>350.35459167158217</c:v>
                </c:pt>
                <c:pt idx="48">
                  <c:v>348.98465738969867</c:v>
                </c:pt>
                <c:pt idx="49">
                  <c:v>349.91735239732037</c:v>
                </c:pt>
                <c:pt idx="50">
                  <c:v>350.30723755079867</c:v>
                </c:pt>
                <c:pt idx="51">
                  <c:v>351.92588791906377</c:v>
                </c:pt>
                <c:pt idx="52">
                  <c:v>352.90169501706646</c:v>
                </c:pt>
                <c:pt idx="53">
                  <c:v>356.36462972776889</c:v>
                </c:pt>
                <c:pt idx="54">
                  <c:v>355.76349073358512</c:v>
                </c:pt>
                <c:pt idx="55">
                  <c:v>358.06478837910868</c:v>
                </c:pt>
                <c:pt idx="56">
                  <c:v>356.21997785242223</c:v>
                </c:pt>
                <c:pt idx="57">
                  <c:v>358.82859251359366</c:v>
                </c:pt>
                <c:pt idx="58">
                  <c:v>357.10559235569525</c:v>
                </c:pt>
                <c:pt idx="59">
                  <c:v>355.60187843622094</c:v>
                </c:pt>
                <c:pt idx="60">
                  <c:v>355.81480260299958</c:v>
                </c:pt>
                <c:pt idx="61">
                  <c:v>357.1338254577027</c:v>
                </c:pt>
                <c:pt idx="62">
                  <c:v>359.35505171291385</c:v>
                </c:pt>
                <c:pt idx="63">
                  <c:v>357.8394904395019</c:v>
                </c:pt>
                <c:pt idx="64">
                  <c:v>363.79776502697939</c:v>
                </c:pt>
                <c:pt idx="65">
                  <c:v>364.26127154150373</c:v>
                </c:pt>
                <c:pt idx="66">
                  <c:v>367.70938319551266</c:v>
                </c:pt>
                <c:pt idx="67">
                  <c:v>366.92308878375707</c:v>
                </c:pt>
                <c:pt idx="68">
                  <c:v>369.30242150983514</c:v>
                </c:pt>
                <c:pt idx="69">
                  <c:v>371.32524734881878</c:v>
                </c:pt>
                <c:pt idx="70">
                  <c:v>371.42788342787776</c:v>
                </c:pt>
                <c:pt idx="71">
                  <c:v>371.3703713465776</c:v>
                </c:pt>
                <c:pt idx="72">
                  <c:v>369.78761594190053</c:v>
                </c:pt>
                <c:pt idx="73">
                  <c:v>368.85387740797239</c:v>
                </c:pt>
                <c:pt idx="74">
                  <c:v>366.64858250440807</c:v>
                </c:pt>
                <c:pt idx="75">
                  <c:v>368.54018544521392</c:v>
                </c:pt>
                <c:pt idx="76">
                  <c:v>371.5612355078847</c:v>
                </c:pt>
                <c:pt idx="77">
                  <c:v>369.06415322620728</c:v>
                </c:pt>
                <c:pt idx="78">
                  <c:v>370.36931621383894</c:v>
                </c:pt>
                <c:pt idx="79">
                  <c:v>370.09814064043798</c:v>
                </c:pt>
                <c:pt idx="80">
                  <c:v>369.46366153322282</c:v>
                </c:pt>
                <c:pt idx="81">
                  <c:v>373.39771748501505</c:v>
                </c:pt>
                <c:pt idx="82">
                  <c:v>370.5433657744158</c:v>
                </c:pt>
                <c:pt idx="83">
                  <c:v>368.83793116684092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AE9-4649-BC8E-7CDE811D823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Carlo'!$E$51:$CJ$51</c:f>
              <c:numCache>
                <c:formatCode>General</c:formatCode>
                <c:ptCount val="84"/>
                <c:pt idx="0">
                  <c:v>351.23</c:v>
                </c:pt>
                <c:pt idx="1">
                  <c:v>356.89882369437186</c:v>
                </c:pt>
                <c:pt idx="2">
                  <c:v>357.01429329354187</c:v>
                </c:pt>
                <c:pt idx="3">
                  <c:v>356.82271798282954</c:v>
                </c:pt>
                <c:pt idx="4">
                  <c:v>358.72953753331643</c:v>
                </c:pt>
                <c:pt idx="5">
                  <c:v>360.48549119413309</c:v>
                </c:pt>
                <c:pt idx="6">
                  <c:v>359.2697901079149</c:v>
                </c:pt>
                <c:pt idx="7">
                  <c:v>357.96281467265521</c:v>
                </c:pt>
                <c:pt idx="8">
                  <c:v>358.21579454113566</c:v>
                </c:pt>
                <c:pt idx="9">
                  <c:v>355.54966437888697</c:v>
                </c:pt>
                <c:pt idx="10">
                  <c:v>352.38585879778935</c:v>
                </c:pt>
                <c:pt idx="11">
                  <c:v>353.14104729706082</c:v>
                </c:pt>
                <c:pt idx="12">
                  <c:v>350.48106240393571</c:v>
                </c:pt>
                <c:pt idx="13">
                  <c:v>351.03928841421327</c:v>
                </c:pt>
                <c:pt idx="14">
                  <c:v>351.11636498484063</c:v>
                </c:pt>
                <c:pt idx="15">
                  <c:v>350.76322131079661</c:v>
                </c:pt>
                <c:pt idx="16">
                  <c:v>351.98659970639147</c:v>
                </c:pt>
                <c:pt idx="17">
                  <c:v>352.24386916654896</c:v>
                </c:pt>
                <c:pt idx="18">
                  <c:v>351.66520230142527</c:v>
                </c:pt>
                <c:pt idx="19">
                  <c:v>353.58689050151332</c:v>
                </c:pt>
                <c:pt idx="20">
                  <c:v>355.80235453795649</c:v>
                </c:pt>
                <c:pt idx="21">
                  <c:v>352.84189434941192</c:v>
                </c:pt>
                <c:pt idx="22">
                  <c:v>352.67339014585974</c:v>
                </c:pt>
                <c:pt idx="23">
                  <c:v>350.9138741239417</c:v>
                </c:pt>
                <c:pt idx="24">
                  <c:v>348.24077879717737</c:v>
                </c:pt>
                <c:pt idx="25">
                  <c:v>344.87784528528374</c:v>
                </c:pt>
                <c:pt idx="26">
                  <c:v>340.41427841630275</c:v>
                </c:pt>
                <c:pt idx="27">
                  <c:v>339.47665978409998</c:v>
                </c:pt>
                <c:pt idx="28">
                  <c:v>336.64416652997295</c:v>
                </c:pt>
                <c:pt idx="29">
                  <c:v>333.48100860016308</c:v>
                </c:pt>
                <c:pt idx="30">
                  <c:v>335.80129596471357</c:v>
                </c:pt>
                <c:pt idx="31">
                  <c:v>333.17858201053389</c:v>
                </c:pt>
                <c:pt idx="32">
                  <c:v>331.10758930086365</c:v>
                </c:pt>
                <c:pt idx="33">
                  <c:v>327.90448053438359</c:v>
                </c:pt>
                <c:pt idx="34">
                  <c:v>326.87720030049468</c:v>
                </c:pt>
                <c:pt idx="35">
                  <c:v>327.81939433243315</c:v>
                </c:pt>
                <c:pt idx="36">
                  <c:v>328.77302675966808</c:v>
                </c:pt>
                <c:pt idx="37">
                  <c:v>327.99007498550446</c:v>
                </c:pt>
                <c:pt idx="38">
                  <c:v>325.95170792393913</c:v>
                </c:pt>
                <c:pt idx="39">
                  <c:v>324.80816494727418</c:v>
                </c:pt>
                <c:pt idx="40">
                  <c:v>324.42725294006573</c:v>
                </c:pt>
                <c:pt idx="41">
                  <c:v>323.89994935594365</c:v>
                </c:pt>
                <c:pt idx="42">
                  <c:v>323.4532972252066</c:v>
                </c:pt>
                <c:pt idx="43">
                  <c:v>322.67800342209625</c:v>
                </c:pt>
                <c:pt idx="44">
                  <c:v>325.61695740579421</c:v>
                </c:pt>
                <c:pt idx="45">
                  <c:v>324.10748310925243</c:v>
                </c:pt>
                <c:pt idx="46">
                  <c:v>323.47337437317088</c:v>
                </c:pt>
                <c:pt idx="47">
                  <c:v>322.16862474528648</c:v>
                </c:pt>
                <c:pt idx="48">
                  <c:v>321.24453776431824</c:v>
                </c:pt>
                <c:pt idx="49">
                  <c:v>323.37065767463537</c:v>
                </c:pt>
                <c:pt idx="50">
                  <c:v>321.78003528533384</c:v>
                </c:pt>
                <c:pt idx="51">
                  <c:v>323.79146251207527</c:v>
                </c:pt>
                <c:pt idx="52">
                  <c:v>321.83768651905933</c:v>
                </c:pt>
                <c:pt idx="53">
                  <c:v>320.84763911246961</c:v>
                </c:pt>
                <c:pt idx="54">
                  <c:v>319.60436211308917</c:v>
                </c:pt>
                <c:pt idx="55">
                  <c:v>316.62933691118496</c:v>
                </c:pt>
                <c:pt idx="56">
                  <c:v>316.84035764008257</c:v>
                </c:pt>
                <c:pt idx="57">
                  <c:v>319.67045343088625</c:v>
                </c:pt>
                <c:pt idx="58">
                  <c:v>319.56677831575752</c:v>
                </c:pt>
                <c:pt idx="59">
                  <c:v>318.26637241773295</c:v>
                </c:pt>
                <c:pt idx="60">
                  <c:v>320.1549154106267</c:v>
                </c:pt>
                <c:pt idx="61">
                  <c:v>319.43346477881039</c:v>
                </c:pt>
                <c:pt idx="62">
                  <c:v>322.56892666919288</c:v>
                </c:pt>
                <c:pt idx="63">
                  <c:v>321.15275733571195</c:v>
                </c:pt>
                <c:pt idx="64">
                  <c:v>323.83578506140816</c:v>
                </c:pt>
                <c:pt idx="65">
                  <c:v>324.08836950656149</c:v>
                </c:pt>
                <c:pt idx="66">
                  <c:v>324.61890925861127</c:v>
                </c:pt>
                <c:pt idx="67">
                  <c:v>325.66628014400993</c:v>
                </c:pt>
                <c:pt idx="68">
                  <c:v>327.77465742960391</c:v>
                </c:pt>
                <c:pt idx="69">
                  <c:v>326.57812359911765</c:v>
                </c:pt>
                <c:pt idx="70">
                  <c:v>325.53713227937675</c:v>
                </c:pt>
                <c:pt idx="71">
                  <c:v>321.64852257502429</c:v>
                </c:pt>
                <c:pt idx="72">
                  <c:v>321.27877461772084</c:v>
                </c:pt>
                <c:pt idx="73">
                  <c:v>322.31853674193155</c:v>
                </c:pt>
                <c:pt idx="74">
                  <c:v>323.60661862348894</c:v>
                </c:pt>
                <c:pt idx="75">
                  <c:v>324.05992438979888</c:v>
                </c:pt>
                <c:pt idx="76">
                  <c:v>321.429021939584</c:v>
                </c:pt>
                <c:pt idx="77">
                  <c:v>323.59123596261225</c:v>
                </c:pt>
                <c:pt idx="78">
                  <c:v>325.3080473536088</c:v>
                </c:pt>
                <c:pt idx="79">
                  <c:v>324.22665264853964</c:v>
                </c:pt>
                <c:pt idx="80">
                  <c:v>325.14082703811533</c:v>
                </c:pt>
                <c:pt idx="81">
                  <c:v>325.88982458957707</c:v>
                </c:pt>
                <c:pt idx="82">
                  <c:v>326.84526690579617</c:v>
                </c:pt>
                <c:pt idx="83">
                  <c:v>323.70171786487163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AE9-4649-BC8E-7CDE811D8231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Carlo'!$E$52:$CJ$52</c:f>
              <c:numCache>
                <c:formatCode>General</c:formatCode>
                <c:ptCount val="84"/>
                <c:pt idx="0">
                  <c:v>351.23</c:v>
                </c:pt>
                <c:pt idx="1">
                  <c:v>353.45154363161919</c:v>
                </c:pt>
                <c:pt idx="2">
                  <c:v>355.59735921168851</c:v>
                </c:pt>
                <c:pt idx="3">
                  <c:v>354.54103047163551</c:v>
                </c:pt>
                <c:pt idx="4">
                  <c:v>353.18243287522233</c:v>
                </c:pt>
                <c:pt idx="5">
                  <c:v>356.51617479043142</c:v>
                </c:pt>
                <c:pt idx="6">
                  <c:v>358.21060488443067</c:v>
                </c:pt>
                <c:pt idx="7">
                  <c:v>356.56422818905617</c:v>
                </c:pt>
                <c:pt idx="8">
                  <c:v>357.71625363966876</c:v>
                </c:pt>
                <c:pt idx="9">
                  <c:v>355.02101938034912</c:v>
                </c:pt>
                <c:pt idx="10">
                  <c:v>354.76760206853396</c:v>
                </c:pt>
                <c:pt idx="11">
                  <c:v>354.57931675800347</c:v>
                </c:pt>
                <c:pt idx="12">
                  <c:v>353.01047247960992</c:v>
                </c:pt>
                <c:pt idx="13">
                  <c:v>352.14772686015101</c:v>
                </c:pt>
                <c:pt idx="14">
                  <c:v>355.74402648288333</c:v>
                </c:pt>
                <c:pt idx="15">
                  <c:v>357.80786885828826</c:v>
                </c:pt>
                <c:pt idx="16">
                  <c:v>356.80311678787353</c:v>
                </c:pt>
                <c:pt idx="17">
                  <c:v>359.340599509215</c:v>
                </c:pt>
                <c:pt idx="18">
                  <c:v>358.66236844509802</c:v>
                </c:pt>
                <c:pt idx="19">
                  <c:v>357.55703662959343</c:v>
                </c:pt>
                <c:pt idx="20">
                  <c:v>358.57308019818765</c:v>
                </c:pt>
                <c:pt idx="21">
                  <c:v>357.41965686599741</c:v>
                </c:pt>
                <c:pt idx="22">
                  <c:v>354.2271926458489</c:v>
                </c:pt>
                <c:pt idx="23">
                  <c:v>355.16452136078954</c:v>
                </c:pt>
                <c:pt idx="24">
                  <c:v>355.63533164389457</c:v>
                </c:pt>
                <c:pt idx="25">
                  <c:v>353.44897551008324</c:v>
                </c:pt>
                <c:pt idx="26">
                  <c:v>355.17741760440771</c:v>
                </c:pt>
                <c:pt idx="27">
                  <c:v>354.85073287896239</c:v>
                </c:pt>
                <c:pt idx="28">
                  <c:v>355.11362832278382</c:v>
                </c:pt>
                <c:pt idx="29">
                  <c:v>356.32178713379147</c:v>
                </c:pt>
                <c:pt idx="30">
                  <c:v>355.62534508668926</c:v>
                </c:pt>
                <c:pt idx="31">
                  <c:v>355.92896252664349</c:v>
                </c:pt>
                <c:pt idx="32">
                  <c:v>356.09439146474068</c:v>
                </c:pt>
                <c:pt idx="33">
                  <c:v>354.68616518276934</c:v>
                </c:pt>
                <c:pt idx="34">
                  <c:v>358.42367923308308</c:v>
                </c:pt>
                <c:pt idx="35">
                  <c:v>357.76319533172534</c:v>
                </c:pt>
                <c:pt idx="36">
                  <c:v>357.68651939006321</c:v>
                </c:pt>
                <c:pt idx="37">
                  <c:v>356.44479339406809</c:v>
                </c:pt>
                <c:pt idx="38">
                  <c:v>359.29600426531823</c:v>
                </c:pt>
                <c:pt idx="39">
                  <c:v>359.24889469201139</c:v>
                </c:pt>
                <c:pt idx="40">
                  <c:v>356.40310245298434</c:v>
                </c:pt>
                <c:pt idx="41">
                  <c:v>355.11379502728073</c:v>
                </c:pt>
                <c:pt idx="42">
                  <c:v>356.96338440194438</c:v>
                </c:pt>
                <c:pt idx="43">
                  <c:v>355.13984107006956</c:v>
                </c:pt>
                <c:pt idx="44">
                  <c:v>356.21197430888617</c:v>
                </c:pt>
                <c:pt idx="45">
                  <c:v>352.50545671514755</c:v>
                </c:pt>
                <c:pt idx="46">
                  <c:v>352.1722600667328</c:v>
                </c:pt>
                <c:pt idx="47">
                  <c:v>353.32288363069455</c:v>
                </c:pt>
                <c:pt idx="48">
                  <c:v>354.5004799203665</c:v>
                </c:pt>
                <c:pt idx="49">
                  <c:v>351.25396369537009</c:v>
                </c:pt>
                <c:pt idx="50">
                  <c:v>348.28239823592429</c:v>
                </c:pt>
                <c:pt idx="51">
                  <c:v>347.83065670972366</c:v>
                </c:pt>
                <c:pt idx="52">
                  <c:v>345.92048713739212</c:v>
                </c:pt>
                <c:pt idx="53">
                  <c:v>344.19754714813411</c:v>
                </c:pt>
                <c:pt idx="54">
                  <c:v>346.07013772470282</c:v>
                </c:pt>
                <c:pt idx="55">
                  <c:v>346.23347593316083</c:v>
                </c:pt>
                <c:pt idx="56">
                  <c:v>344.00756698983054</c:v>
                </c:pt>
                <c:pt idx="57">
                  <c:v>343.50255513973343</c:v>
                </c:pt>
                <c:pt idx="58">
                  <c:v>344.79740791929873</c:v>
                </c:pt>
                <c:pt idx="59">
                  <c:v>344.77761405476485</c:v>
                </c:pt>
                <c:pt idx="60">
                  <c:v>345.99299058748693</c:v>
                </c:pt>
                <c:pt idx="61">
                  <c:v>343.35500695703837</c:v>
                </c:pt>
                <c:pt idx="62">
                  <c:v>342.8699764627662</c:v>
                </c:pt>
                <c:pt idx="63">
                  <c:v>336.66629264529848</c:v>
                </c:pt>
                <c:pt idx="64">
                  <c:v>332.74262772885226</c:v>
                </c:pt>
                <c:pt idx="65">
                  <c:v>334.93263234902582</c:v>
                </c:pt>
                <c:pt idx="66">
                  <c:v>338.24871783571194</c:v>
                </c:pt>
                <c:pt idx="67">
                  <c:v>338.46112918670775</c:v>
                </c:pt>
                <c:pt idx="68">
                  <c:v>338.60924912858701</c:v>
                </c:pt>
                <c:pt idx="69">
                  <c:v>338.30951467293232</c:v>
                </c:pt>
                <c:pt idx="70">
                  <c:v>337.95869602234495</c:v>
                </c:pt>
                <c:pt idx="71">
                  <c:v>339.28522337433799</c:v>
                </c:pt>
                <c:pt idx="72">
                  <c:v>341.17087382610634</c:v>
                </c:pt>
                <c:pt idx="73">
                  <c:v>339.7088926111918</c:v>
                </c:pt>
                <c:pt idx="74">
                  <c:v>340.42984899004193</c:v>
                </c:pt>
                <c:pt idx="75">
                  <c:v>339.63056546484313</c:v>
                </c:pt>
                <c:pt idx="76">
                  <c:v>337.24081182835562</c:v>
                </c:pt>
                <c:pt idx="77">
                  <c:v>336.99860185278885</c:v>
                </c:pt>
                <c:pt idx="78">
                  <c:v>337.11727001521552</c:v>
                </c:pt>
                <c:pt idx="79">
                  <c:v>336.03751319643231</c:v>
                </c:pt>
                <c:pt idx="80">
                  <c:v>332.12541885520125</c:v>
                </c:pt>
                <c:pt idx="81">
                  <c:v>333.60749853813996</c:v>
                </c:pt>
                <c:pt idx="82">
                  <c:v>331.00280530805759</c:v>
                </c:pt>
                <c:pt idx="83">
                  <c:v>331.23195447717518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AE9-4649-BC8E-7CDE811D8231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Carlo'!$E$53:$CJ$53</c:f>
              <c:numCache>
                <c:formatCode>General</c:formatCode>
                <c:ptCount val="84"/>
                <c:pt idx="0">
                  <c:v>351.23</c:v>
                </c:pt>
                <c:pt idx="1">
                  <c:v>349.69628521387006</c:v>
                </c:pt>
                <c:pt idx="2">
                  <c:v>354.15348661760567</c:v>
                </c:pt>
                <c:pt idx="3">
                  <c:v>357.73120796738874</c:v>
                </c:pt>
                <c:pt idx="4">
                  <c:v>354.03592378996387</c:v>
                </c:pt>
                <c:pt idx="5">
                  <c:v>355.48016325014459</c:v>
                </c:pt>
                <c:pt idx="6">
                  <c:v>358.55445285436707</c:v>
                </c:pt>
                <c:pt idx="7">
                  <c:v>357.63041084586268</c:v>
                </c:pt>
                <c:pt idx="8">
                  <c:v>354.65996016666003</c:v>
                </c:pt>
                <c:pt idx="9">
                  <c:v>357.13102727280278</c:v>
                </c:pt>
                <c:pt idx="10">
                  <c:v>358.31846585842436</c:v>
                </c:pt>
                <c:pt idx="11">
                  <c:v>355.98215329406133</c:v>
                </c:pt>
                <c:pt idx="12">
                  <c:v>357.33405191453568</c:v>
                </c:pt>
                <c:pt idx="13">
                  <c:v>358.05795018631733</c:v>
                </c:pt>
                <c:pt idx="14">
                  <c:v>357.92219002571511</c:v>
                </c:pt>
                <c:pt idx="15">
                  <c:v>360.23817937164483</c:v>
                </c:pt>
                <c:pt idx="16">
                  <c:v>363.77796040176446</c:v>
                </c:pt>
                <c:pt idx="17">
                  <c:v>367.42186237020138</c:v>
                </c:pt>
                <c:pt idx="18">
                  <c:v>369.46035893457901</c:v>
                </c:pt>
                <c:pt idx="19">
                  <c:v>364.82667370039252</c:v>
                </c:pt>
                <c:pt idx="20">
                  <c:v>365.47975428721236</c:v>
                </c:pt>
                <c:pt idx="21">
                  <c:v>364.02635223531388</c:v>
                </c:pt>
                <c:pt idx="22">
                  <c:v>365.65042791956876</c:v>
                </c:pt>
                <c:pt idx="23">
                  <c:v>363.50040455642812</c:v>
                </c:pt>
                <c:pt idx="24">
                  <c:v>361.99020466404477</c:v>
                </c:pt>
                <c:pt idx="25">
                  <c:v>363.09268571120452</c:v>
                </c:pt>
                <c:pt idx="26">
                  <c:v>358.5230083055871</c:v>
                </c:pt>
                <c:pt idx="27">
                  <c:v>357.87480397176085</c:v>
                </c:pt>
                <c:pt idx="28">
                  <c:v>358.05411917095745</c:v>
                </c:pt>
                <c:pt idx="29">
                  <c:v>356.40675443759892</c:v>
                </c:pt>
                <c:pt idx="30">
                  <c:v>355.62908920710913</c:v>
                </c:pt>
                <c:pt idx="31">
                  <c:v>354.56637844800292</c:v>
                </c:pt>
                <c:pt idx="32">
                  <c:v>358.71636062774513</c:v>
                </c:pt>
                <c:pt idx="33">
                  <c:v>357.63248452453786</c:v>
                </c:pt>
                <c:pt idx="34">
                  <c:v>361.66215760174788</c:v>
                </c:pt>
                <c:pt idx="35">
                  <c:v>361.78763548674169</c:v>
                </c:pt>
                <c:pt idx="36">
                  <c:v>360.75074426970815</c:v>
                </c:pt>
                <c:pt idx="37">
                  <c:v>359.61217194641284</c:v>
                </c:pt>
                <c:pt idx="38">
                  <c:v>357.13226983646609</c:v>
                </c:pt>
                <c:pt idx="39">
                  <c:v>352.28819154021807</c:v>
                </c:pt>
                <c:pt idx="40">
                  <c:v>353.12699993757002</c:v>
                </c:pt>
                <c:pt idx="41">
                  <c:v>353.39817834499138</c:v>
                </c:pt>
                <c:pt idx="42">
                  <c:v>356.10219995295012</c:v>
                </c:pt>
                <c:pt idx="43">
                  <c:v>357.31850340928321</c:v>
                </c:pt>
                <c:pt idx="44">
                  <c:v>358.47504857060602</c:v>
                </c:pt>
                <c:pt idx="45">
                  <c:v>356.77089362201332</c:v>
                </c:pt>
                <c:pt idx="46">
                  <c:v>357.38359744311276</c:v>
                </c:pt>
                <c:pt idx="47">
                  <c:v>359.82274055797359</c:v>
                </c:pt>
                <c:pt idx="48">
                  <c:v>360.30236485664915</c:v>
                </c:pt>
                <c:pt idx="49">
                  <c:v>359.33512836864833</c:v>
                </c:pt>
                <c:pt idx="50">
                  <c:v>355.43807694229503</c:v>
                </c:pt>
                <c:pt idx="51">
                  <c:v>359.43227274088503</c:v>
                </c:pt>
                <c:pt idx="52">
                  <c:v>361.49119923126983</c:v>
                </c:pt>
                <c:pt idx="53">
                  <c:v>363.99307362452026</c:v>
                </c:pt>
                <c:pt idx="54">
                  <c:v>366.3584179375132</c:v>
                </c:pt>
                <c:pt idx="55">
                  <c:v>367.60575797541014</c:v>
                </c:pt>
                <c:pt idx="56">
                  <c:v>367.08340957670237</c:v>
                </c:pt>
                <c:pt idx="57">
                  <c:v>364.34559410313267</c:v>
                </c:pt>
                <c:pt idx="58">
                  <c:v>361.39757273293515</c:v>
                </c:pt>
                <c:pt idx="59">
                  <c:v>363.60900577498205</c:v>
                </c:pt>
                <c:pt idx="60">
                  <c:v>362.60509758095469</c:v>
                </c:pt>
                <c:pt idx="61">
                  <c:v>365.05139584622509</c:v>
                </c:pt>
                <c:pt idx="62">
                  <c:v>366.84430594217218</c:v>
                </c:pt>
                <c:pt idx="63">
                  <c:v>364.18807159892958</c:v>
                </c:pt>
                <c:pt idx="64">
                  <c:v>360.36491260502584</c:v>
                </c:pt>
                <c:pt idx="65">
                  <c:v>361.70940421888133</c:v>
                </c:pt>
                <c:pt idx="66">
                  <c:v>358.39045780497588</c:v>
                </c:pt>
                <c:pt idx="67">
                  <c:v>363.29046400931446</c:v>
                </c:pt>
                <c:pt idx="68">
                  <c:v>358.21334241997579</c:v>
                </c:pt>
                <c:pt idx="69">
                  <c:v>356.48745154460346</c:v>
                </c:pt>
                <c:pt idx="70">
                  <c:v>354.73457240710457</c:v>
                </c:pt>
                <c:pt idx="71">
                  <c:v>354.51405802579347</c:v>
                </c:pt>
                <c:pt idx="72">
                  <c:v>357.39517689264147</c:v>
                </c:pt>
                <c:pt idx="73">
                  <c:v>356.33953302108887</c:v>
                </c:pt>
                <c:pt idx="74">
                  <c:v>354.11377970318495</c:v>
                </c:pt>
                <c:pt idx="75">
                  <c:v>354.82836646019808</c:v>
                </c:pt>
                <c:pt idx="76">
                  <c:v>355.91770445236841</c:v>
                </c:pt>
                <c:pt idx="77">
                  <c:v>354.34791032988841</c:v>
                </c:pt>
                <c:pt idx="78">
                  <c:v>354.43871288471939</c:v>
                </c:pt>
                <c:pt idx="79">
                  <c:v>357.32020690948821</c:v>
                </c:pt>
                <c:pt idx="80">
                  <c:v>357.25948832262083</c:v>
                </c:pt>
                <c:pt idx="81">
                  <c:v>358.14126705549097</c:v>
                </c:pt>
                <c:pt idx="82">
                  <c:v>361.83744702131338</c:v>
                </c:pt>
                <c:pt idx="83">
                  <c:v>360.00898719544927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AE9-4649-BC8E-7CDE811D8231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Carlo'!$E$54:$CJ$54</c:f>
              <c:numCache>
                <c:formatCode>General</c:formatCode>
                <c:ptCount val="84"/>
                <c:pt idx="0">
                  <c:v>351.23</c:v>
                </c:pt>
                <c:pt idx="1">
                  <c:v>348.07253082434636</c:v>
                </c:pt>
                <c:pt idx="2">
                  <c:v>348.2512149277382</c:v>
                </c:pt>
                <c:pt idx="3">
                  <c:v>350.09703008588951</c:v>
                </c:pt>
                <c:pt idx="4">
                  <c:v>351.27829502051105</c:v>
                </c:pt>
                <c:pt idx="5">
                  <c:v>351.13392536361664</c:v>
                </c:pt>
                <c:pt idx="6">
                  <c:v>350.81537285179456</c:v>
                </c:pt>
                <c:pt idx="7">
                  <c:v>351.16412754256265</c:v>
                </c:pt>
                <c:pt idx="8">
                  <c:v>348.85000512648594</c:v>
                </c:pt>
                <c:pt idx="9">
                  <c:v>348.27035389543136</c:v>
                </c:pt>
                <c:pt idx="10">
                  <c:v>349.70394664333395</c:v>
                </c:pt>
                <c:pt idx="11">
                  <c:v>347.73297538866882</c:v>
                </c:pt>
                <c:pt idx="12">
                  <c:v>348.10947493568204</c:v>
                </c:pt>
                <c:pt idx="13">
                  <c:v>347.30773737424636</c:v>
                </c:pt>
                <c:pt idx="14">
                  <c:v>347.86023468130054</c:v>
                </c:pt>
                <c:pt idx="15">
                  <c:v>347.34779539001204</c:v>
                </c:pt>
                <c:pt idx="16">
                  <c:v>349.14223894243349</c:v>
                </c:pt>
                <c:pt idx="17">
                  <c:v>350.39313218558419</c:v>
                </c:pt>
                <c:pt idx="18">
                  <c:v>347.41444732794531</c:v>
                </c:pt>
                <c:pt idx="19">
                  <c:v>349.07507924072399</c:v>
                </c:pt>
                <c:pt idx="20">
                  <c:v>350.87532730739395</c:v>
                </c:pt>
                <c:pt idx="21">
                  <c:v>351.05474701204474</c:v>
                </c:pt>
                <c:pt idx="22">
                  <c:v>353.61104512458058</c:v>
                </c:pt>
                <c:pt idx="23">
                  <c:v>354.29031078252393</c:v>
                </c:pt>
                <c:pt idx="24">
                  <c:v>353.40089541438419</c:v>
                </c:pt>
                <c:pt idx="25">
                  <c:v>355.07903081297769</c:v>
                </c:pt>
                <c:pt idx="26">
                  <c:v>357.39100066388232</c:v>
                </c:pt>
                <c:pt idx="27">
                  <c:v>356.99551789463425</c:v>
                </c:pt>
                <c:pt idx="28">
                  <c:v>359.30246117037012</c:v>
                </c:pt>
                <c:pt idx="29">
                  <c:v>361.63031997449531</c:v>
                </c:pt>
                <c:pt idx="30">
                  <c:v>361.28872299499852</c:v>
                </c:pt>
                <c:pt idx="31">
                  <c:v>358.66646056108061</c:v>
                </c:pt>
                <c:pt idx="32">
                  <c:v>357.0186061166653</c:v>
                </c:pt>
                <c:pt idx="33">
                  <c:v>358.51207555852812</c:v>
                </c:pt>
                <c:pt idx="34">
                  <c:v>355.38971719938309</c:v>
                </c:pt>
                <c:pt idx="35">
                  <c:v>355.75441830585794</c:v>
                </c:pt>
                <c:pt idx="36">
                  <c:v>356.36838099771893</c:v>
                </c:pt>
                <c:pt idx="37">
                  <c:v>357.50079119622126</c:v>
                </c:pt>
                <c:pt idx="38">
                  <c:v>360.49471847626813</c:v>
                </c:pt>
                <c:pt idx="39">
                  <c:v>355.64846873348489</c:v>
                </c:pt>
                <c:pt idx="40">
                  <c:v>354.65522681383931</c:v>
                </c:pt>
                <c:pt idx="41">
                  <c:v>353.7330250252266</c:v>
                </c:pt>
                <c:pt idx="42">
                  <c:v>352.6176519925516</c:v>
                </c:pt>
                <c:pt idx="43">
                  <c:v>353.17405288405121</c:v>
                </c:pt>
                <c:pt idx="44">
                  <c:v>351.70290269302461</c:v>
                </c:pt>
                <c:pt idx="45">
                  <c:v>350.1204122591227</c:v>
                </c:pt>
                <c:pt idx="46">
                  <c:v>349.48778501507985</c:v>
                </c:pt>
                <c:pt idx="47">
                  <c:v>349.59400257218459</c:v>
                </c:pt>
                <c:pt idx="48">
                  <c:v>347.47158896680997</c:v>
                </c:pt>
                <c:pt idx="49">
                  <c:v>347.33341399460028</c:v>
                </c:pt>
                <c:pt idx="50">
                  <c:v>347.57714540938855</c:v>
                </c:pt>
                <c:pt idx="51">
                  <c:v>349.89587751637305</c:v>
                </c:pt>
                <c:pt idx="52">
                  <c:v>349.21797671294479</c:v>
                </c:pt>
                <c:pt idx="53">
                  <c:v>348.02960212475239</c:v>
                </c:pt>
                <c:pt idx="54">
                  <c:v>347.96115007096506</c:v>
                </c:pt>
                <c:pt idx="55">
                  <c:v>350.96052882222665</c:v>
                </c:pt>
                <c:pt idx="56">
                  <c:v>353.97864683223492</c:v>
                </c:pt>
                <c:pt idx="57">
                  <c:v>353.92173664393255</c:v>
                </c:pt>
                <c:pt idx="58">
                  <c:v>357.12810055287162</c:v>
                </c:pt>
                <c:pt idx="59">
                  <c:v>353.43742253201134</c:v>
                </c:pt>
                <c:pt idx="60">
                  <c:v>349.58760336622004</c:v>
                </c:pt>
                <c:pt idx="61">
                  <c:v>350.93716713649644</c:v>
                </c:pt>
                <c:pt idx="62">
                  <c:v>350.35344781213564</c:v>
                </c:pt>
                <c:pt idx="63">
                  <c:v>352.3580843706452</c:v>
                </c:pt>
                <c:pt idx="64">
                  <c:v>354.4678305119366</c:v>
                </c:pt>
                <c:pt idx="65">
                  <c:v>358.73477172781855</c:v>
                </c:pt>
                <c:pt idx="66">
                  <c:v>356.66057778711036</c:v>
                </c:pt>
                <c:pt idx="67">
                  <c:v>354.69046278774482</c:v>
                </c:pt>
                <c:pt idx="68">
                  <c:v>356.27447453450833</c:v>
                </c:pt>
                <c:pt idx="69">
                  <c:v>355.59397872782705</c:v>
                </c:pt>
                <c:pt idx="70">
                  <c:v>356.65905987107163</c:v>
                </c:pt>
                <c:pt idx="71">
                  <c:v>358.25066500321407</c:v>
                </c:pt>
                <c:pt idx="72">
                  <c:v>358.98795494019089</c:v>
                </c:pt>
                <c:pt idx="73">
                  <c:v>357.48936669910222</c:v>
                </c:pt>
                <c:pt idx="74">
                  <c:v>358.28025984078272</c:v>
                </c:pt>
                <c:pt idx="75">
                  <c:v>355.31408160453105</c:v>
                </c:pt>
                <c:pt idx="76">
                  <c:v>355.3291536777665</c:v>
                </c:pt>
                <c:pt idx="77">
                  <c:v>353.96495454879039</c:v>
                </c:pt>
                <c:pt idx="78">
                  <c:v>352.59962655737041</c:v>
                </c:pt>
                <c:pt idx="79">
                  <c:v>353.51255444148921</c:v>
                </c:pt>
                <c:pt idx="80">
                  <c:v>352.40483617214426</c:v>
                </c:pt>
                <c:pt idx="81">
                  <c:v>352.7796580196374</c:v>
                </c:pt>
                <c:pt idx="82">
                  <c:v>351.83730880206531</c:v>
                </c:pt>
                <c:pt idx="83">
                  <c:v>349.08823989975593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AE9-4649-BC8E-7CDE811D8231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Carlo'!$E$55:$CJ$55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AE9-4649-BC8E-7CDE811D8231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Carlo'!$E$56:$CJ$56</c:f>
              <c:numCache>
                <c:formatCode>General</c:formatCode>
                <c:ptCount val="84"/>
                <c:pt idx="0">
                  <c:v>351.23</c:v>
                </c:pt>
                <c:pt idx="1">
                  <c:v>349.72348212038082</c:v>
                </c:pt>
                <c:pt idx="2">
                  <c:v>354.47847620909829</c:v>
                </c:pt>
                <c:pt idx="3">
                  <c:v>353.99337476708746</c:v>
                </c:pt>
                <c:pt idx="4">
                  <c:v>356.10010118703758</c:v>
                </c:pt>
                <c:pt idx="5">
                  <c:v>354.36643953477204</c:v>
                </c:pt>
                <c:pt idx="6">
                  <c:v>352.81347587169722</c:v>
                </c:pt>
                <c:pt idx="7">
                  <c:v>350.46432355569601</c:v>
                </c:pt>
                <c:pt idx="8">
                  <c:v>346.95768191194975</c:v>
                </c:pt>
                <c:pt idx="9">
                  <c:v>350.9765146484533</c:v>
                </c:pt>
                <c:pt idx="10">
                  <c:v>353.68770667907211</c:v>
                </c:pt>
                <c:pt idx="11">
                  <c:v>354.73102390479363</c:v>
                </c:pt>
                <c:pt idx="12">
                  <c:v>357.4833878515829</c:v>
                </c:pt>
                <c:pt idx="13">
                  <c:v>356.80915962949729</c:v>
                </c:pt>
                <c:pt idx="14">
                  <c:v>356.28627799074224</c:v>
                </c:pt>
                <c:pt idx="15">
                  <c:v>357.68801731092952</c:v>
                </c:pt>
                <c:pt idx="16">
                  <c:v>359.75971721482745</c:v>
                </c:pt>
                <c:pt idx="17">
                  <c:v>359.02804719476325</c:v>
                </c:pt>
                <c:pt idx="18">
                  <c:v>359.94191277598509</c:v>
                </c:pt>
                <c:pt idx="19">
                  <c:v>356.76771677161344</c:v>
                </c:pt>
                <c:pt idx="20">
                  <c:v>359.30049645190422</c:v>
                </c:pt>
                <c:pt idx="21">
                  <c:v>355.963168034901</c:v>
                </c:pt>
                <c:pt idx="22">
                  <c:v>355.94521753629584</c:v>
                </c:pt>
                <c:pt idx="23">
                  <c:v>353.97167811616231</c:v>
                </c:pt>
                <c:pt idx="24">
                  <c:v>351.25348346854696</c:v>
                </c:pt>
                <c:pt idx="25">
                  <c:v>350.80563240830736</c:v>
                </c:pt>
                <c:pt idx="26">
                  <c:v>352.70264202876541</c:v>
                </c:pt>
                <c:pt idx="27">
                  <c:v>353.17331966677853</c:v>
                </c:pt>
                <c:pt idx="28">
                  <c:v>359.59357842011417</c:v>
                </c:pt>
                <c:pt idx="29">
                  <c:v>359.55538891826245</c:v>
                </c:pt>
                <c:pt idx="30">
                  <c:v>359.74998337410693</c:v>
                </c:pt>
                <c:pt idx="31">
                  <c:v>360.02987435262924</c:v>
                </c:pt>
                <c:pt idx="32">
                  <c:v>358.51044820500823</c:v>
                </c:pt>
                <c:pt idx="33">
                  <c:v>361.94292547885294</c:v>
                </c:pt>
                <c:pt idx="34">
                  <c:v>363.77822327646902</c:v>
                </c:pt>
                <c:pt idx="35">
                  <c:v>368.0414976146028</c:v>
                </c:pt>
                <c:pt idx="36">
                  <c:v>365.65872882807002</c:v>
                </c:pt>
                <c:pt idx="37">
                  <c:v>361.87917737951068</c:v>
                </c:pt>
                <c:pt idx="38">
                  <c:v>360.82906132051954</c:v>
                </c:pt>
                <c:pt idx="39">
                  <c:v>361.13819820350642</c:v>
                </c:pt>
                <c:pt idx="40">
                  <c:v>360.9043930784332</c:v>
                </c:pt>
                <c:pt idx="41">
                  <c:v>361.31444260328237</c:v>
                </c:pt>
                <c:pt idx="42">
                  <c:v>360.0241857132869</c:v>
                </c:pt>
                <c:pt idx="43">
                  <c:v>363.53610801167133</c:v>
                </c:pt>
                <c:pt idx="44">
                  <c:v>363.62460980840245</c:v>
                </c:pt>
                <c:pt idx="45">
                  <c:v>366.28500465285424</c:v>
                </c:pt>
                <c:pt idx="46">
                  <c:v>367.1489469979727</c:v>
                </c:pt>
                <c:pt idx="47">
                  <c:v>366.8799605684373</c:v>
                </c:pt>
                <c:pt idx="48">
                  <c:v>366.73538915924996</c:v>
                </c:pt>
                <c:pt idx="49">
                  <c:v>362.68170561391514</c:v>
                </c:pt>
                <c:pt idx="50">
                  <c:v>360.8270188069373</c:v>
                </c:pt>
                <c:pt idx="51">
                  <c:v>360.47041160679106</c:v>
                </c:pt>
                <c:pt idx="52">
                  <c:v>357.94603357196956</c:v>
                </c:pt>
                <c:pt idx="53">
                  <c:v>358.26247854044317</c:v>
                </c:pt>
                <c:pt idx="54">
                  <c:v>357.74795710421438</c:v>
                </c:pt>
                <c:pt idx="55">
                  <c:v>358.65629920951278</c:v>
                </c:pt>
                <c:pt idx="56">
                  <c:v>358.52517796100699</c:v>
                </c:pt>
                <c:pt idx="57">
                  <c:v>358.76101223117507</c:v>
                </c:pt>
                <c:pt idx="58">
                  <c:v>361.11389980799464</c:v>
                </c:pt>
                <c:pt idx="59">
                  <c:v>360.79278858034758</c:v>
                </c:pt>
                <c:pt idx="60">
                  <c:v>363.20781191343394</c:v>
                </c:pt>
                <c:pt idx="61">
                  <c:v>362.56527607846147</c:v>
                </c:pt>
                <c:pt idx="62">
                  <c:v>363.72920922280622</c:v>
                </c:pt>
                <c:pt idx="63">
                  <c:v>366.96290837967086</c:v>
                </c:pt>
                <c:pt idx="64">
                  <c:v>369.46094783625529</c:v>
                </c:pt>
                <c:pt idx="65">
                  <c:v>371.8743237750387</c:v>
                </c:pt>
                <c:pt idx="66">
                  <c:v>372.7288273689922</c:v>
                </c:pt>
                <c:pt idx="67">
                  <c:v>371.53998902362088</c:v>
                </c:pt>
                <c:pt idx="68">
                  <c:v>367.62734250346136</c:v>
                </c:pt>
                <c:pt idx="69">
                  <c:v>367.06367788318073</c:v>
                </c:pt>
                <c:pt idx="70">
                  <c:v>364.53623294848819</c:v>
                </c:pt>
                <c:pt idx="71">
                  <c:v>365.77169602411425</c:v>
                </c:pt>
                <c:pt idx="72">
                  <c:v>365.13018096346769</c:v>
                </c:pt>
                <c:pt idx="73">
                  <c:v>364.63699552761904</c:v>
                </c:pt>
                <c:pt idx="74">
                  <c:v>360.75458222722858</c:v>
                </c:pt>
                <c:pt idx="75">
                  <c:v>358.02486525117467</c:v>
                </c:pt>
                <c:pt idx="76">
                  <c:v>359.71230116982269</c:v>
                </c:pt>
                <c:pt idx="77">
                  <c:v>359.91645302909319</c:v>
                </c:pt>
                <c:pt idx="78">
                  <c:v>362.59424773240505</c:v>
                </c:pt>
                <c:pt idx="79">
                  <c:v>363.26464317325468</c:v>
                </c:pt>
                <c:pt idx="80">
                  <c:v>364.57188012494089</c:v>
                </c:pt>
                <c:pt idx="81">
                  <c:v>362.60960604752097</c:v>
                </c:pt>
                <c:pt idx="82">
                  <c:v>362.06135210339681</c:v>
                </c:pt>
                <c:pt idx="83">
                  <c:v>360.9774281848039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AE9-4649-BC8E-7CDE811D8231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Carlo'!$E$57:$CJ$57</c:f>
              <c:numCache>
                <c:formatCode>General</c:formatCode>
                <c:ptCount val="84"/>
                <c:pt idx="0">
                  <c:v>351.23</c:v>
                </c:pt>
                <c:pt idx="1">
                  <c:v>349.28462366883298</c:v>
                </c:pt>
                <c:pt idx="2">
                  <c:v>348.04079906876683</c:v>
                </c:pt>
                <c:pt idx="3">
                  <c:v>345.84320140574766</c:v>
                </c:pt>
                <c:pt idx="4">
                  <c:v>346.55379717697753</c:v>
                </c:pt>
                <c:pt idx="5">
                  <c:v>348.44602564553037</c:v>
                </c:pt>
                <c:pt idx="6">
                  <c:v>346.62934742239941</c:v>
                </c:pt>
                <c:pt idx="7">
                  <c:v>347.2877852020834</c:v>
                </c:pt>
                <c:pt idx="8">
                  <c:v>346.32189282254865</c:v>
                </c:pt>
                <c:pt idx="9">
                  <c:v>345.00949763858483</c:v>
                </c:pt>
                <c:pt idx="10">
                  <c:v>345.517076465044</c:v>
                </c:pt>
                <c:pt idx="11">
                  <c:v>343.57740115561961</c:v>
                </c:pt>
                <c:pt idx="12">
                  <c:v>344.48093612219355</c:v>
                </c:pt>
                <c:pt idx="13">
                  <c:v>343.86349423037484</c:v>
                </c:pt>
                <c:pt idx="14">
                  <c:v>344.08874166807266</c:v>
                </c:pt>
                <c:pt idx="15">
                  <c:v>341.63659387401702</c:v>
                </c:pt>
                <c:pt idx="16">
                  <c:v>342.02103704150272</c:v>
                </c:pt>
                <c:pt idx="17">
                  <c:v>341.50896067488134</c:v>
                </c:pt>
                <c:pt idx="18">
                  <c:v>344.63526129326578</c:v>
                </c:pt>
                <c:pt idx="19">
                  <c:v>345.23852507904957</c:v>
                </c:pt>
                <c:pt idx="20">
                  <c:v>345.71027919983487</c:v>
                </c:pt>
                <c:pt idx="21">
                  <c:v>348.15861352836004</c:v>
                </c:pt>
                <c:pt idx="22">
                  <c:v>350.66191781914961</c:v>
                </c:pt>
                <c:pt idx="23">
                  <c:v>351.37779599714037</c:v>
                </c:pt>
                <c:pt idx="24">
                  <c:v>349.94569800648105</c:v>
                </c:pt>
                <c:pt idx="25">
                  <c:v>350.69614892713787</c:v>
                </c:pt>
                <c:pt idx="26">
                  <c:v>348.20323413962797</c:v>
                </c:pt>
                <c:pt idx="27">
                  <c:v>348.3021483342352</c:v>
                </c:pt>
                <c:pt idx="28">
                  <c:v>349.38698513093647</c:v>
                </c:pt>
                <c:pt idx="29">
                  <c:v>349.36877460179869</c:v>
                </c:pt>
                <c:pt idx="30">
                  <c:v>346.5088229312841</c:v>
                </c:pt>
                <c:pt idx="31">
                  <c:v>349.76490813963221</c:v>
                </c:pt>
                <c:pt idx="32">
                  <c:v>346.80213556375458</c:v>
                </c:pt>
                <c:pt idx="33">
                  <c:v>346.01562267953909</c:v>
                </c:pt>
                <c:pt idx="34">
                  <c:v>343.70094808649355</c:v>
                </c:pt>
                <c:pt idx="35">
                  <c:v>342.86974982524924</c:v>
                </c:pt>
                <c:pt idx="36">
                  <c:v>342.12783949393651</c:v>
                </c:pt>
                <c:pt idx="37">
                  <c:v>344.8591029154332</c:v>
                </c:pt>
                <c:pt idx="38">
                  <c:v>342.01155900653941</c:v>
                </c:pt>
                <c:pt idx="39">
                  <c:v>339.44842776651063</c:v>
                </c:pt>
                <c:pt idx="40">
                  <c:v>339.29476085058911</c:v>
                </c:pt>
                <c:pt idx="41">
                  <c:v>338.87588181215358</c:v>
                </c:pt>
                <c:pt idx="42">
                  <c:v>340.19116996502515</c:v>
                </c:pt>
                <c:pt idx="43">
                  <c:v>338.40439541670247</c:v>
                </c:pt>
                <c:pt idx="44">
                  <c:v>337.88031726428022</c:v>
                </c:pt>
                <c:pt idx="45">
                  <c:v>336.96274781579825</c:v>
                </c:pt>
                <c:pt idx="46">
                  <c:v>336.47469744846666</c:v>
                </c:pt>
                <c:pt idx="47">
                  <c:v>340.37697154932761</c:v>
                </c:pt>
                <c:pt idx="48">
                  <c:v>339.01452344060738</c:v>
                </c:pt>
                <c:pt idx="49">
                  <c:v>337.71293887521108</c:v>
                </c:pt>
                <c:pt idx="50">
                  <c:v>339.90026048042745</c:v>
                </c:pt>
                <c:pt idx="51">
                  <c:v>338.70324627552293</c:v>
                </c:pt>
                <c:pt idx="52">
                  <c:v>337.32035546919229</c:v>
                </c:pt>
                <c:pt idx="53">
                  <c:v>335.54889321989248</c:v>
                </c:pt>
                <c:pt idx="54">
                  <c:v>334.56290338842041</c:v>
                </c:pt>
                <c:pt idx="55">
                  <c:v>332.3031749781278</c:v>
                </c:pt>
                <c:pt idx="56">
                  <c:v>330.06152398213032</c:v>
                </c:pt>
                <c:pt idx="57">
                  <c:v>332.36758496535413</c:v>
                </c:pt>
                <c:pt idx="58">
                  <c:v>329.93739621556819</c:v>
                </c:pt>
                <c:pt idx="59">
                  <c:v>330.86537831938472</c:v>
                </c:pt>
                <c:pt idx="60">
                  <c:v>332.32585196269127</c:v>
                </c:pt>
                <c:pt idx="61">
                  <c:v>328.15931498729441</c:v>
                </c:pt>
                <c:pt idx="62">
                  <c:v>326.66259048061499</c:v>
                </c:pt>
                <c:pt idx="63">
                  <c:v>328.9519680967789</c:v>
                </c:pt>
                <c:pt idx="64">
                  <c:v>328.35826288809477</c:v>
                </c:pt>
                <c:pt idx="65">
                  <c:v>327.61975309563923</c:v>
                </c:pt>
                <c:pt idx="66">
                  <c:v>327.35665434167879</c:v>
                </c:pt>
                <c:pt idx="67">
                  <c:v>324.05242522441449</c:v>
                </c:pt>
                <c:pt idx="68">
                  <c:v>328.45691343390337</c:v>
                </c:pt>
                <c:pt idx="69">
                  <c:v>330.63563853427621</c:v>
                </c:pt>
                <c:pt idx="70">
                  <c:v>328.3295185836563</c:v>
                </c:pt>
                <c:pt idx="71">
                  <c:v>326.52802890881713</c:v>
                </c:pt>
                <c:pt idx="72">
                  <c:v>327.54129317696584</c:v>
                </c:pt>
                <c:pt idx="73">
                  <c:v>328.70091101382997</c:v>
                </c:pt>
                <c:pt idx="74">
                  <c:v>327.72938039924969</c:v>
                </c:pt>
                <c:pt idx="75">
                  <c:v>325.07664732008158</c:v>
                </c:pt>
                <c:pt idx="76">
                  <c:v>323.69813154303051</c:v>
                </c:pt>
                <c:pt idx="77">
                  <c:v>323.30944665954547</c:v>
                </c:pt>
                <c:pt idx="78">
                  <c:v>319.81819361041244</c:v>
                </c:pt>
                <c:pt idx="79">
                  <c:v>317.91218261138238</c:v>
                </c:pt>
                <c:pt idx="80">
                  <c:v>316.93693116498628</c:v>
                </c:pt>
                <c:pt idx="81">
                  <c:v>314.73371457737829</c:v>
                </c:pt>
                <c:pt idx="82">
                  <c:v>312.73592914188345</c:v>
                </c:pt>
                <c:pt idx="83">
                  <c:v>313.66235142516939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AE9-4649-BC8E-7CDE811D8231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Carlo'!$E$58:$CJ$58</c:f>
              <c:numCache>
                <c:formatCode>General</c:formatCode>
                <c:ptCount val="84"/>
                <c:pt idx="0">
                  <c:v>351.23</c:v>
                </c:pt>
                <c:pt idx="1">
                  <c:v>351.24145419061307</c:v>
                </c:pt>
                <c:pt idx="2">
                  <c:v>352.19694355408933</c:v>
                </c:pt>
                <c:pt idx="3">
                  <c:v>352.79685778814195</c:v>
                </c:pt>
                <c:pt idx="4">
                  <c:v>349.26536362484086</c:v>
                </c:pt>
                <c:pt idx="5">
                  <c:v>349.1329601334773</c:v>
                </c:pt>
                <c:pt idx="6">
                  <c:v>353.86970128555174</c:v>
                </c:pt>
                <c:pt idx="7">
                  <c:v>353.71382087407102</c:v>
                </c:pt>
                <c:pt idx="8">
                  <c:v>353.38405609653171</c:v>
                </c:pt>
                <c:pt idx="9">
                  <c:v>354.1585962218843</c:v>
                </c:pt>
                <c:pt idx="10">
                  <c:v>353.52857653765756</c:v>
                </c:pt>
                <c:pt idx="11">
                  <c:v>352.99107265421981</c:v>
                </c:pt>
                <c:pt idx="12">
                  <c:v>353.02661831708753</c:v>
                </c:pt>
                <c:pt idx="13">
                  <c:v>355.65831521789431</c:v>
                </c:pt>
                <c:pt idx="14">
                  <c:v>352.26875000469761</c:v>
                </c:pt>
                <c:pt idx="15">
                  <c:v>352.72783165172376</c:v>
                </c:pt>
                <c:pt idx="16">
                  <c:v>350.04683795856801</c:v>
                </c:pt>
                <c:pt idx="17">
                  <c:v>353.70390722922122</c:v>
                </c:pt>
                <c:pt idx="18">
                  <c:v>353.50726834369635</c:v>
                </c:pt>
                <c:pt idx="19">
                  <c:v>355.56920232205459</c:v>
                </c:pt>
                <c:pt idx="20">
                  <c:v>355.83131688623314</c:v>
                </c:pt>
                <c:pt idx="21">
                  <c:v>355.61537081242477</c:v>
                </c:pt>
                <c:pt idx="22">
                  <c:v>353.7331930311492</c:v>
                </c:pt>
                <c:pt idx="23">
                  <c:v>351.67473371469117</c:v>
                </c:pt>
                <c:pt idx="24">
                  <c:v>350.72378059106376</c:v>
                </c:pt>
                <c:pt idx="25">
                  <c:v>349.99879339673538</c:v>
                </c:pt>
                <c:pt idx="26">
                  <c:v>349.88705497857006</c:v>
                </c:pt>
                <c:pt idx="27">
                  <c:v>351.68299868016629</c:v>
                </c:pt>
                <c:pt idx="28">
                  <c:v>350.34838129144759</c:v>
                </c:pt>
                <c:pt idx="29">
                  <c:v>347.65258523493844</c:v>
                </c:pt>
                <c:pt idx="30">
                  <c:v>345.5924051893324</c:v>
                </c:pt>
                <c:pt idx="31">
                  <c:v>347.24742519569884</c:v>
                </c:pt>
                <c:pt idx="32">
                  <c:v>345.75520164613721</c:v>
                </c:pt>
                <c:pt idx="33">
                  <c:v>345.16812876114909</c:v>
                </c:pt>
                <c:pt idx="34">
                  <c:v>346.07748581977216</c:v>
                </c:pt>
                <c:pt idx="35">
                  <c:v>346.04418384045516</c:v>
                </c:pt>
                <c:pt idx="36">
                  <c:v>342.79313033651886</c:v>
                </c:pt>
                <c:pt idx="37">
                  <c:v>346.24662035384466</c:v>
                </c:pt>
                <c:pt idx="38">
                  <c:v>342.44411203433185</c:v>
                </c:pt>
                <c:pt idx="39">
                  <c:v>342.17155437520199</c:v>
                </c:pt>
                <c:pt idx="40">
                  <c:v>342.99357860091504</c:v>
                </c:pt>
                <c:pt idx="41">
                  <c:v>342.28756949485376</c:v>
                </c:pt>
                <c:pt idx="42">
                  <c:v>343.09367033998132</c:v>
                </c:pt>
                <c:pt idx="43">
                  <c:v>343.01836052794266</c:v>
                </c:pt>
                <c:pt idx="44">
                  <c:v>341.52731409130786</c:v>
                </c:pt>
                <c:pt idx="45">
                  <c:v>339.95268846288411</c:v>
                </c:pt>
                <c:pt idx="46">
                  <c:v>341.03905817700752</c:v>
                </c:pt>
                <c:pt idx="47">
                  <c:v>343.40817864039343</c:v>
                </c:pt>
                <c:pt idx="48">
                  <c:v>345.84899928775445</c:v>
                </c:pt>
                <c:pt idx="49">
                  <c:v>347.23642356019548</c:v>
                </c:pt>
                <c:pt idx="50">
                  <c:v>349.26927950402927</c:v>
                </c:pt>
                <c:pt idx="51">
                  <c:v>348.62142816344755</c:v>
                </c:pt>
                <c:pt idx="52">
                  <c:v>349.19780817363903</c:v>
                </c:pt>
                <c:pt idx="53">
                  <c:v>348.32100708911071</c:v>
                </c:pt>
                <c:pt idx="54">
                  <c:v>349.46036440743774</c:v>
                </c:pt>
                <c:pt idx="55">
                  <c:v>347.67690823841417</c:v>
                </c:pt>
                <c:pt idx="56">
                  <c:v>346.10683817261042</c:v>
                </c:pt>
                <c:pt idx="57">
                  <c:v>345.27547649018305</c:v>
                </c:pt>
                <c:pt idx="58">
                  <c:v>343.69919521901306</c:v>
                </c:pt>
                <c:pt idx="59">
                  <c:v>344.79060742823668</c:v>
                </c:pt>
                <c:pt idx="60">
                  <c:v>347.13097384334259</c:v>
                </c:pt>
                <c:pt idx="61">
                  <c:v>342.85386384222915</c:v>
                </c:pt>
                <c:pt idx="62">
                  <c:v>347.10752816235816</c:v>
                </c:pt>
                <c:pt idx="63">
                  <c:v>346.59562057732484</c:v>
                </c:pt>
                <c:pt idx="64">
                  <c:v>349.31424961484686</c:v>
                </c:pt>
                <c:pt idx="65">
                  <c:v>350.95758602713329</c:v>
                </c:pt>
                <c:pt idx="66">
                  <c:v>354.57656850105144</c:v>
                </c:pt>
                <c:pt idx="67">
                  <c:v>354.37495032269823</c:v>
                </c:pt>
                <c:pt idx="68">
                  <c:v>352.04061702899605</c:v>
                </c:pt>
                <c:pt idx="69">
                  <c:v>353.78674660241643</c:v>
                </c:pt>
                <c:pt idx="70">
                  <c:v>352.29764298503</c:v>
                </c:pt>
                <c:pt idx="71">
                  <c:v>357.9975938188598</c:v>
                </c:pt>
                <c:pt idx="72">
                  <c:v>354.80499507449844</c:v>
                </c:pt>
                <c:pt idx="73">
                  <c:v>353.46232482970697</c:v>
                </c:pt>
                <c:pt idx="74">
                  <c:v>350.76427488053497</c:v>
                </c:pt>
                <c:pt idx="75">
                  <c:v>350.17720065220067</c:v>
                </c:pt>
                <c:pt idx="76">
                  <c:v>352.43158039030254</c:v>
                </c:pt>
                <c:pt idx="77">
                  <c:v>356.33943186451398</c:v>
                </c:pt>
                <c:pt idx="78">
                  <c:v>358.43938800872098</c:v>
                </c:pt>
                <c:pt idx="79">
                  <c:v>356.93150553949494</c:v>
                </c:pt>
                <c:pt idx="80">
                  <c:v>353.00543401690561</c:v>
                </c:pt>
                <c:pt idx="81">
                  <c:v>353.56020975501406</c:v>
                </c:pt>
                <c:pt idx="82">
                  <c:v>352.31013929007116</c:v>
                </c:pt>
                <c:pt idx="83">
                  <c:v>352.14925253945518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AE9-4649-BC8E-7CDE811D8231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Carlo'!$E$59:$CJ$59</c:f>
              <c:numCache>
                <c:formatCode>General</c:formatCode>
                <c:ptCount val="84"/>
                <c:pt idx="0">
                  <c:v>351.23</c:v>
                </c:pt>
                <c:pt idx="1">
                  <c:v>351.98839586299965</c:v>
                </c:pt>
                <c:pt idx="2">
                  <c:v>352.30039698608829</c:v>
                </c:pt>
                <c:pt idx="3">
                  <c:v>350.96823152222743</c:v>
                </c:pt>
                <c:pt idx="4">
                  <c:v>351.85623641403674</c:v>
                </c:pt>
                <c:pt idx="5">
                  <c:v>350.01330738760055</c:v>
                </c:pt>
                <c:pt idx="6">
                  <c:v>351.03000428509597</c:v>
                </c:pt>
                <c:pt idx="7">
                  <c:v>351.03720814510831</c:v>
                </c:pt>
                <c:pt idx="8">
                  <c:v>348.90152861088677</c:v>
                </c:pt>
                <c:pt idx="9">
                  <c:v>350.14386805615379</c:v>
                </c:pt>
                <c:pt idx="10">
                  <c:v>349.63153167989583</c:v>
                </c:pt>
                <c:pt idx="11">
                  <c:v>347.66986633818311</c:v>
                </c:pt>
                <c:pt idx="12">
                  <c:v>350.24496092052078</c:v>
                </c:pt>
                <c:pt idx="13">
                  <c:v>350.58350846552605</c:v>
                </c:pt>
                <c:pt idx="14">
                  <c:v>349.61283813972119</c:v>
                </c:pt>
                <c:pt idx="15">
                  <c:v>350.51715746583432</c:v>
                </c:pt>
                <c:pt idx="16">
                  <c:v>348.32203145843806</c:v>
                </c:pt>
                <c:pt idx="17">
                  <c:v>348.43843305170378</c:v>
                </c:pt>
                <c:pt idx="18">
                  <c:v>350.37519052268738</c:v>
                </c:pt>
                <c:pt idx="19">
                  <c:v>351.02670729535822</c:v>
                </c:pt>
                <c:pt idx="20">
                  <c:v>351.78060371722898</c:v>
                </c:pt>
                <c:pt idx="21">
                  <c:v>350.21181649506519</c:v>
                </c:pt>
                <c:pt idx="22">
                  <c:v>352.88345818498271</c:v>
                </c:pt>
                <c:pt idx="23">
                  <c:v>353.01795691880073</c:v>
                </c:pt>
                <c:pt idx="24">
                  <c:v>351.66944309491402</c:v>
                </c:pt>
                <c:pt idx="25">
                  <c:v>352.05615675692565</c:v>
                </c:pt>
                <c:pt idx="26">
                  <c:v>352.75002309832303</c:v>
                </c:pt>
                <c:pt idx="27">
                  <c:v>351.47724162532455</c:v>
                </c:pt>
                <c:pt idx="28">
                  <c:v>351.18287708955665</c:v>
                </c:pt>
                <c:pt idx="29">
                  <c:v>353.71167201729924</c:v>
                </c:pt>
                <c:pt idx="30">
                  <c:v>355.83166266648379</c:v>
                </c:pt>
                <c:pt idx="31">
                  <c:v>355.01732790522885</c:v>
                </c:pt>
                <c:pt idx="32">
                  <c:v>356.74811772983725</c:v>
                </c:pt>
                <c:pt idx="33">
                  <c:v>358.23943462579041</c:v>
                </c:pt>
                <c:pt idx="34">
                  <c:v>357.58163516530715</c:v>
                </c:pt>
                <c:pt idx="35">
                  <c:v>358.48292008833027</c:v>
                </c:pt>
                <c:pt idx="36">
                  <c:v>355.19801620914143</c:v>
                </c:pt>
                <c:pt idx="37">
                  <c:v>353.19075901096107</c:v>
                </c:pt>
                <c:pt idx="38">
                  <c:v>355.98915273601102</c:v>
                </c:pt>
                <c:pt idx="39">
                  <c:v>355.35657727363588</c:v>
                </c:pt>
                <c:pt idx="40">
                  <c:v>356.53646905550278</c:v>
                </c:pt>
                <c:pt idx="41">
                  <c:v>358.52030186346468</c:v>
                </c:pt>
                <c:pt idx="42">
                  <c:v>357.53298657206079</c:v>
                </c:pt>
                <c:pt idx="43">
                  <c:v>357.74671808717721</c:v>
                </c:pt>
                <c:pt idx="44">
                  <c:v>355.74017079929848</c:v>
                </c:pt>
                <c:pt idx="45">
                  <c:v>356.58767441929677</c:v>
                </c:pt>
                <c:pt idx="46">
                  <c:v>357.80329855032323</c:v>
                </c:pt>
                <c:pt idx="47">
                  <c:v>359.8582317845698</c:v>
                </c:pt>
                <c:pt idx="48">
                  <c:v>361.97746471144785</c:v>
                </c:pt>
                <c:pt idx="49">
                  <c:v>361.80732474043344</c:v>
                </c:pt>
                <c:pt idx="50">
                  <c:v>362.1314685456685</c:v>
                </c:pt>
                <c:pt idx="51">
                  <c:v>360.32281170546798</c:v>
                </c:pt>
                <c:pt idx="52">
                  <c:v>358.73933381121225</c:v>
                </c:pt>
                <c:pt idx="53">
                  <c:v>357.79512265080729</c:v>
                </c:pt>
                <c:pt idx="54">
                  <c:v>355.92106176138913</c:v>
                </c:pt>
                <c:pt idx="55">
                  <c:v>355.8403301010984</c:v>
                </c:pt>
                <c:pt idx="56">
                  <c:v>352.95977351664328</c:v>
                </c:pt>
                <c:pt idx="57">
                  <c:v>354.0919671128139</c:v>
                </c:pt>
                <c:pt idx="58">
                  <c:v>353.15722129370857</c:v>
                </c:pt>
                <c:pt idx="59">
                  <c:v>353.53325635415302</c:v>
                </c:pt>
                <c:pt idx="60">
                  <c:v>353.79508222408464</c:v>
                </c:pt>
                <c:pt idx="61">
                  <c:v>354.79507839395615</c:v>
                </c:pt>
                <c:pt idx="62">
                  <c:v>354.94126917077585</c:v>
                </c:pt>
                <c:pt idx="63">
                  <c:v>352.66233496623158</c:v>
                </c:pt>
                <c:pt idx="64">
                  <c:v>354.15720586812995</c:v>
                </c:pt>
                <c:pt idx="65">
                  <c:v>351.76439477414573</c:v>
                </c:pt>
                <c:pt idx="66">
                  <c:v>351.56502344061442</c:v>
                </c:pt>
                <c:pt idx="67">
                  <c:v>353.88051330687722</c:v>
                </c:pt>
                <c:pt idx="68">
                  <c:v>352.14251096945577</c:v>
                </c:pt>
                <c:pt idx="69">
                  <c:v>355.15727421339892</c:v>
                </c:pt>
                <c:pt idx="70">
                  <c:v>356.09283632962831</c:v>
                </c:pt>
                <c:pt idx="71">
                  <c:v>359.17578697220205</c:v>
                </c:pt>
                <c:pt idx="72">
                  <c:v>358.25383793483729</c:v>
                </c:pt>
                <c:pt idx="73">
                  <c:v>360.44385563784505</c:v>
                </c:pt>
                <c:pt idx="74">
                  <c:v>361.42495175432589</c:v>
                </c:pt>
                <c:pt idx="75">
                  <c:v>361.61224157896436</c:v>
                </c:pt>
                <c:pt idx="76">
                  <c:v>361.27278962394405</c:v>
                </c:pt>
                <c:pt idx="77">
                  <c:v>359.02015375447638</c:v>
                </c:pt>
                <c:pt idx="78">
                  <c:v>356.02466197072738</c:v>
                </c:pt>
                <c:pt idx="79">
                  <c:v>354.52137335789354</c:v>
                </c:pt>
                <c:pt idx="80">
                  <c:v>356.1470052996803</c:v>
                </c:pt>
                <c:pt idx="81">
                  <c:v>357.21175428253082</c:v>
                </c:pt>
                <c:pt idx="82">
                  <c:v>355.8000020518449</c:v>
                </c:pt>
                <c:pt idx="83">
                  <c:v>356.12685140935986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AE9-4649-BC8E-7CDE811D8231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Carlo'!$E$60:$CJ$60</c:f>
              <c:numCache>
                <c:formatCode>General</c:formatCode>
                <c:ptCount val="84"/>
                <c:pt idx="0">
                  <c:v>351.23</c:v>
                </c:pt>
                <c:pt idx="1">
                  <c:v>354.72349049432086</c:v>
                </c:pt>
                <c:pt idx="2">
                  <c:v>353.99816815766752</c:v>
                </c:pt>
                <c:pt idx="3">
                  <c:v>353.9065502849362</c:v>
                </c:pt>
                <c:pt idx="4">
                  <c:v>359.40157722878018</c:v>
                </c:pt>
                <c:pt idx="5">
                  <c:v>357.5954857888737</c:v>
                </c:pt>
                <c:pt idx="6">
                  <c:v>359.15851403051533</c:v>
                </c:pt>
                <c:pt idx="7">
                  <c:v>363.39370302985446</c:v>
                </c:pt>
                <c:pt idx="8">
                  <c:v>364.66198692252453</c:v>
                </c:pt>
                <c:pt idx="9">
                  <c:v>367.44941812359247</c:v>
                </c:pt>
                <c:pt idx="10">
                  <c:v>370.37302633570948</c:v>
                </c:pt>
                <c:pt idx="11">
                  <c:v>369.55616042519478</c:v>
                </c:pt>
                <c:pt idx="12">
                  <c:v>369.7038728820699</c:v>
                </c:pt>
                <c:pt idx="13">
                  <c:v>369.69980536791621</c:v>
                </c:pt>
                <c:pt idx="14">
                  <c:v>367.99611995128458</c:v>
                </c:pt>
                <c:pt idx="15">
                  <c:v>367.61532630369362</c:v>
                </c:pt>
                <c:pt idx="16">
                  <c:v>366.55650224714861</c:v>
                </c:pt>
                <c:pt idx="17">
                  <c:v>369.27935099122612</c:v>
                </c:pt>
                <c:pt idx="18">
                  <c:v>371.4843371286471</c:v>
                </c:pt>
                <c:pt idx="19">
                  <c:v>371.15091898824033</c:v>
                </c:pt>
                <c:pt idx="20">
                  <c:v>370.07521585139523</c:v>
                </c:pt>
                <c:pt idx="21">
                  <c:v>375.6543404475334</c:v>
                </c:pt>
                <c:pt idx="22">
                  <c:v>376.08053814556337</c:v>
                </c:pt>
                <c:pt idx="23">
                  <c:v>371.12751435330318</c:v>
                </c:pt>
                <c:pt idx="24">
                  <c:v>369.77213407895357</c:v>
                </c:pt>
                <c:pt idx="25">
                  <c:v>368.38507192618852</c:v>
                </c:pt>
                <c:pt idx="26">
                  <c:v>370.41714717551537</c:v>
                </c:pt>
                <c:pt idx="27">
                  <c:v>371.49160374522467</c:v>
                </c:pt>
                <c:pt idx="28">
                  <c:v>372.67395180885455</c:v>
                </c:pt>
                <c:pt idx="29">
                  <c:v>374.39752477930665</c:v>
                </c:pt>
                <c:pt idx="30">
                  <c:v>375.95947185423785</c:v>
                </c:pt>
                <c:pt idx="31">
                  <c:v>373.18374005905736</c:v>
                </c:pt>
                <c:pt idx="32">
                  <c:v>375.66745356587165</c:v>
                </c:pt>
                <c:pt idx="33">
                  <c:v>372.78909336627828</c:v>
                </c:pt>
                <c:pt idx="34">
                  <c:v>373.14933031647683</c:v>
                </c:pt>
                <c:pt idx="35">
                  <c:v>375.05962542253303</c:v>
                </c:pt>
                <c:pt idx="36">
                  <c:v>371.66259393245633</c:v>
                </c:pt>
                <c:pt idx="37">
                  <c:v>370.83796051675944</c:v>
                </c:pt>
                <c:pt idx="38">
                  <c:v>368.33870796132487</c:v>
                </c:pt>
                <c:pt idx="39">
                  <c:v>365.95167779003322</c:v>
                </c:pt>
                <c:pt idx="40">
                  <c:v>363.3673489637045</c:v>
                </c:pt>
                <c:pt idx="41">
                  <c:v>358.89782159225331</c:v>
                </c:pt>
                <c:pt idx="42">
                  <c:v>357.35896205307773</c:v>
                </c:pt>
                <c:pt idx="43">
                  <c:v>359.55807918563318</c:v>
                </c:pt>
                <c:pt idx="44">
                  <c:v>361.59818340361113</c:v>
                </c:pt>
                <c:pt idx="45">
                  <c:v>359.60751383376777</c:v>
                </c:pt>
                <c:pt idx="46">
                  <c:v>359.27594450717231</c:v>
                </c:pt>
                <c:pt idx="47">
                  <c:v>361.78516596998861</c:v>
                </c:pt>
                <c:pt idx="48">
                  <c:v>361.79473361144073</c:v>
                </c:pt>
                <c:pt idx="49">
                  <c:v>359.20124834568111</c:v>
                </c:pt>
                <c:pt idx="50">
                  <c:v>361.13308485698332</c:v>
                </c:pt>
                <c:pt idx="51">
                  <c:v>365.98204904214265</c:v>
                </c:pt>
                <c:pt idx="52">
                  <c:v>363.02988912122288</c:v>
                </c:pt>
                <c:pt idx="53">
                  <c:v>366.97282653132692</c:v>
                </c:pt>
                <c:pt idx="54">
                  <c:v>369.01526660276858</c:v>
                </c:pt>
                <c:pt idx="55">
                  <c:v>368.15346493622684</c:v>
                </c:pt>
                <c:pt idx="56">
                  <c:v>367.72486957417931</c:v>
                </c:pt>
                <c:pt idx="57">
                  <c:v>367.92977197335762</c:v>
                </c:pt>
                <c:pt idx="58">
                  <c:v>370.64742400833211</c:v>
                </c:pt>
                <c:pt idx="59">
                  <c:v>370.34177346023682</c:v>
                </c:pt>
                <c:pt idx="60">
                  <c:v>372.95184157620827</c:v>
                </c:pt>
                <c:pt idx="61">
                  <c:v>371.66162957704103</c:v>
                </c:pt>
                <c:pt idx="62">
                  <c:v>371.04117939957996</c:v>
                </c:pt>
                <c:pt idx="63">
                  <c:v>367.20134934207613</c:v>
                </c:pt>
                <c:pt idx="64">
                  <c:v>365.18564486614287</c:v>
                </c:pt>
                <c:pt idx="65">
                  <c:v>363.75781394645463</c:v>
                </c:pt>
                <c:pt idx="66">
                  <c:v>361.52787505287318</c:v>
                </c:pt>
                <c:pt idx="67">
                  <c:v>359.53207034288772</c:v>
                </c:pt>
                <c:pt idx="68">
                  <c:v>358.18246256272448</c:v>
                </c:pt>
                <c:pt idx="69">
                  <c:v>360.68192965489169</c:v>
                </c:pt>
                <c:pt idx="70">
                  <c:v>362.23407215909054</c:v>
                </c:pt>
                <c:pt idx="71">
                  <c:v>362.92907076207047</c:v>
                </c:pt>
                <c:pt idx="72">
                  <c:v>362.41650070926636</c:v>
                </c:pt>
                <c:pt idx="73">
                  <c:v>362.25425845331108</c:v>
                </c:pt>
                <c:pt idx="74">
                  <c:v>361.54130873178286</c:v>
                </c:pt>
                <c:pt idx="75">
                  <c:v>363.16710907423237</c:v>
                </c:pt>
                <c:pt idx="76">
                  <c:v>365.88715550972762</c:v>
                </c:pt>
                <c:pt idx="77">
                  <c:v>364.5209167378174</c:v>
                </c:pt>
                <c:pt idx="78">
                  <c:v>361.03035321729516</c:v>
                </c:pt>
                <c:pt idx="79">
                  <c:v>364.50747840617959</c:v>
                </c:pt>
                <c:pt idx="80">
                  <c:v>364.89070803243288</c:v>
                </c:pt>
                <c:pt idx="81">
                  <c:v>362.26797459787332</c:v>
                </c:pt>
                <c:pt idx="82">
                  <c:v>360.72273614017905</c:v>
                </c:pt>
                <c:pt idx="83">
                  <c:v>360.71549380240356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AE9-4649-BC8E-7CDE811D8231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Carlo'!$E$61:$CJ$61</c:f>
              <c:numCache>
                <c:formatCode>General</c:formatCode>
                <c:ptCount val="84"/>
                <c:pt idx="0">
                  <c:v>351.23</c:v>
                </c:pt>
                <c:pt idx="1">
                  <c:v>351.51756360279592</c:v>
                </c:pt>
                <c:pt idx="2">
                  <c:v>351.90933355948158</c:v>
                </c:pt>
                <c:pt idx="3">
                  <c:v>350.78392571170923</c:v>
                </c:pt>
                <c:pt idx="4">
                  <c:v>356.04686292333037</c:v>
                </c:pt>
                <c:pt idx="5">
                  <c:v>353.30893195149667</c:v>
                </c:pt>
                <c:pt idx="6">
                  <c:v>353.83869599835475</c:v>
                </c:pt>
                <c:pt idx="7">
                  <c:v>352.35667049311178</c:v>
                </c:pt>
                <c:pt idx="8">
                  <c:v>353.99531787247685</c:v>
                </c:pt>
                <c:pt idx="9">
                  <c:v>350.31941950625668</c:v>
                </c:pt>
                <c:pt idx="10">
                  <c:v>351.68199979254649</c:v>
                </c:pt>
                <c:pt idx="11">
                  <c:v>352.38256097836933</c:v>
                </c:pt>
                <c:pt idx="12">
                  <c:v>354.19089148224759</c:v>
                </c:pt>
                <c:pt idx="13">
                  <c:v>354.22245327575303</c:v>
                </c:pt>
                <c:pt idx="14">
                  <c:v>355.3096496395097</c:v>
                </c:pt>
                <c:pt idx="15">
                  <c:v>354.61292468398466</c:v>
                </c:pt>
                <c:pt idx="16">
                  <c:v>355.43790227089283</c:v>
                </c:pt>
                <c:pt idx="17">
                  <c:v>356.32610240658897</c:v>
                </c:pt>
                <c:pt idx="18">
                  <c:v>354.71046086095373</c:v>
                </c:pt>
                <c:pt idx="19">
                  <c:v>357.70837334285352</c:v>
                </c:pt>
                <c:pt idx="20">
                  <c:v>360.2884559159869</c:v>
                </c:pt>
                <c:pt idx="21">
                  <c:v>359.10007657231057</c:v>
                </c:pt>
                <c:pt idx="22">
                  <c:v>361.8807460026207</c:v>
                </c:pt>
                <c:pt idx="23">
                  <c:v>361.47646391802675</c:v>
                </c:pt>
                <c:pt idx="24">
                  <c:v>362.29093185081587</c:v>
                </c:pt>
                <c:pt idx="25">
                  <c:v>362.90208359695902</c:v>
                </c:pt>
                <c:pt idx="26">
                  <c:v>365.83035845886161</c:v>
                </c:pt>
                <c:pt idx="27">
                  <c:v>366.97766951125391</c:v>
                </c:pt>
                <c:pt idx="28">
                  <c:v>368.82796006378021</c:v>
                </c:pt>
                <c:pt idx="29">
                  <c:v>364.81056487644054</c:v>
                </c:pt>
                <c:pt idx="30">
                  <c:v>363.26771795240722</c:v>
                </c:pt>
                <c:pt idx="31">
                  <c:v>362.62637729808898</c:v>
                </c:pt>
                <c:pt idx="32">
                  <c:v>362.4464108505743</c:v>
                </c:pt>
                <c:pt idx="33">
                  <c:v>366.67337013140104</c:v>
                </c:pt>
                <c:pt idx="34">
                  <c:v>368.77973393778933</c:v>
                </c:pt>
                <c:pt idx="35">
                  <c:v>367.70259962149186</c:v>
                </c:pt>
                <c:pt idx="36">
                  <c:v>367.67081532063321</c:v>
                </c:pt>
                <c:pt idx="37">
                  <c:v>365.78362510498482</c:v>
                </c:pt>
                <c:pt idx="38">
                  <c:v>363.50705505222663</c:v>
                </c:pt>
                <c:pt idx="39">
                  <c:v>364.43397364210489</c:v>
                </c:pt>
                <c:pt idx="40">
                  <c:v>363.52365071578572</c:v>
                </c:pt>
                <c:pt idx="41">
                  <c:v>362.73684602723921</c:v>
                </c:pt>
                <c:pt idx="42">
                  <c:v>357.97824074209029</c:v>
                </c:pt>
                <c:pt idx="43">
                  <c:v>358.63593368237701</c:v>
                </c:pt>
                <c:pt idx="44">
                  <c:v>360.70736617226061</c:v>
                </c:pt>
                <c:pt idx="45">
                  <c:v>361.22083501805662</c:v>
                </c:pt>
                <c:pt idx="46">
                  <c:v>358.96291552976857</c:v>
                </c:pt>
                <c:pt idx="47">
                  <c:v>357.91951898495137</c:v>
                </c:pt>
                <c:pt idx="48">
                  <c:v>357.58656401025456</c:v>
                </c:pt>
                <c:pt idx="49">
                  <c:v>353.27943380529314</c:v>
                </c:pt>
                <c:pt idx="50">
                  <c:v>352.47713135491915</c:v>
                </c:pt>
                <c:pt idx="51">
                  <c:v>352.67841964999343</c:v>
                </c:pt>
                <c:pt idx="52">
                  <c:v>355.19405979825962</c:v>
                </c:pt>
                <c:pt idx="53">
                  <c:v>355.73727719450585</c:v>
                </c:pt>
                <c:pt idx="54">
                  <c:v>357.4237014374101</c:v>
                </c:pt>
                <c:pt idx="55">
                  <c:v>355.99075792768502</c:v>
                </c:pt>
                <c:pt idx="56">
                  <c:v>352.95296793538517</c:v>
                </c:pt>
                <c:pt idx="57">
                  <c:v>355.40441554726573</c:v>
                </c:pt>
                <c:pt idx="58">
                  <c:v>355.79965919146366</c:v>
                </c:pt>
                <c:pt idx="59">
                  <c:v>356.17187763779725</c:v>
                </c:pt>
                <c:pt idx="60">
                  <c:v>353.52882925037926</c:v>
                </c:pt>
                <c:pt idx="61">
                  <c:v>356.6031316768595</c:v>
                </c:pt>
                <c:pt idx="62">
                  <c:v>357.93606282841273</c:v>
                </c:pt>
                <c:pt idx="63">
                  <c:v>358.62365360674227</c:v>
                </c:pt>
                <c:pt idx="64">
                  <c:v>361.10458831898762</c:v>
                </c:pt>
                <c:pt idx="65">
                  <c:v>362.75649132946012</c:v>
                </c:pt>
                <c:pt idx="66">
                  <c:v>363.70370844109021</c:v>
                </c:pt>
                <c:pt idx="67">
                  <c:v>362.35171601895047</c:v>
                </c:pt>
                <c:pt idx="68">
                  <c:v>361.42794892738527</c:v>
                </c:pt>
                <c:pt idx="69">
                  <c:v>365.70423579507127</c:v>
                </c:pt>
                <c:pt idx="70">
                  <c:v>366.04230530878016</c:v>
                </c:pt>
                <c:pt idx="71">
                  <c:v>366.54964752841744</c:v>
                </c:pt>
                <c:pt idx="72">
                  <c:v>365.078491127154</c:v>
                </c:pt>
                <c:pt idx="73">
                  <c:v>366.87632488226905</c:v>
                </c:pt>
                <c:pt idx="74">
                  <c:v>363.27205876901382</c:v>
                </c:pt>
                <c:pt idx="75">
                  <c:v>367.52254012199506</c:v>
                </c:pt>
                <c:pt idx="76">
                  <c:v>365.2095393123563</c:v>
                </c:pt>
                <c:pt idx="77">
                  <c:v>363.31548757263948</c:v>
                </c:pt>
                <c:pt idx="78">
                  <c:v>361.00238055918823</c:v>
                </c:pt>
                <c:pt idx="79">
                  <c:v>360.84635485101944</c:v>
                </c:pt>
                <c:pt idx="80">
                  <c:v>361.54338611102554</c:v>
                </c:pt>
                <c:pt idx="81">
                  <c:v>361.1202816760923</c:v>
                </c:pt>
                <c:pt idx="82">
                  <c:v>359.22476263588266</c:v>
                </c:pt>
                <c:pt idx="83">
                  <c:v>357.66721387041639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AE9-4649-BC8E-7CDE811D8231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Carlo'!$E$62:$CJ$62</c:f>
              <c:numCache>
                <c:formatCode>General</c:formatCode>
                <c:ptCount val="84"/>
                <c:pt idx="0">
                  <c:v>351.23</c:v>
                </c:pt>
                <c:pt idx="1">
                  <c:v>353.95657376314517</c:v>
                </c:pt>
                <c:pt idx="2">
                  <c:v>352.58229657453899</c:v>
                </c:pt>
                <c:pt idx="3">
                  <c:v>351.66556953362112</c:v>
                </c:pt>
                <c:pt idx="4">
                  <c:v>356.30538594538399</c:v>
                </c:pt>
                <c:pt idx="5">
                  <c:v>356.19385867043098</c:v>
                </c:pt>
                <c:pt idx="6">
                  <c:v>354.70120014176069</c:v>
                </c:pt>
                <c:pt idx="7">
                  <c:v>356.80664797307708</c:v>
                </c:pt>
                <c:pt idx="8">
                  <c:v>359.52962935286303</c:v>
                </c:pt>
                <c:pt idx="9">
                  <c:v>358.30660052839193</c:v>
                </c:pt>
                <c:pt idx="10">
                  <c:v>359.60600368767854</c:v>
                </c:pt>
                <c:pt idx="11">
                  <c:v>359.72795119294648</c:v>
                </c:pt>
                <c:pt idx="12">
                  <c:v>356.4979703709655</c:v>
                </c:pt>
                <c:pt idx="13">
                  <c:v>356.52141252881364</c:v>
                </c:pt>
                <c:pt idx="14">
                  <c:v>358.06304123257723</c:v>
                </c:pt>
                <c:pt idx="15">
                  <c:v>358.05417657641078</c:v>
                </c:pt>
                <c:pt idx="16">
                  <c:v>356.85686001124327</c:v>
                </c:pt>
                <c:pt idx="17">
                  <c:v>355.68987377274988</c:v>
                </c:pt>
                <c:pt idx="18">
                  <c:v>353.64400464314321</c:v>
                </c:pt>
                <c:pt idx="19">
                  <c:v>353.87180759655399</c:v>
                </c:pt>
                <c:pt idx="20">
                  <c:v>353.92727530744872</c:v>
                </c:pt>
                <c:pt idx="21">
                  <c:v>353.0035585523907</c:v>
                </c:pt>
                <c:pt idx="22">
                  <c:v>353.47655503550766</c:v>
                </c:pt>
                <c:pt idx="23">
                  <c:v>351.31477927624263</c:v>
                </c:pt>
                <c:pt idx="24">
                  <c:v>353.37026639592909</c:v>
                </c:pt>
                <c:pt idx="25">
                  <c:v>351.40964529315613</c:v>
                </c:pt>
                <c:pt idx="26">
                  <c:v>353.6809649064852</c:v>
                </c:pt>
                <c:pt idx="27">
                  <c:v>351.96050152807021</c:v>
                </c:pt>
                <c:pt idx="28">
                  <c:v>350.55728578972349</c:v>
                </c:pt>
                <c:pt idx="29">
                  <c:v>349.10016662079499</c:v>
                </c:pt>
                <c:pt idx="30">
                  <c:v>350.35789609085884</c:v>
                </c:pt>
                <c:pt idx="31">
                  <c:v>350.51322080255466</c:v>
                </c:pt>
                <c:pt idx="32">
                  <c:v>352.36441846628901</c:v>
                </c:pt>
                <c:pt idx="33">
                  <c:v>354.90924026670791</c:v>
                </c:pt>
                <c:pt idx="34">
                  <c:v>354.21570677360955</c:v>
                </c:pt>
                <c:pt idx="35">
                  <c:v>352.69989483323991</c:v>
                </c:pt>
                <c:pt idx="36">
                  <c:v>349.52841445979448</c:v>
                </c:pt>
                <c:pt idx="37">
                  <c:v>354.71802739229696</c:v>
                </c:pt>
                <c:pt idx="38">
                  <c:v>355.47884855427571</c:v>
                </c:pt>
                <c:pt idx="39">
                  <c:v>355.00621737709218</c:v>
                </c:pt>
                <c:pt idx="40">
                  <c:v>354.10195117513263</c:v>
                </c:pt>
                <c:pt idx="41">
                  <c:v>352.91776748824952</c:v>
                </c:pt>
                <c:pt idx="42">
                  <c:v>352.42083021560518</c:v>
                </c:pt>
                <c:pt idx="43">
                  <c:v>353.24804316294779</c:v>
                </c:pt>
                <c:pt idx="44">
                  <c:v>354.50395400816001</c:v>
                </c:pt>
                <c:pt idx="45">
                  <c:v>356.02140706200549</c:v>
                </c:pt>
                <c:pt idx="46">
                  <c:v>355.34125586132319</c:v>
                </c:pt>
                <c:pt idx="47">
                  <c:v>357.23985064142863</c:v>
                </c:pt>
                <c:pt idx="48">
                  <c:v>353.24016177295874</c:v>
                </c:pt>
                <c:pt idx="49">
                  <c:v>354.43271043914638</c:v>
                </c:pt>
                <c:pt idx="50">
                  <c:v>357.61094991824899</c:v>
                </c:pt>
                <c:pt idx="51">
                  <c:v>357.80095434209102</c:v>
                </c:pt>
                <c:pt idx="52">
                  <c:v>353.85461506144071</c:v>
                </c:pt>
                <c:pt idx="53">
                  <c:v>352.22587271737314</c:v>
                </c:pt>
                <c:pt idx="54">
                  <c:v>352.84365061889474</c:v>
                </c:pt>
                <c:pt idx="55">
                  <c:v>352.21777499671606</c:v>
                </c:pt>
                <c:pt idx="56">
                  <c:v>354.87779300415775</c:v>
                </c:pt>
                <c:pt idx="57">
                  <c:v>354.67768481176915</c:v>
                </c:pt>
                <c:pt idx="58">
                  <c:v>351.31014398034341</c:v>
                </c:pt>
                <c:pt idx="59">
                  <c:v>353.99182623258071</c:v>
                </c:pt>
                <c:pt idx="60">
                  <c:v>353.48218849605337</c:v>
                </c:pt>
                <c:pt idx="61">
                  <c:v>353.149138638468</c:v>
                </c:pt>
                <c:pt idx="62">
                  <c:v>354.12301067169926</c:v>
                </c:pt>
                <c:pt idx="63">
                  <c:v>350.802021736705</c:v>
                </c:pt>
                <c:pt idx="64">
                  <c:v>348.75012994126149</c:v>
                </c:pt>
                <c:pt idx="65">
                  <c:v>350.12908971742428</c:v>
                </c:pt>
                <c:pt idx="66">
                  <c:v>347.92584850563816</c:v>
                </c:pt>
                <c:pt idx="67">
                  <c:v>350.97667332138417</c:v>
                </c:pt>
                <c:pt idx="68">
                  <c:v>351.25515042664796</c:v>
                </c:pt>
                <c:pt idx="69">
                  <c:v>352.06445011320432</c:v>
                </c:pt>
                <c:pt idx="70">
                  <c:v>355.35116034788837</c:v>
                </c:pt>
                <c:pt idx="71">
                  <c:v>356.17262250683245</c:v>
                </c:pt>
                <c:pt idx="72">
                  <c:v>356.7483321332333</c:v>
                </c:pt>
                <c:pt idx="73">
                  <c:v>357.39699967327755</c:v>
                </c:pt>
                <c:pt idx="74">
                  <c:v>356.63536600410532</c:v>
                </c:pt>
                <c:pt idx="75">
                  <c:v>356.28401848617085</c:v>
                </c:pt>
                <c:pt idx="76">
                  <c:v>356.5371304391827</c:v>
                </c:pt>
                <c:pt idx="77">
                  <c:v>359.7756666741659</c:v>
                </c:pt>
                <c:pt idx="78">
                  <c:v>358.96299625659509</c:v>
                </c:pt>
                <c:pt idx="79">
                  <c:v>358.57199212077211</c:v>
                </c:pt>
                <c:pt idx="80">
                  <c:v>358.69780044793129</c:v>
                </c:pt>
                <c:pt idx="81">
                  <c:v>354.78770194378893</c:v>
                </c:pt>
                <c:pt idx="82">
                  <c:v>351.51003735733849</c:v>
                </c:pt>
                <c:pt idx="83">
                  <c:v>351.98425218650124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AE9-4649-BC8E-7CDE811D8231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Carlo'!$E$63:$CJ$63</c:f>
              <c:numCache>
                <c:formatCode>General</c:formatCode>
                <c:ptCount val="84"/>
                <c:pt idx="0">
                  <c:v>351.23</c:v>
                </c:pt>
                <c:pt idx="1">
                  <c:v>348.67108465504782</c:v>
                </c:pt>
                <c:pt idx="2">
                  <c:v>351.02210914251589</c:v>
                </c:pt>
                <c:pt idx="3">
                  <c:v>352.30208360845194</c:v>
                </c:pt>
                <c:pt idx="4">
                  <c:v>353.63605926565839</c:v>
                </c:pt>
                <c:pt idx="5">
                  <c:v>355.12698708348654</c:v>
                </c:pt>
                <c:pt idx="6">
                  <c:v>356.35025638355091</c:v>
                </c:pt>
                <c:pt idx="7">
                  <c:v>355.68683351572361</c:v>
                </c:pt>
                <c:pt idx="8">
                  <c:v>358.24639561222449</c:v>
                </c:pt>
                <c:pt idx="9">
                  <c:v>357.12505106344918</c:v>
                </c:pt>
                <c:pt idx="10">
                  <c:v>354.53164222570331</c:v>
                </c:pt>
                <c:pt idx="11">
                  <c:v>359.63202626994467</c:v>
                </c:pt>
                <c:pt idx="12">
                  <c:v>360.75305922026314</c:v>
                </c:pt>
                <c:pt idx="13">
                  <c:v>360.28543534010822</c:v>
                </c:pt>
                <c:pt idx="14">
                  <c:v>360.92812875372221</c:v>
                </c:pt>
                <c:pt idx="15">
                  <c:v>362.66346594565096</c:v>
                </c:pt>
                <c:pt idx="16">
                  <c:v>362.27176420756763</c:v>
                </c:pt>
                <c:pt idx="17">
                  <c:v>359.99069020342716</c:v>
                </c:pt>
                <c:pt idx="18">
                  <c:v>356.29056316491312</c:v>
                </c:pt>
                <c:pt idx="19">
                  <c:v>353.55778237139418</c:v>
                </c:pt>
                <c:pt idx="20">
                  <c:v>352.57531449806783</c:v>
                </c:pt>
                <c:pt idx="21">
                  <c:v>350.30923674067691</c:v>
                </c:pt>
                <c:pt idx="22">
                  <c:v>349.97410165754866</c:v>
                </c:pt>
                <c:pt idx="23">
                  <c:v>349.89707598501309</c:v>
                </c:pt>
                <c:pt idx="24">
                  <c:v>353.57575772814238</c:v>
                </c:pt>
                <c:pt idx="25">
                  <c:v>353.64078896756672</c:v>
                </c:pt>
                <c:pt idx="26">
                  <c:v>353.79051252953275</c:v>
                </c:pt>
                <c:pt idx="27">
                  <c:v>351.69679360097092</c:v>
                </c:pt>
                <c:pt idx="28">
                  <c:v>350.99311384290388</c:v>
                </c:pt>
                <c:pt idx="29">
                  <c:v>348.88656820909159</c:v>
                </c:pt>
                <c:pt idx="30">
                  <c:v>347.491493007776</c:v>
                </c:pt>
                <c:pt idx="31">
                  <c:v>347.93749404280527</c:v>
                </c:pt>
                <c:pt idx="32">
                  <c:v>347.91065869652903</c:v>
                </c:pt>
                <c:pt idx="33">
                  <c:v>350.61961556066575</c:v>
                </c:pt>
                <c:pt idx="34">
                  <c:v>353.55464784854274</c:v>
                </c:pt>
                <c:pt idx="35">
                  <c:v>352.42222631781931</c:v>
                </c:pt>
                <c:pt idx="36">
                  <c:v>354.44009633904233</c:v>
                </c:pt>
                <c:pt idx="37">
                  <c:v>355.11488268964723</c:v>
                </c:pt>
                <c:pt idx="38">
                  <c:v>355.61997059886892</c:v>
                </c:pt>
                <c:pt idx="39">
                  <c:v>357.98755947996347</c:v>
                </c:pt>
                <c:pt idx="40">
                  <c:v>355.69341249009994</c:v>
                </c:pt>
                <c:pt idx="41">
                  <c:v>355.96238482138671</c:v>
                </c:pt>
                <c:pt idx="42">
                  <c:v>356.12815734859328</c:v>
                </c:pt>
                <c:pt idx="43">
                  <c:v>353.32825045730584</c:v>
                </c:pt>
                <c:pt idx="44">
                  <c:v>352.85748615214311</c:v>
                </c:pt>
                <c:pt idx="45">
                  <c:v>350.79555130836798</c:v>
                </c:pt>
                <c:pt idx="46">
                  <c:v>348.51948323714169</c:v>
                </c:pt>
                <c:pt idx="47">
                  <c:v>352.00573653503591</c:v>
                </c:pt>
                <c:pt idx="48">
                  <c:v>349.85200208793435</c:v>
                </c:pt>
                <c:pt idx="49">
                  <c:v>349.17989137589831</c:v>
                </c:pt>
                <c:pt idx="50">
                  <c:v>345.65464550385047</c:v>
                </c:pt>
                <c:pt idx="51">
                  <c:v>342.49542999206761</c:v>
                </c:pt>
                <c:pt idx="52">
                  <c:v>346.37485971717661</c:v>
                </c:pt>
                <c:pt idx="53">
                  <c:v>344.92533488468183</c:v>
                </c:pt>
                <c:pt idx="54">
                  <c:v>343.33050957076335</c:v>
                </c:pt>
                <c:pt idx="55">
                  <c:v>345.66029456542287</c:v>
                </c:pt>
                <c:pt idx="56">
                  <c:v>345.64706697955802</c:v>
                </c:pt>
                <c:pt idx="57">
                  <c:v>344.23823138015598</c:v>
                </c:pt>
                <c:pt idx="58">
                  <c:v>346.37809705149726</c:v>
                </c:pt>
                <c:pt idx="59">
                  <c:v>344.51608342387192</c:v>
                </c:pt>
                <c:pt idx="60">
                  <c:v>344.88425416550143</c:v>
                </c:pt>
                <c:pt idx="61">
                  <c:v>344.77996787850134</c:v>
                </c:pt>
                <c:pt idx="62">
                  <c:v>344.02053185564517</c:v>
                </c:pt>
                <c:pt idx="63">
                  <c:v>344.95641308114836</c:v>
                </c:pt>
                <c:pt idx="64">
                  <c:v>344.83986981072525</c:v>
                </c:pt>
                <c:pt idx="65">
                  <c:v>342.45414389710987</c:v>
                </c:pt>
                <c:pt idx="66">
                  <c:v>341.718780831728</c:v>
                </c:pt>
                <c:pt idx="67">
                  <c:v>340.85267057727475</c:v>
                </c:pt>
                <c:pt idx="68">
                  <c:v>342.438618160896</c:v>
                </c:pt>
                <c:pt idx="69">
                  <c:v>339.54000831141428</c:v>
                </c:pt>
                <c:pt idx="70">
                  <c:v>338.64826219105078</c:v>
                </c:pt>
                <c:pt idx="71">
                  <c:v>339.94905213800143</c:v>
                </c:pt>
                <c:pt idx="72">
                  <c:v>340.92706337953609</c:v>
                </c:pt>
                <c:pt idx="73">
                  <c:v>342.95451916483199</c:v>
                </c:pt>
                <c:pt idx="74">
                  <c:v>340.44103414185673</c:v>
                </c:pt>
                <c:pt idx="75">
                  <c:v>342.29086706675878</c:v>
                </c:pt>
                <c:pt idx="76">
                  <c:v>340.16666065943861</c:v>
                </c:pt>
                <c:pt idx="77">
                  <c:v>340.30783339490051</c:v>
                </c:pt>
                <c:pt idx="78">
                  <c:v>341.30914342384153</c:v>
                </c:pt>
                <c:pt idx="79">
                  <c:v>339.48895932718477</c:v>
                </c:pt>
                <c:pt idx="80">
                  <c:v>339.7257479382298</c:v>
                </c:pt>
                <c:pt idx="81">
                  <c:v>341.049597479819</c:v>
                </c:pt>
                <c:pt idx="82">
                  <c:v>342.09919597544928</c:v>
                </c:pt>
                <c:pt idx="83">
                  <c:v>339.08332893456895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AE9-4649-BC8E-7CDE811D8231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Carlo'!$E$64:$CJ$64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AE9-4649-BC8E-7CDE811D8231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Carlo'!$E$65:$CJ$65</c:f>
              <c:numCache>
                <c:formatCode>General</c:formatCode>
                <c:ptCount val="84"/>
                <c:pt idx="0">
                  <c:v>351.23</c:v>
                </c:pt>
                <c:pt idx="1">
                  <c:v>352.59762308799367</c:v>
                </c:pt>
                <c:pt idx="2">
                  <c:v>351.27271193601297</c:v>
                </c:pt>
                <c:pt idx="3">
                  <c:v>355.33425033422714</c:v>
                </c:pt>
                <c:pt idx="4">
                  <c:v>355.26072112832452</c:v>
                </c:pt>
                <c:pt idx="5">
                  <c:v>357.44573541121542</c:v>
                </c:pt>
                <c:pt idx="6">
                  <c:v>356.79169537528418</c:v>
                </c:pt>
                <c:pt idx="7">
                  <c:v>355.89878428687371</c:v>
                </c:pt>
                <c:pt idx="8">
                  <c:v>355.26659646905961</c:v>
                </c:pt>
                <c:pt idx="9">
                  <c:v>354.87375486186653</c:v>
                </c:pt>
                <c:pt idx="10">
                  <c:v>356.46341117904001</c:v>
                </c:pt>
                <c:pt idx="11">
                  <c:v>358.38702669252001</c:v>
                </c:pt>
                <c:pt idx="12">
                  <c:v>355.88149498455545</c:v>
                </c:pt>
                <c:pt idx="13">
                  <c:v>356.03047648389713</c:v>
                </c:pt>
                <c:pt idx="14">
                  <c:v>356.53663496175545</c:v>
                </c:pt>
                <c:pt idx="15">
                  <c:v>353.96640841049066</c:v>
                </c:pt>
                <c:pt idx="16">
                  <c:v>352.5199174617544</c:v>
                </c:pt>
                <c:pt idx="17">
                  <c:v>354.10743730291665</c:v>
                </c:pt>
                <c:pt idx="18">
                  <c:v>355.59145435667267</c:v>
                </c:pt>
                <c:pt idx="19">
                  <c:v>351.21458589260851</c:v>
                </c:pt>
                <c:pt idx="20">
                  <c:v>355.88107452877216</c:v>
                </c:pt>
                <c:pt idx="21">
                  <c:v>357.26912813733168</c:v>
                </c:pt>
                <c:pt idx="22">
                  <c:v>356.53901015321708</c:v>
                </c:pt>
                <c:pt idx="23">
                  <c:v>352.73675263627803</c:v>
                </c:pt>
                <c:pt idx="24">
                  <c:v>350.5360198883335</c:v>
                </c:pt>
                <c:pt idx="25">
                  <c:v>350.29052635800525</c:v>
                </c:pt>
                <c:pt idx="26">
                  <c:v>355.22345889909508</c:v>
                </c:pt>
                <c:pt idx="27">
                  <c:v>355.59352740527419</c:v>
                </c:pt>
                <c:pt idx="28">
                  <c:v>357.22667083359966</c:v>
                </c:pt>
                <c:pt idx="29">
                  <c:v>360.50460686950754</c:v>
                </c:pt>
                <c:pt idx="30">
                  <c:v>356.09912076499376</c:v>
                </c:pt>
                <c:pt idx="31">
                  <c:v>358.06705161983723</c:v>
                </c:pt>
                <c:pt idx="32">
                  <c:v>360.70538017016355</c:v>
                </c:pt>
                <c:pt idx="33">
                  <c:v>359.21437922727864</c:v>
                </c:pt>
                <c:pt idx="34">
                  <c:v>358.34456533993574</c:v>
                </c:pt>
                <c:pt idx="35">
                  <c:v>360.14323765235997</c:v>
                </c:pt>
                <c:pt idx="36">
                  <c:v>357.1205939228285</c:v>
                </c:pt>
                <c:pt idx="37">
                  <c:v>355.8358634829782</c:v>
                </c:pt>
                <c:pt idx="38">
                  <c:v>358.26094699041931</c:v>
                </c:pt>
                <c:pt idx="39">
                  <c:v>359.87943838063569</c:v>
                </c:pt>
                <c:pt idx="40">
                  <c:v>362.17570083387261</c:v>
                </c:pt>
                <c:pt idx="41">
                  <c:v>363.84027817337261</c:v>
                </c:pt>
                <c:pt idx="42">
                  <c:v>366.35258059372779</c:v>
                </c:pt>
                <c:pt idx="43">
                  <c:v>366.16500500372518</c:v>
                </c:pt>
                <c:pt idx="44">
                  <c:v>371.22862886447308</c:v>
                </c:pt>
                <c:pt idx="45">
                  <c:v>368.53596608237689</c:v>
                </c:pt>
                <c:pt idx="46">
                  <c:v>366.47714227968646</c:v>
                </c:pt>
                <c:pt idx="47">
                  <c:v>367.12455788577103</c:v>
                </c:pt>
                <c:pt idx="48">
                  <c:v>367.33459709915519</c:v>
                </c:pt>
                <c:pt idx="49">
                  <c:v>368.24772678330925</c:v>
                </c:pt>
                <c:pt idx="50">
                  <c:v>364.65526660807291</c:v>
                </c:pt>
                <c:pt idx="51">
                  <c:v>365.11393062126598</c:v>
                </c:pt>
                <c:pt idx="52">
                  <c:v>363.9596664559798</c:v>
                </c:pt>
                <c:pt idx="53">
                  <c:v>366.73517620052854</c:v>
                </c:pt>
                <c:pt idx="54">
                  <c:v>367.08109467896207</c:v>
                </c:pt>
                <c:pt idx="55">
                  <c:v>368.97177485307151</c:v>
                </c:pt>
                <c:pt idx="56">
                  <c:v>370.58802792892874</c:v>
                </c:pt>
                <c:pt idx="57">
                  <c:v>369.39821283317565</c:v>
                </c:pt>
                <c:pt idx="58">
                  <c:v>371.08871541849794</c:v>
                </c:pt>
                <c:pt idx="59">
                  <c:v>371.41967150745882</c:v>
                </c:pt>
                <c:pt idx="60">
                  <c:v>373.5325520381856</c:v>
                </c:pt>
                <c:pt idx="61">
                  <c:v>377.31532231777015</c:v>
                </c:pt>
                <c:pt idx="62">
                  <c:v>380.061937759675</c:v>
                </c:pt>
                <c:pt idx="63">
                  <c:v>380.4968455983223</c:v>
                </c:pt>
                <c:pt idx="64">
                  <c:v>379.26638118041683</c:v>
                </c:pt>
                <c:pt idx="65">
                  <c:v>379.94827419159844</c:v>
                </c:pt>
                <c:pt idx="66">
                  <c:v>379.91012744989399</c:v>
                </c:pt>
                <c:pt idx="67">
                  <c:v>381.26309318341526</c:v>
                </c:pt>
                <c:pt idx="68">
                  <c:v>383.66057104491193</c:v>
                </c:pt>
                <c:pt idx="69">
                  <c:v>384.77301088605452</c:v>
                </c:pt>
                <c:pt idx="70">
                  <c:v>383.43866487878643</c:v>
                </c:pt>
                <c:pt idx="71">
                  <c:v>384.85725915398922</c:v>
                </c:pt>
                <c:pt idx="72">
                  <c:v>384.37610553366784</c:v>
                </c:pt>
                <c:pt idx="73">
                  <c:v>387.66484639749609</c:v>
                </c:pt>
                <c:pt idx="74">
                  <c:v>384.05012468112068</c:v>
                </c:pt>
                <c:pt idx="75">
                  <c:v>384.26661244380921</c:v>
                </c:pt>
                <c:pt idx="76">
                  <c:v>381.72631620169204</c:v>
                </c:pt>
                <c:pt idx="77">
                  <c:v>378.27794636519434</c:v>
                </c:pt>
                <c:pt idx="78">
                  <c:v>376.73577178232955</c:v>
                </c:pt>
                <c:pt idx="79">
                  <c:v>377.81748041170442</c:v>
                </c:pt>
                <c:pt idx="80">
                  <c:v>378.87858516811389</c:v>
                </c:pt>
                <c:pt idx="81">
                  <c:v>381.15392027654821</c:v>
                </c:pt>
                <c:pt idx="82">
                  <c:v>379.2244986461094</c:v>
                </c:pt>
                <c:pt idx="83">
                  <c:v>376.08792379782352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AE9-4649-BC8E-7CDE811D8231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Carlo'!$E$66:$CJ$66</c:f>
              <c:numCache>
                <c:formatCode>General</c:formatCode>
                <c:ptCount val="84"/>
                <c:pt idx="0">
                  <c:v>351.23</c:v>
                </c:pt>
                <c:pt idx="1">
                  <c:v>349.69569217671358</c:v>
                </c:pt>
                <c:pt idx="2">
                  <c:v>350.58497372105342</c:v>
                </c:pt>
                <c:pt idx="3">
                  <c:v>350.36741282571222</c:v>
                </c:pt>
                <c:pt idx="4">
                  <c:v>349.08557624834845</c:v>
                </c:pt>
                <c:pt idx="5">
                  <c:v>348.0447730971182</c:v>
                </c:pt>
                <c:pt idx="6">
                  <c:v>346.414702188619</c:v>
                </c:pt>
                <c:pt idx="7">
                  <c:v>343.78280379828294</c:v>
                </c:pt>
                <c:pt idx="8">
                  <c:v>344.85438497824123</c:v>
                </c:pt>
                <c:pt idx="9">
                  <c:v>344.2672071910273</c:v>
                </c:pt>
                <c:pt idx="10">
                  <c:v>346.21347745051861</c:v>
                </c:pt>
                <c:pt idx="11">
                  <c:v>345.09395404405529</c:v>
                </c:pt>
                <c:pt idx="12">
                  <c:v>344.66721581763261</c:v>
                </c:pt>
                <c:pt idx="13">
                  <c:v>343.23389960863517</c:v>
                </c:pt>
                <c:pt idx="14">
                  <c:v>343.73344194312944</c:v>
                </c:pt>
                <c:pt idx="15">
                  <c:v>344.52807685701424</c:v>
                </c:pt>
                <c:pt idx="16">
                  <c:v>341.84025639542671</c:v>
                </c:pt>
                <c:pt idx="17">
                  <c:v>342.25821656950308</c:v>
                </c:pt>
                <c:pt idx="18">
                  <c:v>338.92985567508833</c:v>
                </c:pt>
                <c:pt idx="19">
                  <c:v>336.85309887851173</c:v>
                </c:pt>
                <c:pt idx="20">
                  <c:v>336.45963443846193</c:v>
                </c:pt>
                <c:pt idx="21">
                  <c:v>340.75812632197591</c:v>
                </c:pt>
                <c:pt idx="22">
                  <c:v>340.31907058937418</c:v>
                </c:pt>
                <c:pt idx="23">
                  <c:v>339.03455057453039</c:v>
                </c:pt>
                <c:pt idx="24">
                  <c:v>341.98683964004334</c:v>
                </c:pt>
                <c:pt idx="25">
                  <c:v>341.20186543762514</c:v>
                </c:pt>
                <c:pt idx="26">
                  <c:v>340.58126163109006</c:v>
                </c:pt>
                <c:pt idx="27">
                  <c:v>339.75369595788715</c:v>
                </c:pt>
                <c:pt idx="28">
                  <c:v>342.75012969528314</c:v>
                </c:pt>
                <c:pt idx="29">
                  <c:v>339.16434321486344</c:v>
                </c:pt>
                <c:pt idx="30">
                  <c:v>338.54577175287636</c:v>
                </c:pt>
                <c:pt idx="31">
                  <c:v>339.94033245557972</c:v>
                </c:pt>
                <c:pt idx="32">
                  <c:v>341.93730176697483</c:v>
                </c:pt>
                <c:pt idx="33">
                  <c:v>342.61898962173223</c:v>
                </c:pt>
                <c:pt idx="34">
                  <c:v>342.87362505027653</c:v>
                </c:pt>
                <c:pt idx="35">
                  <c:v>340.34874789512361</c:v>
                </c:pt>
                <c:pt idx="36">
                  <c:v>341.97878242797015</c:v>
                </c:pt>
                <c:pt idx="37">
                  <c:v>346.16917028500802</c:v>
                </c:pt>
                <c:pt idx="38">
                  <c:v>347.75467804034042</c:v>
                </c:pt>
                <c:pt idx="39">
                  <c:v>347.4581945874699</c:v>
                </c:pt>
                <c:pt idx="40">
                  <c:v>344.3488247216128</c:v>
                </c:pt>
                <c:pt idx="41">
                  <c:v>342.59188672594627</c:v>
                </c:pt>
                <c:pt idx="42">
                  <c:v>342.48077008695998</c:v>
                </c:pt>
                <c:pt idx="43">
                  <c:v>341.71381754878001</c:v>
                </c:pt>
                <c:pt idx="44">
                  <c:v>342.75159889198261</c:v>
                </c:pt>
                <c:pt idx="45">
                  <c:v>348.12743594171894</c:v>
                </c:pt>
                <c:pt idx="46">
                  <c:v>347.14119470104043</c:v>
                </c:pt>
                <c:pt idx="47">
                  <c:v>348.6958731731637</c:v>
                </c:pt>
                <c:pt idx="48">
                  <c:v>348.60847927808857</c:v>
                </c:pt>
                <c:pt idx="49">
                  <c:v>346.50086437588868</c:v>
                </c:pt>
                <c:pt idx="50">
                  <c:v>347.06407246572837</c:v>
                </c:pt>
                <c:pt idx="51">
                  <c:v>348.27666109836167</c:v>
                </c:pt>
                <c:pt idx="52">
                  <c:v>351.33540935109988</c:v>
                </c:pt>
                <c:pt idx="53">
                  <c:v>354.72228519988056</c:v>
                </c:pt>
                <c:pt idx="54">
                  <c:v>358.64966160409904</c:v>
                </c:pt>
                <c:pt idx="55">
                  <c:v>354.72444537667798</c:v>
                </c:pt>
                <c:pt idx="56">
                  <c:v>354.48595577606329</c:v>
                </c:pt>
                <c:pt idx="57">
                  <c:v>351.91026200362074</c:v>
                </c:pt>
                <c:pt idx="58">
                  <c:v>352.17898809437452</c:v>
                </c:pt>
                <c:pt idx="59">
                  <c:v>348.25611089671526</c:v>
                </c:pt>
                <c:pt idx="60">
                  <c:v>349.91199438134595</c:v>
                </c:pt>
                <c:pt idx="61">
                  <c:v>351.04211249161585</c:v>
                </c:pt>
                <c:pt idx="62">
                  <c:v>346.8083893830667</c:v>
                </c:pt>
                <c:pt idx="63">
                  <c:v>346.8178859475903</c:v>
                </c:pt>
                <c:pt idx="64">
                  <c:v>346.85853485444659</c:v>
                </c:pt>
                <c:pt idx="65">
                  <c:v>345.30068747630668</c:v>
                </c:pt>
                <c:pt idx="66">
                  <c:v>344.46194253023413</c:v>
                </c:pt>
                <c:pt idx="67">
                  <c:v>345.49196906148745</c:v>
                </c:pt>
                <c:pt idx="68">
                  <c:v>345.61731600819837</c:v>
                </c:pt>
                <c:pt idx="69">
                  <c:v>344.60433515551898</c:v>
                </c:pt>
                <c:pt idx="70">
                  <c:v>343.74186181483708</c:v>
                </c:pt>
                <c:pt idx="71">
                  <c:v>340.25854386091379</c:v>
                </c:pt>
                <c:pt idx="72">
                  <c:v>338.23300716762708</c:v>
                </c:pt>
                <c:pt idx="73">
                  <c:v>333.53556777338741</c:v>
                </c:pt>
                <c:pt idx="74">
                  <c:v>332.37160439654821</c:v>
                </c:pt>
                <c:pt idx="75">
                  <c:v>334.73641516690481</c:v>
                </c:pt>
                <c:pt idx="76">
                  <c:v>333.09578799950316</c:v>
                </c:pt>
                <c:pt idx="77">
                  <c:v>332.61012947971568</c:v>
                </c:pt>
                <c:pt idx="78">
                  <c:v>333.47983308906913</c:v>
                </c:pt>
                <c:pt idx="79">
                  <c:v>335.74392764848437</c:v>
                </c:pt>
                <c:pt idx="80">
                  <c:v>336.63504979442502</c:v>
                </c:pt>
                <c:pt idx="81">
                  <c:v>337.82139342100658</c:v>
                </c:pt>
                <c:pt idx="82">
                  <c:v>335.48532495110902</c:v>
                </c:pt>
                <c:pt idx="83">
                  <c:v>333.69706951753062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AE9-4649-BC8E-7CDE811D8231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Carlo'!$E$67:$CJ$67</c:f>
              <c:numCache>
                <c:formatCode>General</c:formatCode>
                <c:ptCount val="84"/>
                <c:pt idx="0">
                  <c:v>351.23</c:v>
                </c:pt>
                <c:pt idx="1">
                  <c:v>349.73528579843395</c:v>
                </c:pt>
                <c:pt idx="2">
                  <c:v>350.16782376761313</c:v>
                </c:pt>
                <c:pt idx="3">
                  <c:v>351.30567642942037</c:v>
                </c:pt>
                <c:pt idx="4">
                  <c:v>352.96042835485451</c:v>
                </c:pt>
                <c:pt idx="5">
                  <c:v>347.97812082244576</c:v>
                </c:pt>
                <c:pt idx="6">
                  <c:v>350.21886311786102</c:v>
                </c:pt>
                <c:pt idx="7">
                  <c:v>349.14071771806096</c:v>
                </c:pt>
                <c:pt idx="8">
                  <c:v>351.42353731443194</c:v>
                </c:pt>
                <c:pt idx="9">
                  <c:v>344.73944968289697</c:v>
                </c:pt>
                <c:pt idx="10">
                  <c:v>342.73539081926276</c:v>
                </c:pt>
                <c:pt idx="11">
                  <c:v>345.23790555112271</c:v>
                </c:pt>
                <c:pt idx="12">
                  <c:v>344.3032294227072</c:v>
                </c:pt>
                <c:pt idx="13">
                  <c:v>343.30212018001725</c:v>
                </c:pt>
                <c:pt idx="14">
                  <c:v>344.7004280618558</c:v>
                </c:pt>
                <c:pt idx="15">
                  <c:v>345.68261624322827</c:v>
                </c:pt>
                <c:pt idx="16">
                  <c:v>350.39381420559033</c:v>
                </c:pt>
                <c:pt idx="17">
                  <c:v>349.79346851448429</c:v>
                </c:pt>
                <c:pt idx="18">
                  <c:v>349.69782026774709</c:v>
                </c:pt>
                <c:pt idx="19">
                  <c:v>348.01515417588126</c:v>
                </c:pt>
                <c:pt idx="20">
                  <c:v>344.97906013175691</c:v>
                </c:pt>
                <c:pt idx="21">
                  <c:v>347.47035173942385</c:v>
                </c:pt>
                <c:pt idx="22">
                  <c:v>347.12862805705083</c:v>
                </c:pt>
                <c:pt idx="23">
                  <c:v>346.43074120835826</c:v>
                </c:pt>
                <c:pt idx="24">
                  <c:v>346.90971690617073</c:v>
                </c:pt>
                <c:pt idx="25">
                  <c:v>346.62555789352064</c:v>
                </c:pt>
                <c:pt idx="26">
                  <c:v>349.98160502511507</c:v>
                </c:pt>
                <c:pt idx="27">
                  <c:v>350.35298716275128</c:v>
                </c:pt>
                <c:pt idx="28">
                  <c:v>353.13568788141197</c:v>
                </c:pt>
                <c:pt idx="29">
                  <c:v>353.39114312009434</c:v>
                </c:pt>
                <c:pt idx="30">
                  <c:v>359.04747232306005</c:v>
                </c:pt>
                <c:pt idx="31">
                  <c:v>357.86425895518829</c:v>
                </c:pt>
                <c:pt idx="32">
                  <c:v>358.13859803537878</c:v>
                </c:pt>
                <c:pt idx="33">
                  <c:v>358.51075070458683</c:v>
                </c:pt>
                <c:pt idx="34">
                  <c:v>360.98430913169949</c:v>
                </c:pt>
                <c:pt idx="35">
                  <c:v>360.32729524985984</c:v>
                </c:pt>
                <c:pt idx="36">
                  <c:v>358.45591212526892</c:v>
                </c:pt>
                <c:pt idx="37">
                  <c:v>358.56454614669741</c:v>
                </c:pt>
                <c:pt idx="38">
                  <c:v>359.30971462595949</c:v>
                </c:pt>
                <c:pt idx="39">
                  <c:v>359.26128344064307</c:v>
                </c:pt>
                <c:pt idx="40">
                  <c:v>357.91671307561711</c:v>
                </c:pt>
                <c:pt idx="41">
                  <c:v>356.68051652427005</c:v>
                </c:pt>
                <c:pt idx="42">
                  <c:v>358.65103493057387</c:v>
                </c:pt>
                <c:pt idx="43">
                  <c:v>361.32996263346149</c:v>
                </c:pt>
                <c:pt idx="44">
                  <c:v>360.49126272654092</c:v>
                </c:pt>
                <c:pt idx="45">
                  <c:v>361.0104299816465</c:v>
                </c:pt>
                <c:pt idx="46">
                  <c:v>358.97027446312683</c:v>
                </c:pt>
                <c:pt idx="47">
                  <c:v>362.63988645820649</c:v>
                </c:pt>
                <c:pt idx="48">
                  <c:v>364.0327878282273</c:v>
                </c:pt>
                <c:pt idx="49">
                  <c:v>360.56181375451888</c:v>
                </c:pt>
                <c:pt idx="50">
                  <c:v>360.0360358550351</c:v>
                </c:pt>
                <c:pt idx="51">
                  <c:v>362.46873226872435</c:v>
                </c:pt>
                <c:pt idx="52">
                  <c:v>361.26936788941134</c:v>
                </c:pt>
                <c:pt idx="53">
                  <c:v>361.7715080003606</c:v>
                </c:pt>
                <c:pt idx="54">
                  <c:v>361.99477761076218</c:v>
                </c:pt>
                <c:pt idx="55">
                  <c:v>361.8455438110928</c:v>
                </c:pt>
                <c:pt idx="56">
                  <c:v>364.52085712826863</c:v>
                </c:pt>
                <c:pt idx="57">
                  <c:v>366.03380318795752</c:v>
                </c:pt>
                <c:pt idx="58">
                  <c:v>367.28782978521014</c:v>
                </c:pt>
                <c:pt idx="59">
                  <c:v>370.45037865222235</c:v>
                </c:pt>
                <c:pt idx="60">
                  <c:v>369.18917602392236</c:v>
                </c:pt>
                <c:pt idx="61">
                  <c:v>366.1342850882304</c:v>
                </c:pt>
                <c:pt idx="62">
                  <c:v>363.90337304127274</c:v>
                </c:pt>
                <c:pt idx="63">
                  <c:v>357.82800857830324</c:v>
                </c:pt>
                <c:pt idx="64">
                  <c:v>354.63843734081092</c:v>
                </c:pt>
                <c:pt idx="65">
                  <c:v>351.12737906121225</c:v>
                </c:pt>
                <c:pt idx="66">
                  <c:v>352.81354533859752</c:v>
                </c:pt>
                <c:pt idx="67">
                  <c:v>353.71038338943919</c:v>
                </c:pt>
                <c:pt idx="68">
                  <c:v>353.65914896457201</c:v>
                </c:pt>
                <c:pt idx="69">
                  <c:v>354.79371069198311</c:v>
                </c:pt>
                <c:pt idx="70">
                  <c:v>357.34945757176041</c:v>
                </c:pt>
                <c:pt idx="71">
                  <c:v>356.12417731001682</c:v>
                </c:pt>
                <c:pt idx="72">
                  <c:v>359.29134070304934</c:v>
                </c:pt>
                <c:pt idx="73">
                  <c:v>359.12351417407774</c:v>
                </c:pt>
                <c:pt idx="74">
                  <c:v>358.83628112906212</c:v>
                </c:pt>
                <c:pt idx="75">
                  <c:v>356.12692077797368</c:v>
                </c:pt>
                <c:pt idx="76">
                  <c:v>354.72143605423548</c:v>
                </c:pt>
                <c:pt idx="77">
                  <c:v>354.90432623449362</c:v>
                </c:pt>
                <c:pt idx="78">
                  <c:v>353.38589408709493</c:v>
                </c:pt>
                <c:pt idx="79">
                  <c:v>352.82355471152238</c:v>
                </c:pt>
                <c:pt idx="80">
                  <c:v>352.29140091492599</c:v>
                </c:pt>
                <c:pt idx="81">
                  <c:v>353.61428289963595</c:v>
                </c:pt>
                <c:pt idx="82">
                  <c:v>351.93534830508389</c:v>
                </c:pt>
                <c:pt idx="83">
                  <c:v>353.5561226489765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AE9-4649-BC8E-7CDE811D8231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Carlo'!$E$68:$CJ$68</c:f>
              <c:numCache>
                <c:formatCode>General</c:formatCode>
                <c:ptCount val="84"/>
                <c:pt idx="0">
                  <c:v>351.23</c:v>
                </c:pt>
                <c:pt idx="1">
                  <c:v>351.78484446764764</c:v>
                </c:pt>
                <c:pt idx="2">
                  <c:v>351.43405060554636</c:v>
                </c:pt>
                <c:pt idx="3">
                  <c:v>353.80148575580296</c:v>
                </c:pt>
                <c:pt idx="4">
                  <c:v>354.46690647426288</c:v>
                </c:pt>
                <c:pt idx="5">
                  <c:v>356.74808855763791</c:v>
                </c:pt>
                <c:pt idx="6">
                  <c:v>358.43270465418453</c:v>
                </c:pt>
                <c:pt idx="7">
                  <c:v>359.1870626137096</c:v>
                </c:pt>
                <c:pt idx="8">
                  <c:v>360.34835179759722</c:v>
                </c:pt>
                <c:pt idx="9">
                  <c:v>356.88173835642584</c:v>
                </c:pt>
                <c:pt idx="10">
                  <c:v>359.71299046876891</c:v>
                </c:pt>
                <c:pt idx="11">
                  <c:v>358.1534102397307</c:v>
                </c:pt>
                <c:pt idx="12">
                  <c:v>358.80867580292892</c:v>
                </c:pt>
                <c:pt idx="13">
                  <c:v>361.69147800116531</c:v>
                </c:pt>
                <c:pt idx="14">
                  <c:v>362.45837244130399</c:v>
                </c:pt>
                <c:pt idx="15">
                  <c:v>361.07859901458511</c:v>
                </c:pt>
                <c:pt idx="16">
                  <c:v>361.40170522156927</c:v>
                </c:pt>
                <c:pt idx="17">
                  <c:v>360.35001354511729</c:v>
                </c:pt>
                <c:pt idx="18">
                  <c:v>361.04999348623295</c:v>
                </c:pt>
                <c:pt idx="19">
                  <c:v>361.21683707829993</c:v>
                </c:pt>
                <c:pt idx="20">
                  <c:v>361.17412542703374</c:v>
                </c:pt>
                <c:pt idx="21">
                  <c:v>359.01049572904515</c:v>
                </c:pt>
                <c:pt idx="22">
                  <c:v>359.47921349356994</c:v>
                </c:pt>
                <c:pt idx="23">
                  <c:v>362.14366596866103</c:v>
                </c:pt>
                <c:pt idx="24">
                  <c:v>364.19283145656942</c:v>
                </c:pt>
                <c:pt idx="25">
                  <c:v>365.34833777064676</c:v>
                </c:pt>
                <c:pt idx="26">
                  <c:v>366.1297555485894</c:v>
                </c:pt>
                <c:pt idx="27">
                  <c:v>367.60211693796089</c:v>
                </c:pt>
                <c:pt idx="28">
                  <c:v>366.41277769283744</c:v>
                </c:pt>
                <c:pt idx="29">
                  <c:v>369.6469176859764</c:v>
                </c:pt>
                <c:pt idx="30">
                  <c:v>368.43406799383934</c:v>
                </c:pt>
                <c:pt idx="31">
                  <c:v>370.45740807246511</c:v>
                </c:pt>
                <c:pt idx="32">
                  <c:v>372.06025949124103</c:v>
                </c:pt>
                <c:pt idx="33">
                  <c:v>372.42517110360177</c:v>
                </c:pt>
                <c:pt idx="34">
                  <c:v>370.44307471727348</c:v>
                </c:pt>
                <c:pt idx="35">
                  <c:v>372.65493904173564</c:v>
                </c:pt>
                <c:pt idx="36">
                  <c:v>369.05165634695669</c:v>
                </c:pt>
                <c:pt idx="37">
                  <c:v>368.71339672926001</c:v>
                </c:pt>
                <c:pt idx="38">
                  <c:v>369.44413746416922</c:v>
                </c:pt>
                <c:pt idx="39">
                  <c:v>366.53230637134453</c:v>
                </c:pt>
                <c:pt idx="40">
                  <c:v>361.63511164502438</c:v>
                </c:pt>
                <c:pt idx="41">
                  <c:v>359.28976849685313</c:v>
                </c:pt>
                <c:pt idx="42">
                  <c:v>363.74547713490779</c:v>
                </c:pt>
                <c:pt idx="43">
                  <c:v>364.73036896072449</c:v>
                </c:pt>
                <c:pt idx="44">
                  <c:v>366.15351503944771</c:v>
                </c:pt>
                <c:pt idx="45">
                  <c:v>365.14334180943206</c:v>
                </c:pt>
                <c:pt idx="46">
                  <c:v>365.35143487079318</c:v>
                </c:pt>
                <c:pt idx="47">
                  <c:v>368.26245157155302</c:v>
                </c:pt>
                <c:pt idx="48">
                  <c:v>370.50826672703943</c:v>
                </c:pt>
                <c:pt idx="49">
                  <c:v>369.43116607353062</c:v>
                </c:pt>
                <c:pt idx="50">
                  <c:v>371.69252550641835</c:v>
                </c:pt>
                <c:pt idx="51">
                  <c:v>370.585611082642</c:v>
                </c:pt>
                <c:pt idx="52">
                  <c:v>373.45790151786662</c:v>
                </c:pt>
                <c:pt idx="53">
                  <c:v>371.3360506644799</c:v>
                </c:pt>
                <c:pt idx="54">
                  <c:v>372.16152311974281</c:v>
                </c:pt>
                <c:pt idx="55">
                  <c:v>374.13075978321814</c:v>
                </c:pt>
                <c:pt idx="56">
                  <c:v>375.3535584817206</c:v>
                </c:pt>
                <c:pt idx="57">
                  <c:v>376.26016569767421</c:v>
                </c:pt>
                <c:pt idx="58">
                  <c:v>373.23107057918338</c:v>
                </c:pt>
                <c:pt idx="59">
                  <c:v>366.32111034715035</c:v>
                </c:pt>
                <c:pt idx="60">
                  <c:v>369.23233877395114</c:v>
                </c:pt>
                <c:pt idx="61">
                  <c:v>368.3660415597347</c:v>
                </c:pt>
                <c:pt idx="62">
                  <c:v>367.92259995141217</c:v>
                </c:pt>
                <c:pt idx="63">
                  <c:v>368.17790737365863</c:v>
                </c:pt>
                <c:pt idx="64">
                  <c:v>369.18645312866124</c:v>
                </c:pt>
                <c:pt idx="65">
                  <c:v>367.19326625036291</c:v>
                </c:pt>
                <c:pt idx="66">
                  <c:v>368.53601747486221</c:v>
                </c:pt>
                <c:pt idx="67">
                  <c:v>368.13757587767452</c:v>
                </c:pt>
                <c:pt idx="68">
                  <c:v>365.0458672830967</c:v>
                </c:pt>
                <c:pt idx="69">
                  <c:v>367.24352870238857</c:v>
                </c:pt>
                <c:pt idx="70">
                  <c:v>369.46837983687016</c:v>
                </c:pt>
                <c:pt idx="71">
                  <c:v>364.63180423133394</c:v>
                </c:pt>
                <c:pt idx="72">
                  <c:v>363.95394058740834</c:v>
                </c:pt>
                <c:pt idx="73">
                  <c:v>367.13011607662082</c:v>
                </c:pt>
                <c:pt idx="74">
                  <c:v>368.98366532626903</c:v>
                </c:pt>
                <c:pt idx="75">
                  <c:v>368.40287407179841</c:v>
                </c:pt>
                <c:pt idx="76">
                  <c:v>370.57607989128115</c:v>
                </c:pt>
                <c:pt idx="77">
                  <c:v>373.20185750457421</c:v>
                </c:pt>
                <c:pt idx="78">
                  <c:v>371.38375293826812</c:v>
                </c:pt>
                <c:pt idx="79">
                  <c:v>373.59692802939088</c:v>
                </c:pt>
                <c:pt idx="80">
                  <c:v>371.47034906182751</c:v>
                </c:pt>
                <c:pt idx="81">
                  <c:v>369.31073366207323</c:v>
                </c:pt>
                <c:pt idx="82">
                  <c:v>370.68304094578474</c:v>
                </c:pt>
                <c:pt idx="83">
                  <c:v>367.76284783351406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AE9-4649-BC8E-7CDE811D8231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Carlo'!$E$69:$CJ$69</c:f>
              <c:numCache>
                <c:formatCode>General</c:formatCode>
                <c:ptCount val="84"/>
                <c:pt idx="0">
                  <c:v>351.23</c:v>
                </c:pt>
                <c:pt idx="1">
                  <c:v>349.20692728801811</c:v>
                </c:pt>
                <c:pt idx="2">
                  <c:v>351.233235400387</c:v>
                </c:pt>
                <c:pt idx="3">
                  <c:v>352.71686251496686</c:v>
                </c:pt>
                <c:pt idx="4">
                  <c:v>353.6512124060086</c:v>
                </c:pt>
                <c:pt idx="5">
                  <c:v>352.89237271756372</c:v>
                </c:pt>
                <c:pt idx="6">
                  <c:v>350.31738248653591</c:v>
                </c:pt>
                <c:pt idx="7">
                  <c:v>345.95127600011102</c:v>
                </c:pt>
                <c:pt idx="8">
                  <c:v>347.17187050504714</c:v>
                </c:pt>
                <c:pt idx="9">
                  <c:v>348.70009881390746</c:v>
                </c:pt>
                <c:pt idx="10">
                  <c:v>349.63458937045164</c:v>
                </c:pt>
                <c:pt idx="11">
                  <c:v>347.34072241148527</c:v>
                </c:pt>
                <c:pt idx="12">
                  <c:v>346.44679107815369</c:v>
                </c:pt>
                <c:pt idx="13">
                  <c:v>345.55112672392346</c:v>
                </c:pt>
                <c:pt idx="14">
                  <c:v>345.13986646187413</c:v>
                </c:pt>
                <c:pt idx="15">
                  <c:v>346.3448693982798</c:v>
                </c:pt>
                <c:pt idx="16">
                  <c:v>350.10961136766252</c:v>
                </c:pt>
                <c:pt idx="17">
                  <c:v>349.38664485359129</c:v>
                </c:pt>
                <c:pt idx="18">
                  <c:v>352.87740674680742</c:v>
                </c:pt>
                <c:pt idx="19">
                  <c:v>347.06972960123949</c:v>
                </c:pt>
                <c:pt idx="20">
                  <c:v>344.10301996540642</c:v>
                </c:pt>
                <c:pt idx="21">
                  <c:v>342.89359635295506</c:v>
                </c:pt>
                <c:pt idx="22">
                  <c:v>342.47587437400324</c:v>
                </c:pt>
                <c:pt idx="23">
                  <c:v>343.28687254272353</c:v>
                </c:pt>
                <c:pt idx="24">
                  <c:v>346.36793451572555</c:v>
                </c:pt>
                <c:pt idx="25">
                  <c:v>344.63181012795172</c:v>
                </c:pt>
                <c:pt idx="26">
                  <c:v>344.13438892760837</c:v>
                </c:pt>
                <c:pt idx="27">
                  <c:v>343.36802900185387</c:v>
                </c:pt>
                <c:pt idx="28">
                  <c:v>342.70655889674572</c:v>
                </c:pt>
                <c:pt idx="29">
                  <c:v>341.46516169604126</c:v>
                </c:pt>
                <c:pt idx="30">
                  <c:v>339.37463106624881</c:v>
                </c:pt>
                <c:pt idx="31">
                  <c:v>342.36718499638022</c:v>
                </c:pt>
                <c:pt idx="32">
                  <c:v>340.30074724810265</c:v>
                </c:pt>
                <c:pt idx="33">
                  <c:v>341.36572824660084</c:v>
                </c:pt>
                <c:pt idx="34">
                  <c:v>342.30730107314946</c:v>
                </c:pt>
                <c:pt idx="35">
                  <c:v>344.54543143716398</c:v>
                </c:pt>
                <c:pt idx="36">
                  <c:v>349.48836510900031</c:v>
                </c:pt>
                <c:pt idx="37">
                  <c:v>348.96623049423539</c:v>
                </c:pt>
                <c:pt idx="38">
                  <c:v>347.70029193192033</c:v>
                </c:pt>
                <c:pt idx="39">
                  <c:v>346.50720363583252</c:v>
                </c:pt>
                <c:pt idx="40">
                  <c:v>342.6641907647375</c:v>
                </c:pt>
                <c:pt idx="41">
                  <c:v>344.16273037175529</c:v>
                </c:pt>
                <c:pt idx="42">
                  <c:v>343.76653616239963</c:v>
                </c:pt>
                <c:pt idx="43">
                  <c:v>345.34040545144347</c:v>
                </c:pt>
                <c:pt idx="44">
                  <c:v>342.9042595221681</c:v>
                </c:pt>
                <c:pt idx="45">
                  <c:v>345.24232495988485</c:v>
                </c:pt>
                <c:pt idx="46">
                  <c:v>342.84525942706483</c:v>
                </c:pt>
                <c:pt idx="47">
                  <c:v>342.49703532335792</c:v>
                </c:pt>
                <c:pt idx="48">
                  <c:v>342.82935370121044</c:v>
                </c:pt>
                <c:pt idx="49">
                  <c:v>339.55596645573195</c:v>
                </c:pt>
                <c:pt idx="50">
                  <c:v>338.66754219760367</c:v>
                </c:pt>
                <c:pt idx="51">
                  <c:v>337.6259188787198</c:v>
                </c:pt>
                <c:pt idx="52">
                  <c:v>334.51374936817052</c:v>
                </c:pt>
                <c:pt idx="53">
                  <c:v>334.60061573193451</c:v>
                </c:pt>
                <c:pt idx="54">
                  <c:v>335.84777499291118</c:v>
                </c:pt>
                <c:pt idx="55">
                  <c:v>335.18662401340214</c:v>
                </c:pt>
                <c:pt idx="56">
                  <c:v>336.40312816180307</c:v>
                </c:pt>
                <c:pt idx="57">
                  <c:v>338.72292953523652</c:v>
                </c:pt>
                <c:pt idx="58">
                  <c:v>336.65943900166599</c:v>
                </c:pt>
                <c:pt idx="59">
                  <c:v>339.17757610473632</c:v>
                </c:pt>
                <c:pt idx="60">
                  <c:v>343.07694415275279</c:v>
                </c:pt>
                <c:pt idx="61">
                  <c:v>345.51457407384049</c:v>
                </c:pt>
                <c:pt idx="62">
                  <c:v>343.07984938549981</c:v>
                </c:pt>
                <c:pt idx="63">
                  <c:v>341.92499927910649</c:v>
                </c:pt>
                <c:pt idx="64">
                  <c:v>341.29003602471079</c:v>
                </c:pt>
                <c:pt idx="65">
                  <c:v>343.54776663448342</c:v>
                </c:pt>
                <c:pt idx="66">
                  <c:v>343.36000708863753</c:v>
                </c:pt>
                <c:pt idx="67">
                  <c:v>344.07779676841534</c:v>
                </c:pt>
                <c:pt idx="68">
                  <c:v>345.98527213888832</c:v>
                </c:pt>
                <c:pt idx="69">
                  <c:v>345.59312767230728</c:v>
                </c:pt>
                <c:pt idx="70">
                  <c:v>340.81182591613191</c:v>
                </c:pt>
                <c:pt idx="71">
                  <c:v>336.79556915527849</c:v>
                </c:pt>
                <c:pt idx="72">
                  <c:v>339.08281848873588</c:v>
                </c:pt>
                <c:pt idx="73">
                  <c:v>337.92881134266901</c:v>
                </c:pt>
                <c:pt idx="74">
                  <c:v>338.96136095915983</c:v>
                </c:pt>
                <c:pt idx="75">
                  <c:v>338.28131401100848</c:v>
                </c:pt>
                <c:pt idx="76">
                  <c:v>337.33250360257114</c:v>
                </c:pt>
                <c:pt idx="77">
                  <c:v>338.78073061305685</c:v>
                </c:pt>
                <c:pt idx="78">
                  <c:v>339.6165272513021</c:v>
                </c:pt>
                <c:pt idx="79">
                  <c:v>341.3309030498711</c:v>
                </c:pt>
                <c:pt idx="80">
                  <c:v>343.74106824948177</c:v>
                </c:pt>
                <c:pt idx="81">
                  <c:v>342.52470369385122</c:v>
                </c:pt>
                <c:pt idx="82">
                  <c:v>341.33242730329761</c:v>
                </c:pt>
                <c:pt idx="83">
                  <c:v>343.19734865693522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AE9-4649-BC8E-7CDE811D8231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Carlo'!$E$70:$CJ$70</c:f>
              <c:numCache>
                <c:formatCode>General</c:formatCode>
                <c:ptCount val="84"/>
                <c:pt idx="0">
                  <c:v>351.23</c:v>
                </c:pt>
                <c:pt idx="1">
                  <c:v>353.29569752921287</c:v>
                </c:pt>
                <c:pt idx="2">
                  <c:v>353.94031298864223</c:v>
                </c:pt>
                <c:pt idx="3">
                  <c:v>351.23793526465795</c:v>
                </c:pt>
                <c:pt idx="4">
                  <c:v>351.94954184370442</c:v>
                </c:pt>
                <c:pt idx="5">
                  <c:v>347.29853039951604</c:v>
                </c:pt>
                <c:pt idx="6">
                  <c:v>348.82070956279659</c:v>
                </c:pt>
                <c:pt idx="7">
                  <c:v>349.49530276455567</c:v>
                </c:pt>
                <c:pt idx="8">
                  <c:v>352.280163391043</c:v>
                </c:pt>
                <c:pt idx="9">
                  <c:v>350.54160105556446</c:v>
                </c:pt>
                <c:pt idx="10">
                  <c:v>348.17848953345577</c:v>
                </c:pt>
                <c:pt idx="11">
                  <c:v>346.77803771213553</c:v>
                </c:pt>
                <c:pt idx="12">
                  <c:v>347.97764241467638</c:v>
                </c:pt>
                <c:pt idx="13">
                  <c:v>348.95860119980517</c:v>
                </c:pt>
                <c:pt idx="14">
                  <c:v>349.76014282620486</c:v>
                </c:pt>
                <c:pt idx="15">
                  <c:v>351.03515101470151</c:v>
                </c:pt>
                <c:pt idx="16">
                  <c:v>349.20641622154966</c:v>
                </c:pt>
                <c:pt idx="17">
                  <c:v>352.88863540554718</c:v>
                </c:pt>
                <c:pt idx="18">
                  <c:v>356.00856073959</c:v>
                </c:pt>
                <c:pt idx="19">
                  <c:v>356.41292986311464</c:v>
                </c:pt>
                <c:pt idx="20">
                  <c:v>355.63957091802803</c:v>
                </c:pt>
                <c:pt idx="21">
                  <c:v>357.56821386236197</c:v>
                </c:pt>
                <c:pt idx="22">
                  <c:v>356.32963453189791</c:v>
                </c:pt>
                <c:pt idx="23">
                  <c:v>357.91406806469621</c:v>
                </c:pt>
                <c:pt idx="24">
                  <c:v>356.74666872349451</c:v>
                </c:pt>
                <c:pt idx="25">
                  <c:v>355.48741465273474</c:v>
                </c:pt>
                <c:pt idx="26">
                  <c:v>355.0161100961559</c:v>
                </c:pt>
                <c:pt idx="27">
                  <c:v>356.12601717982307</c:v>
                </c:pt>
                <c:pt idx="28">
                  <c:v>354.23087939989119</c:v>
                </c:pt>
                <c:pt idx="29">
                  <c:v>351.72926828608496</c:v>
                </c:pt>
                <c:pt idx="30">
                  <c:v>349.41957825162126</c:v>
                </c:pt>
                <c:pt idx="31">
                  <c:v>347.75507434253689</c:v>
                </c:pt>
                <c:pt idx="32">
                  <c:v>349.08269700676675</c:v>
                </c:pt>
                <c:pt idx="33">
                  <c:v>349.159475500859</c:v>
                </c:pt>
                <c:pt idx="34">
                  <c:v>351.04599265183941</c:v>
                </c:pt>
                <c:pt idx="35">
                  <c:v>351.01821743075294</c:v>
                </c:pt>
                <c:pt idx="36">
                  <c:v>347.94268632625602</c:v>
                </c:pt>
                <c:pt idx="37">
                  <c:v>347.43858212125588</c:v>
                </c:pt>
                <c:pt idx="38">
                  <c:v>350.28193790766625</c:v>
                </c:pt>
                <c:pt idx="39">
                  <c:v>348.09356902254035</c:v>
                </c:pt>
                <c:pt idx="40">
                  <c:v>346.00732774439615</c:v>
                </c:pt>
                <c:pt idx="41">
                  <c:v>346.5559983072813</c:v>
                </c:pt>
                <c:pt idx="42">
                  <c:v>349.07345903275603</c:v>
                </c:pt>
                <c:pt idx="43">
                  <c:v>346.8224817626018</c:v>
                </c:pt>
                <c:pt idx="44">
                  <c:v>347.32713571872193</c:v>
                </c:pt>
                <c:pt idx="45">
                  <c:v>346.3540550293153</c:v>
                </c:pt>
                <c:pt idx="46">
                  <c:v>348.07838041419882</c:v>
                </c:pt>
                <c:pt idx="47">
                  <c:v>349.15970643464487</c:v>
                </c:pt>
                <c:pt idx="48">
                  <c:v>352.90031665651134</c:v>
                </c:pt>
                <c:pt idx="49">
                  <c:v>352.48518367168231</c:v>
                </c:pt>
                <c:pt idx="50">
                  <c:v>347.28611524591645</c:v>
                </c:pt>
                <c:pt idx="51">
                  <c:v>350.47791071184264</c:v>
                </c:pt>
                <c:pt idx="52">
                  <c:v>352.88835247763876</c:v>
                </c:pt>
                <c:pt idx="53">
                  <c:v>356.02024693978552</c:v>
                </c:pt>
                <c:pt idx="54">
                  <c:v>351.41538411682501</c:v>
                </c:pt>
                <c:pt idx="55">
                  <c:v>350.10849323449497</c:v>
                </c:pt>
                <c:pt idx="56">
                  <c:v>346.91679799658272</c:v>
                </c:pt>
                <c:pt idx="57">
                  <c:v>346.92563984539515</c:v>
                </c:pt>
                <c:pt idx="58">
                  <c:v>349.81384608122397</c:v>
                </c:pt>
                <c:pt idx="59">
                  <c:v>351.17043924246707</c:v>
                </c:pt>
                <c:pt idx="60">
                  <c:v>349.96470201169984</c:v>
                </c:pt>
                <c:pt idx="61">
                  <c:v>350.97222871024519</c:v>
                </c:pt>
                <c:pt idx="62">
                  <c:v>353.3329479270144</c:v>
                </c:pt>
                <c:pt idx="63">
                  <c:v>353.4900933589239</c:v>
                </c:pt>
                <c:pt idx="64">
                  <c:v>352.46780540399573</c:v>
                </c:pt>
                <c:pt idx="65">
                  <c:v>354.97069217435455</c:v>
                </c:pt>
                <c:pt idx="66">
                  <c:v>355.65443062052645</c:v>
                </c:pt>
                <c:pt idx="67">
                  <c:v>355.18678598348981</c:v>
                </c:pt>
                <c:pt idx="68">
                  <c:v>355.01117021710468</c:v>
                </c:pt>
                <c:pt idx="69">
                  <c:v>357.09434545484748</c:v>
                </c:pt>
                <c:pt idx="70">
                  <c:v>354.65546434944645</c:v>
                </c:pt>
                <c:pt idx="71">
                  <c:v>355.34436732442487</c:v>
                </c:pt>
                <c:pt idx="72">
                  <c:v>355.42556722062943</c:v>
                </c:pt>
                <c:pt idx="73">
                  <c:v>355.92375795135354</c:v>
                </c:pt>
                <c:pt idx="74">
                  <c:v>353.67498613381355</c:v>
                </c:pt>
                <c:pt idx="75">
                  <c:v>355.30260942242256</c:v>
                </c:pt>
                <c:pt idx="76">
                  <c:v>358.46205127306109</c:v>
                </c:pt>
                <c:pt idx="77">
                  <c:v>358.80115281351493</c:v>
                </c:pt>
                <c:pt idx="78">
                  <c:v>360.16612780924993</c:v>
                </c:pt>
                <c:pt idx="79">
                  <c:v>366.48265832691891</c:v>
                </c:pt>
                <c:pt idx="80">
                  <c:v>367.91246237201727</c:v>
                </c:pt>
                <c:pt idx="81">
                  <c:v>371.22280764606177</c:v>
                </c:pt>
                <c:pt idx="82">
                  <c:v>373.41576288227401</c:v>
                </c:pt>
                <c:pt idx="83">
                  <c:v>376.29384192037105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AE9-4649-BC8E-7CDE811D8231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Carlo'!$E$71:$CJ$71</c:f>
              <c:numCache>
                <c:formatCode>General</c:formatCode>
                <c:ptCount val="84"/>
                <c:pt idx="0">
                  <c:v>351.23</c:v>
                </c:pt>
                <c:pt idx="1">
                  <c:v>355.78067698674204</c:v>
                </c:pt>
                <c:pt idx="2">
                  <c:v>354.3579504476258</c:v>
                </c:pt>
                <c:pt idx="3">
                  <c:v>354.74439772456998</c:v>
                </c:pt>
                <c:pt idx="4">
                  <c:v>355.91824039541518</c:v>
                </c:pt>
                <c:pt idx="5">
                  <c:v>352.39028713647843</c:v>
                </c:pt>
                <c:pt idx="6">
                  <c:v>355.14812985900278</c:v>
                </c:pt>
                <c:pt idx="7">
                  <c:v>357.76493198129003</c:v>
                </c:pt>
                <c:pt idx="8">
                  <c:v>355.37185899976151</c:v>
                </c:pt>
                <c:pt idx="9">
                  <c:v>357.64573383165293</c:v>
                </c:pt>
                <c:pt idx="10">
                  <c:v>360.34558741982528</c:v>
                </c:pt>
                <c:pt idx="11">
                  <c:v>357.93332323536822</c:v>
                </c:pt>
                <c:pt idx="12">
                  <c:v>360.33097721764415</c:v>
                </c:pt>
                <c:pt idx="13">
                  <c:v>362.53010977124609</c:v>
                </c:pt>
                <c:pt idx="14">
                  <c:v>360.4588684873795</c:v>
                </c:pt>
                <c:pt idx="15">
                  <c:v>356.77853332237538</c:v>
                </c:pt>
                <c:pt idx="16">
                  <c:v>356.05650124096019</c:v>
                </c:pt>
                <c:pt idx="17">
                  <c:v>357.69793537700485</c:v>
                </c:pt>
                <c:pt idx="18">
                  <c:v>357.33935406472284</c:v>
                </c:pt>
                <c:pt idx="19">
                  <c:v>358.65758244635072</c:v>
                </c:pt>
                <c:pt idx="20">
                  <c:v>360.38471861232927</c:v>
                </c:pt>
                <c:pt idx="21">
                  <c:v>363.75498983162157</c:v>
                </c:pt>
                <c:pt idx="22">
                  <c:v>365.92119617520797</c:v>
                </c:pt>
                <c:pt idx="23">
                  <c:v>366.53600863629185</c:v>
                </c:pt>
                <c:pt idx="24">
                  <c:v>363.38166828239957</c:v>
                </c:pt>
                <c:pt idx="25">
                  <c:v>361.40161584288558</c:v>
                </c:pt>
                <c:pt idx="26">
                  <c:v>356.80332404718382</c:v>
                </c:pt>
                <c:pt idx="27">
                  <c:v>353.60464782825323</c:v>
                </c:pt>
                <c:pt idx="28">
                  <c:v>351.38074910938025</c:v>
                </c:pt>
                <c:pt idx="29">
                  <c:v>351.99648383143733</c:v>
                </c:pt>
                <c:pt idx="30">
                  <c:v>350.84022201558378</c:v>
                </c:pt>
                <c:pt idx="31">
                  <c:v>348.27105648175916</c:v>
                </c:pt>
                <c:pt idx="32">
                  <c:v>349.53593253596875</c:v>
                </c:pt>
                <c:pt idx="33">
                  <c:v>350.79550599492853</c:v>
                </c:pt>
                <c:pt idx="34">
                  <c:v>351.24099777076236</c:v>
                </c:pt>
                <c:pt idx="35">
                  <c:v>351.27915439530716</c:v>
                </c:pt>
                <c:pt idx="36">
                  <c:v>349.28162431486436</c:v>
                </c:pt>
                <c:pt idx="37">
                  <c:v>346.82100789587287</c:v>
                </c:pt>
                <c:pt idx="38">
                  <c:v>348.13939421637912</c:v>
                </c:pt>
                <c:pt idx="39">
                  <c:v>348.58715778290025</c:v>
                </c:pt>
                <c:pt idx="40">
                  <c:v>348.58912509735308</c:v>
                </c:pt>
                <c:pt idx="41">
                  <c:v>347.91723293476673</c:v>
                </c:pt>
                <c:pt idx="42">
                  <c:v>349.18981584859841</c:v>
                </c:pt>
                <c:pt idx="43">
                  <c:v>349.86532355658295</c:v>
                </c:pt>
                <c:pt idx="44">
                  <c:v>349.49998351266242</c:v>
                </c:pt>
                <c:pt idx="45">
                  <c:v>348.88060715304516</c:v>
                </c:pt>
                <c:pt idx="46">
                  <c:v>349.32182917825821</c:v>
                </c:pt>
                <c:pt idx="47">
                  <c:v>348.12412966582446</c:v>
                </c:pt>
                <c:pt idx="48">
                  <c:v>348.09266827766652</c:v>
                </c:pt>
                <c:pt idx="49">
                  <c:v>348.13830863464318</c:v>
                </c:pt>
                <c:pt idx="50">
                  <c:v>346.21302679696618</c:v>
                </c:pt>
                <c:pt idx="51">
                  <c:v>344.95728784205409</c:v>
                </c:pt>
                <c:pt idx="52">
                  <c:v>347.11266787805363</c:v>
                </c:pt>
                <c:pt idx="53">
                  <c:v>347.21667391545196</c:v>
                </c:pt>
                <c:pt idx="54">
                  <c:v>349.03727306218332</c:v>
                </c:pt>
                <c:pt idx="55">
                  <c:v>345.89286257375176</c:v>
                </c:pt>
                <c:pt idx="56">
                  <c:v>345.83728861934264</c:v>
                </c:pt>
                <c:pt idx="57">
                  <c:v>346.83009156805417</c:v>
                </c:pt>
                <c:pt idx="58">
                  <c:v>347.69708951546619</c:v>
                </c:pt>
                <c:pt idx="59">
                  <c:v>348.98645186392264</c:v>
                </c:pt>
                <c:pt idx="60">
                  <c:v>346.70570974342996</c:v>
                </c:pt>
                <c:pt idx="61">
                  <c:v>345.75862622750208</c:v>
                </c:pt>
                <c:pt idx="62">
                  <c:v>345.16841887571888</c:v>
                </c:pt>
                <c:pt idx="63">
                  <c:v>346.87607012496767</c:v>
                </c:pt>
                <c:pt idx="64">
                  <c:v>347.16246109721754</c:v>
                </c:pt>
                <c:pt idx="65">
                  <c:v>346.4396102159796</c:v>
                </c:pt>
                <c:pt idx="66">
                  <c:v>345.01948531234899</c:v>
                </c:pt>
                <c:pt idx="67">
                  <c:v>346.2594674923385</c:v>
                </c:pt>
                <c:pt idx="68">
                  <c:v>347.21055460982075</c:v>
                </c:pt>
                <c:pt idx="69">
                  <c:v>347.18415489852271</c:v>
                </c:pt>
                <c:pt idx="70">
                  <c:v>346.61038285347189</c:v>
                </c:pt>
                <c:pt idx="71">
                  <c:v>343.38383438708217</c:v>
                </c:pt>
                <c:pt idx="72">
                  <c:v>342.86524598740249</c:v>
                </c:pt>
                <c:pt idx="73">
                  <c:v>345.65402193285979</c:v>
                </c:pt>
                <c:pt idx="74">
                  <c:v>343.66327675131578</c:v>
                </c:pt>
                <c:pt idx="75">
                  <c:v>346.30945533821784</c:v>
                </c:pt>
                <c:pt idx="76">
                  <c:v>343.69014036444531</c:v>
                </c:pt>
                <c:pt idx="77">
                  <c:v>342.21890762334544</c:v>
                </c:pt>
                <c:pt idx="78">
                  <c:v>341.25250847510307</c:v>
                </c:pt>
                <c:pt idx="79">
                  <c:v>342.28056799229807</c:v>
                </c:pt>
                <c:pt idx="80">
                  <c:v>341.58003513436893</c:v>
                </c:pt>
                <c:pt idx="81">
                  <c:v>340.03228691066585</c:v>
                </c:pt>
                <c:pt idx="82">
                  <c:v>339.57276124142203</c:v>
                </c:pt>
                <c:pt idx="83">
                  <c:v>339.76415729788829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AE9-4649-BC8E-7CDE811D8231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Carlo'!$E$72:$CJ$72</c:f>
              <c:numCache>
                <c:formatCode>General</c:formatCode>
                <c:ptCount val="84"/>
                <c:pt idx="0">
                  <c:v>351.23</c:v>
                </c:pt>
                <c:pt idx="1">
                  <c:v>351.01315730556257</c:v>
                </c:pt>
                <c:pt idx="2">
                  <c:v>351.61882762417412</c:v>
                </c:pt>
                <c:pt idx="3">
                  <c:v>350.15993363578121</c:v>
                </c:pt>
                <c:pt idx="4">
                  <c:v>350.73968498270875</c:v>
                </c:pt>
                <c:pt idx="5">
                  <c:v>347.51158405570959</c:v>
                </c:pt>
                <c:pt idx="6">
                  <c:v>348.71189786325021</c:v>
                </c:pt>
                <c:pt idx="7">
                  <c:v>348.94790142213077</c:v>
                </c:pt>
                <c:pt idx="8">
                  <c:v>348.9768727825051</c:v>
                </c:pt>
                <c:pt idx="9">
                  <c:v>350.13453917871186</c:v>
                </c:pt>
                <c:pt idx="10">
                  <c:v>352.2545165269467</c:v>
                </c:pt>
                <c:pt idx="11">
                  <c:v>351.75407040167772</c:v>
                </c:pt>
                <c:pt idx="12">
                  <c:v>354.74326648413881</c:v>
                </c:pt>
                <c:pt idx="13">
                  <c:v>356.11885696146123</c:v>
                </c:pt>
                <c:pt idx="14">
                  <c:v>355.06324194722225</c:v>
                </c:pt>
                <c:pt idx="15">
                  <c:v>356.15454305716401</c:v>
                </c:pt>
                <c:pt idx="16">
                  <c:v>357.40475737808947</c:v>
                </c:pt>
                <c:pt idx="17">
                  <c:v>355.39942656016314</c:v>
                </c:pt>
                <c:pt idx="18">
                  <c:v>354.14518879145652</c:v>
                </c:pt>
                <c:pt idx="19">
                  <c:v>350.76602369039892</c:v>
                </c:pt>
                <c:pt idx="20">
                  <c:v>353.90237069682081</c:v>
                </c:pt>
                <c:pt idx="21">
                  <c:v>353.11218924485468</c:v>
                </c:pt>
                <c:pt idx="22">
                  <c:v>353.7587501011202</c:v>
                </c:pt>
                <c:pt idx="23">
                  <c:v>355.61515373423526</c:v>
                </c:pt>
                <c:pt idx="24">
                  <c:v>355.59357678620086</c:v>
                </c:pt>
                <c:pt idx="25">
                  <c:v>356.11028267117757</c:v>
                </c:pt>
                <c:pt idx="26">
                  <c:v>354.35946735080438</c:v>
                </c:pt>
                <c:pt idx="27">
                  <c:v>351.95961619470341</c:v>
                </c:pt>
                <c:pt idx="28">
                  <c:v>351.12994179694857</c:v>
                </c:pt>
                <c:pt idx="29">
                  <c:v>355.55034707484833</c:v>
                </c:pt>
                <c:pt idx="30">
                  <c:v>354.43687487063738</c:v>
                </c:pt>
                <c:pt idx="31">
                  <c:v>354.56689460608357</c:v>
                </c:pt>
                <c:pt idx="32">
                  <c:v>355.91073867255182</c:v>
                </c:pt>
                <c:pt idx="33">
                  <c:v>357.09895739112636</c:v>
                </c:pt>
                <c:pt idx="34">
                  <c:v>355.95569807971566</c:v>
                </c:pt>
                <c:pt idx="35">
                  <c:v>358.79677511103336</c:v>
                </c:pt>
                <c:pt idx="36">
                  <c:v>359.38251997288319</c:v>
                </c:pt>
                <c:pt idx="37">
                  <c:v>360.02458264391407</c:v>
                </c:pt>
                <c:pt idx="38">
                  <c:v>359.95022239776586</c:v>
                </c:pt>
                <c:pt idx="39">
                  <c:v>360.38382882041316</c:v>
                </c:pt>
                <c:pt idx="40">
                  <c:v>365.53565594398208</c:v>
                </c:pt>
                <c:pt idx="41">
                  <c:v>366.92581089117334</c:v>
                </c:pt>
                <c:pt idx="42">
                  <c:v>364.29259667777927</c:v>
                </c:pt>
                <c:pt idx="43">
                  <c:v>359.10978628316127</c:v>
                </c:pt>
                <c:pt idx="44">
                  <c:v>359.28285860175498</c:v>
                </c:pt>
                <c:pt idx="45">
                  <c:v>360.17485487237298</c:v>
                </c:pt>
                <c:pt idx="46">
                  <c:v>360.79442066803159</c:v>
                </c:pt>
                <c:pt idx="47">
                  <c:v>362.81408926534374</c:v>
                </c:pt>
                <c:pt idx="48">
                  <c:v>364.76828237499637</c:v>
                </c:pt>
                <c:pt idx="49">
                  <c:v>363.30342088794248</c:v>
                </c:pt>
                <c:pt idx="50">
                  <c:v>363.53712292404265</c:v>
                </c:pt>
                <c:pt idx="51">
                  <c:v>365.26054520826949</c:v>
                </c:pt>
                <c:pt idx="52">
                  <c:v>365.33317893179412</c:v>
                </c:pt>
                <c:pt idx="53">
                  <c:v>363.71706041563147</c:v>
                </c:pt>
                <c:pt idx="54">
                  <c:v>362.15232598993748</c:v>
                </c:pt>
                <c:pt idx="55">
                  <c:v>359.78122767015225</c:v>
                </c:pt>
                <c:pt idx="56">
                  <c:v>360.78185067139748</c:v>
                </c:pt>
                <c:pt idx="57">
                  <c:v>361.10416315270737</c:v>
                </c:pt>
                <c:pt idx="58">
                  <c:v>368.3502013656406</c:v>
                </c:pt>
                <c:pt idx="59">
                  <c:v>373.71421573413585</c:v>
                </c:pt>
                <c:pt idx="60">
                  <c:v>377.55608098492479</c:v>
                </c:pt>
                <c:pt idx="61">
                  <c:v>375.55870910750451</c:v>
                </c:pt>
                <c:pt idx="62">
                  <c:v>375.31877646645307</c:v>
                </c:pt>
                <c:pt idx="63">
                  <c:v>370.34752765967693</c:v>
                </c:pt>
                <c:pt idx="64">
                  <c:v>371.45962769746376</c:v>
                </c:pt>
                <c:pt idx="65">
                  <c:v>374.5244211727375</c:v>
                </c:pt>
                <c:pt idx="66">
                  <c:v>377.70234086849246</c:v>
                </c:pt>
                <c:pt idx="67">
                  <c:v>376.53319819836418</c:v>
                </c:pt>
                <c:pt idx="68">
                  <c:v>377.43213178561336</c:v>
                </c:pt>
                <c:pt idx="69">
                  <c:v>379.42658409689034</c:v>
                </c:pt>
                <c:pt idx="70">
                  <c:v>379.98385752708646</c:v>
                </c:pt>
                <c:pt idx="71">
                  <c:v>376.02175915500612</c:v>
                </c:pt>
                <c:pt idx="72">
                  <c:v>375.56424553900115</c:v>
                </c:pt>
                <c:pt idx="73">
                  <c:v>375.36526434314806</c:v>
                </c:pt>
                <c:pt idx="74">
                  <c:v>377.2512841204466</c:v>
                </c:pt>
                <c:pt idx="75">
                  <c:v>374.3973253799266</c:v>
                </c:pt>
                <c:pt idx="76">
                  <c:v>376.54875766935919</c:v>
                </c:pt>
                <c:pt idx="77">
                  <c:v>380.26071854158965</c:v>
                </c:pt>
                <c:pt idx="78">
                  <c:v>377.25717056852676</c:v>
                </c:pt>
                <c:pt idx="79">
                  <c:v>377.6778173309508</c:v>
                </c:pt>
                <c:pt idx="80">
                  <c:v>376.42963691620633</c:v>
                </c:pt>
                <c:pt idx="81">
                  <c:v>375.69397733237565</c:v>
                </c:pt>
                <c:pt idx="82">
                  <c:v>373.44457772290275</c:v>
                </c:pt>
                <c:pt idx="83">
                  <c:v>375.6843829335786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AE9-4649-BC8E-7CDE811D8231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Carlo'!$E$73:$CJ$73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AE9-4649-BC8E-7CDE811D8231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Carlo'!$E$74:$CJ$74</c:f>
              <c:numCache>
                <c:formatCode>General</c:formatCode>
                <c:ptCount val="84"/>
                <c:pt idx="0">
                  <c:v>351.23</c:v>
                </c:pt>
                <c:pt idx="1">
                  <c:v>352.38452134868453</c:v>
                </c:pt>
                <c:pt idx="2">
                  <c:v>354.23346260179369</c:v>
                </c:pt>
                <c:pt idx="3">
                  <c:v>354.69510106444193</c:v>
                </c:pt>
                <c:pt idx="4">
                  <c:v>357.48396810658363</c:v>
                </c:pt>
                <c:pt idx="5">
                  <c:v>357.30041629340718</c:v>
                </c:pt>
                <c:pt idx="6">
                  <c:v>360.66603429046427</c:v>
                </c:pt>
                <c:pt idx="7">
                  <c:v>359.04429073205483</c:v>
                </c:pt>
                <c:pt idx="8">
                  <c:v>360.46432022712082</c:v>
                </c:pt>
                <c:pt idx="9">
                  <c:v>358.93644557429548</c:v>
                </c:pt>
                <c:pt idx="10">
                  <c:v>356.74572298464432</c:v>
                </c:pt>
                <c:pt idx="11">
                  <c:v>357.21882114312052</c:v>
                </c:pt>
                <c:pt idx="12">
                  <c:v>357.69229049143416</c:v>
                </c:pt>
                <c:pt idx="13">
                  <c:v>356.854833016285</c:v>
                </c:pt>
                <c:pt idx="14">
                  <c:v>351.97940545662891</c:v>
                </c:pt>
                <c:pt idx="15">
                  <c:v>354.7059854734394</c:v>
                </c:pt>
                <c:pt idx="16">
                  <c:v>353.68921038984337</c:v>
                </c:pt>
                <c:pt idx="17">
                  <c:v>350.65514357722049</c:v>
                </c:pt>
                <c:pt idx="18">
                  <c:v>348.66481072748076</c:v>
                </c:pt>
                <c:pt idx="19">
                  <c:v>344.17828797633194</c:v>
                </c:pt>
                <c:pt idx="20">
                  <c:v>343.64618716814971</c:v>
                </c:pt>
                <c:pt idx="21">
                  <c:v>341.2689987588933</c:v>
                </c:pt>
                <c:pt idx="22">
                  <c:v>339.37845237385341</c:v>
                </c:pt>
                <c:pt idx="23">
                  <c:v>342.03352454869059</c:v>
                </c:pt>
                <c:pt idx="24">
                  <c:v>342.56737521263943</c:v>
                </c:pt>
                <c:pt idx="25">
                  <c:v>340.32919269555936</c:v>
                </c:pt>
                <c:pt idx="26">
                  <c:v>341.18480251935301</c:v>
                </c:pt>
                <c:pt idx="27">
                  <c:v>340.60946430718332</c:v>
                </c:pt>
                <c:pt idx="28">
                  <c:v>343.6535488642661</c:v>
                </c:pt>
                <c:pt idx="29">
                  <c:v>340.2587359185294</c:v>
                </c:pt>
                <c:pt idx="30">
                  <c:v>340.40215133908009</c:v>
                </c:pt>
                <c:pt idx="31">
                  <c:v>340.42933059854988</c:v>
                </c:pt>
                <c:pt idx="32">
                  <c:v>341.99365542200371</c:v>
                </c:pt>
                <c:pt idx="33">
                  <c:v>344.46345924708118</c:v>
                </c:pt>
                <c:pt idx="34">
                  <c:v>344.47224070080949</c:v>
                </c:pt>
                <c:pt idx="35">
                  <c:v>340.21020450417689</c:v>
                </c:pt>
                <c:pt idx="36">
                  <c:v>341.73409170145504</c:v>
                </c:pt>
                <c:pt idx="37">
                  <c:v>339.18359412361474</c:v>
                </c:pt>
                <c:pt idx="38">
                  <c:v>338.37068468628672</c:v>
                </c:pt>
                <c:pt idx="39">
                  <c:v>337.6288927289026</c:v>
                </c:pt>
                <c:pt idx="40">
                  <c:v>337.99064250004477</c:v>
                </c:pt>
                <c:pt idx="41">
                  <c:v>342.16806917893217</c:v>
                </c:pt>
                <c:pt idx="42">
                  <c:v>337.77243482479872</c:v>
                </c:pt>
                <c:pt idx="43">
                  <c:v>339.13820190581288</c:v>
                </c:pt>
                <c:pt idx="44">
                  <c:v>339.16678261306379</c:v>
                </c:pt>
                <c:pt idx="45">
                  <c:v>336.29291111052589</c:v>
                </c:pt>
                <c:pt idx="46">
                  <c:v>335.93188690274746</c:v>
                </c:pt>
                <c:pt idx="47">
                  <c:v>332.40735746875157</c:v>
                </c:pt>
                <c:pt idx="48">
                  <c:v>332.48968669900967</c:v>
                </c:pt>
                <c:pt idx="49">
                  <c:v>329.5342955921198</c:v>
                </c:pt>
                <c:pt idx="50">
                  <c:v>334.2186947223633</c:v>
                </c:pt>
                <c:pt idx="51">
                  <c:v>332.06759254229695</c:v>
                </c:pt>
                <c:pt idx="52">
                  <c:v>328.43941857072826</c:v>
                </c:pt>
                <c:pt idx="53">
                  <c:v>329.82249594828158</c:v>
                </c:pt>
                <c:pt idx="54">
                  <c:v>328.2932794580322</c:v>
                </c:pt>
                <c:pt idx="55">
                  <c:v>329.17916793860303</c:v>
                </c:pt>
                <c:pt idx="56">
                  <c:v>330.72856632001026</c:v>
                </c:pt>
                <c:pt idx="57">
                  <c:v>328.7506141748583</c:v>
                </c:pt>
                <c:pt idx="58">
                  <c:v>328.78110052129909</c:v>
                </c:pt>
                <c:pt idx="59">
                  <c:v>331.73574322602565</c:v>
                </c:pt>
                <c:pt idx="60">
                  <c:v>334.40618934863085</c:v>
                </c:pt>
                <c:pt idx="61">
                  <c:v>331.04449622391843</c:v>
                </c:pt>
                <c:pt idx="62">
                  <c:v>333.95895927675286</c:v>
                </c:pt>
                <c:pt idx="63">
                  <c:v>336.0338237891134</c:v>
                </c:pt>
                <c:pt idx="64">
                  <c:v>337.23956893839784</c:v>
                </c:pt>
                <c:pt idx="65">
                  <c:v>336.60540325969993</c:v>
                </c:pt>
                <c:pt idx="66">
                  <c:v>335.60735065874746</c:v>
                </c:pt>
                <c:pt idx="67">
                  <c:v>336.10012638866988</c:v>
                </c:pt>
                <c:pt idx="68">
                  <c:v>335.17072576925273</c:v>
                </c:pt>
                <c:pt idx="69">
                  <c:v>335.32337044711483</c:v>
                </c:pt>
                <c:pt idx="70">
                  <c:v>338.10116709026249</c:v>
                </c:pt>
                <c:pt idx="71">
                  <c:v>335.6632190942791</c:v>
                </c:pt>
                <c:pt idx="72">
                  <c:v>337.01987168750446</c:v>
                </c:pt>
                <c:pt idx="73">
                  <c:v>339.54546472991245</c:v>
                </c:pt>
                <c:pt idx="74">
                  <c:v>344.66902563636904</c:v>
                </c:pt>
                <c:pt idx="75">
                  <c:v>344.22204767797302</c:v>
                </c:pt>
                <c:pt idx="76">
                  <c:v>345.70347122307459</c:v>
                </c:pt>
                <c:pt idx="77">
                  <c:v>346.01949710691383</c:v>
                </c:pt>
                <c:pt idx="78">
                  <c:v>344.0094362721332</c:v>
                </c:pt>
                <c:pt idx="79">
                  <c:v>345.679048992025</c:v>
                </c:pt>
                <c:pt idx="80">
                  <c:v>342.14700709074765</c:v>
                </c:pt>
                <c:pt idx="81">
                  <c:v>344.75793506629032</c:v>
                </c:pt>
                <c:pt idx="82">
                  <c:v>345.68346316604226</c:v>
                </c:pt>
                <c:pt idx="83">
                  <c:v>346.87539004659027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AE9-4649-BC8E-7CDE811D8231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Carlo'!$E$75:$CJ$75</c:f>
              <c:numCache>
                <c:formatCode>General</c:formatCode>
                <c:ptCount val="84"/>
                <c:pt idx="0">
                  <c:v>351.23</c:v>
                </c:pt>
                <c:pt idx="1">
                  <c:v>351.57458540569587</c:v>
                </c:pt>
                <c:pt idx="2">
                  <c:v>347.49954219308876</c:v>
                </c:pt>
                <c:pt idx="3">
                  <c:v>346.94923331272491</c:v>
                </c:pt>
                <c:pt idx="4">
                  <c:v>343.00513964920191</c:v>
                </c:pt>
                <c:pt idx="5">
                  <c:v>347.68918827062816</c:v>
                </c:pt>
                <c:pt idx="6">
                  <c:v>351.98893636735409</c:v>
                </c:pt>
                <c:pt idx="7">
                  <c:v>354.26135596329078</c:v>
                </c:pt>
                <c:pt idx="8">
                  <c:v>353.63245040060883</c:v>
                </c:pt>
                <c:pt idx="9">
                  <c:v>354.93335564905544</c:v>
                </c:pt>
                <c:pt idx="10">
                  <c:v>354.92537914296946</c:v>
                </c:pt>
                <c:pt idx="11">
                  <c:v>353.70056430864935</c:v>
                </c:pt>
                <c:pt idx="12">
                  <c:v>355.06588483593066</c:v>
                </c:pt>
                <c:pt idx="13">
                  <c:v>355.40844939753322</c:v>
                </c:pt>
                <c:pt idx="14">
                  <c:v>352.48021997311685</c:v>
                </c:pt>
                <c:pt idx="15">
                  <c:v>351.22289752099698</c:v>
                </c:pt>
                <c:pt idx="16">
                  <c:v>353.29334296753905</c:v>
                </c:pt>
                <c:pt idx="17">
                  <c:v>353.68018934353796</c:v>
                </c:pt>
                <c:pt idx="18">
                  <c:v>352.71905926897227</c:v>
                </c:pt>
                <c:pt idx="19">
                  <c:v>349.9557530221158</c:v>
                </c:pt>
                <c:pt idx="20">
                  <c:v>354.18936534407595</c:v>
                </c:pt>
                <c:pt idx="21">
                  <c:v>353.55479978133457</c:v>
                </c:pt>
                <c:pt idx="22">
                  <c:v>352.37544474974209</c:v>
                </c:pt>
                <c:pt idx="23">
                  <c:v>347.35226893547889</c:v>
                </c:pt>
                <c:pt idx="24">
                  <c:v>345.46594830396822</c:v>
                </c:pt>
                <c:pt idx="25">
                  <c:v>343.24470363841391</c:v>
                </c:pt>
                <c:pt idx="26">
                  <c:v>344.17353272428329</c:v>
                </c:pt>
                <c:pt idx="27">
                  <c:v>344.25764843739336</c:v>
                </c:pt>
                <c:pt idx="28">
                  <c:v>345.6195005342156</c:v>
                </c:pt>
                <c:pt idx="29">
                  <c:v>343.58641783483188</c:v>
                </c:pt>
                <c:pt idx="30">
                  <c:v>345.01116602633931</c:v>
                </c:pt>
                <c:pt idx="31">
                  <c:v>342.85615132580233</c:v>
                </c:pt>
                <c:pt idx="32">
                  <c:v>342.36256006858957</c:v>
                </c:pt>
                <c:pt idx="33">
                  <c:v>341.85331222478385</c:v>
                </c:pt>
                <c:pt idx="34">
                  <c:v>340.29214326903934</c:v>
                </c:pt>
                <c:pt idx="35">
                  <c:v>340.0179661381614</c:v>
                </c:pt>
                <c:pt idx="36">
                  <c:v>336.83872749261064</c:v>
                </c:pt>
                <c:pt idx="37">
                  <c:v>339.77884103150387</c:v>
                </c:pt>
                <c:pt idx="38">
                  <c:v>339.45205663647329</c:v>
                </c:pt>
                <c:pt idx="39">
                  <c:v>342.13343373494337</c:v>
                </c:pt>
                <c:pt idx="40">
                  <c:v>344.25563510233781</c:v>
                </c:pt>
                <c:pt idx="41">
                  <c:v>344.61516850500016</c:v>
                </c:pt>
                <c:pt idx="42">
                  <c:v>347.63779302367186</c:v>
                </c:pt>
                <c:pt idx="43">
                  <c:v>347.87065992148189</c:v>
                </c:pt>
                <c:pt idx="44">
                  <c:v>350.82191619986378</c:v>
                </c:pt>
                <c:pt idx="45">
                  <c:v>351.66016550480526</c:v>
                </c:pt>
                <c:pt idx="46">
                  <c:v>353.45104719695991</c:v>
                </c:pt>
                <c:pt idx="47">
                  <c:v>349.78195403591161</c:v>
                </c:pt>
                <c:pt idx="48">
                  <c:v>353.12951769727914</c:v>
                </c:pt>
                <c:pt idx="49">
                  <c:v>349.10222960703436</c:v>
                </c:pt>
                <c:pt idx="50">
                  <c:v>348.04633365679234</c:v>
                </c:pt>
                <c:pt idx="51">
                  <c:v>351.69987291751789</c:v>
                </c:pt>
                <c:pt idx="52">
                  <c:v>353.18714309099215</c:v>
                </c:pt>
                <c:pt idx="53">
                  <c:v>351.50371767191342</c:v>
                </c:pt>
                <c:pt idx="54">
                  <c:v>351.31643182798285</c:v>
                </c:pt>
                <c:pt idx="55">
                  <c:v>351.74858319813052</c:v>
                </c:pt>
                <c:pt idx="56">
                  <c:v>352.76326203451094</c:v>
                </c:pt>
                <c:pt idx="57">
                  <c:v>350.50684182389142</c:v>
                </c:pt>
                <c:pt idx="58">
                  <c:v>348.81681659025475</c:v>
                </c:pt>
                <c:pt idx="59">
                  <c:v>346.29417118525049</c:v>
                </c:pt>
                <c:pt idx="60">
                  <c:v>344.68065558516895</c:v>
                </c:pt>
                <c:pt idx="61">
                  <c:v>343.56790736501915</c:v>
                </c:pt>
                <c:pt idx="62">
                  <c:v>344.08830842435549</c:v>
                </c:pt>
                <c:pt idx="63">
                  <c:v>346.72142361707733</c:v>
                </c:pt>
                <c:pt idx="64">
                  <c:v>346.71571626073995</c:v>
                </c:pt>
                <c:pt idx="65">
                  <c:v>348.23050129160788</c:v>
                </c:pt>
                <c:pt idx="66">
                  <c:v>350.44084906282592</c:v>
                </c:pt>
                <c:pt idx="67">
                  <c:v>351.6060134383136</c:v>
                </c:pt>
                <c:pt idx="68">
                  <c:v>351.120383879109</c:v>
                </c:pt>
                <c:pt idx="69">
                  <c:v>352.54437989062365</c:v>
                </c:pt>
                <c:pt idx="70">
                  <c:v>351.53939971770336</c:v>
                </c:pt>
                <c:pt idx="71">
                  <c:v>351.42182989136381</c:v>
                </c:pt>
                <c:pt idx="72">
                  <c:v>352.52300853244986</c:v>
                </c:pt>
                <c:pt idx="73">
                  <c:v>353.10024858205338</c:v>
                </c:pt>
                <c:pt idx="74">
                  <c:v>351.96167684989109</c:v>
                </c:pt>
                <c:pt idx="75">
                  <c:v>350.40913741108386</c:v>
                </c:pt>
                <c:pt idx="76">
                  <c:v>351.13162682929573</c:v>
                </c:pt>
                <c:pt idx="77">
                  <c:v>350.79886533360542</c:v>
                </c:pt>
                <c:pt idx="78">
                  <c:v>349.5214058259283</c:v>
                </c:pt>
                <c:pt idx="79">
                  <c:v>344.79696199595458</c:v>
                </c:pt>
                <c:pt idx="80">
                  <c:v>344.76020915340729</c:v>
                </c:pt>
                <c:pt idx="81">
                  <c:v>344.49247326218284</c:v>
                </c:pt>
                <c:pt idx="82">
                  <c:v>345.94383275217558</c:v>
                </c:pt>
                <c:pt idx="83">
                  <c:v>348.87029473371064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AE9-4649-BC8E-7CDE811D8231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Carlo'!$E$76:$CJ$76</c:f>
              <c:numCache>
                <c:formatCode>General</c:formatCode>
                <c:ptCount val="84"/>
                <c:pt idx="0">
                  <c:v>351.23</c:v>
                </c:pt>
                <c:pt idx="1">
                  <c:v>352.38095579498975</c:v>
                </c:pt>
                <c:pt idx="2">
                  <c:v>352.3965374929632</c:v>
                </c:pt>
                <c:pt idx="3">
                  <c:v>351.00678134318565</c:v>
                </c:pt>
                <c:pt idx="4">
                  <c:v>351.52402955030067</c:v>
                </c:pt>
                <c:pt idx="5">
                  <c:v>353.01885332042644</c:v>
                </c:pt>
                <c:pt idx="6">
                  <c:v>348.54310905529536</c:v>
                </c:pt>
                <c:pt idx="7">
                  <c:v>346.3706008038024</c:v>
                </c:pt>
                <c:pt idx="8">
                  <c:v>346.31987719227629</c:v>
                </c:pt>
                <c:pt idx="9">
                  <c:v>342.46136501499154</c:v>
                </c:pt>
                <c:pt idx="10">
                  <c:v>342.47836335050209</c:v>
                </c:pt>
                <c:pt idx="11">
                  <c:v>340.57510203027152</c:v>
                </c:pt>
                <c:pt idx="12">
                  <c:v>340.71554850189796</c:v>
                </c:pt>
                <c:pt idx="13">
                  <c:v>340.89597874073206</c:v>
                </c:pt>
                <c:pt idx="14">
                  <c:v>340.03748627256016</c:v>
                </c:pt>
                <c:pt idx="15">
                  <c:v>338.47054016968445</c:v>
                </c:pt>
                <c:pt idx="16">
                  <c:v>338.42574475058188</c:v>
                </c:pt>
                <c:pt idx="17">
                  <c:v>336.43885479906487</c:v>
                </c:pt>
                <c:pt idx="18">
                  <c:v>335.90861005759081</c:v>
                </c:pt>
                <c:pt idx="19">
                  <c:v>331.79476193392276</c:v>
                </c:pt>
                <c:pt idx="20">
                  <c:v>332.34622885185212</c:v>
                </c:pt>
                <c:pt idx="21">
                  <c:v>333.6221179849411</c:v>
                </c:pt>
                <c:pt idx="22">
                  <c:v>330.50644948752102</c:v>
                </c:pt>
                <c:pt idx="23">
                  <c:v>332.37929743715131</c:v>
                </c:pt>
                <c:pt idx="24">
                  <c:v>331.49034864554073</c:v>
                </c:pt>
                <c:pt idx="25">
                  <c:v>332.30676401142455</c:v>
                </c:pt>
                <c:pt idx="26">
                  <c:v>333.52922554556909</c:v>
                </c:pt>
                <c:pt idx="27">
                  <c:v>333.50317354393241</c:v>
                </c:pt>
                <c:pt idx="28">
                  <c:v>329.37011975374566</c:v>
                </c:pt>
                <c:pt idx="29">
                  <c:v>327.12258521404658</c:v>
                </c:pt>
                <c:pt idx="30">
                  <c:v>328.50015213991571</c:v>
                </c:pt>
                <c:pt idx="31">
                  <c:v>327.21472691219458</c:v>
                </c:pt>
                <c:pt idx="32">
                  <c:v>325.79876327726379</c:v>
                </c:pt>
                <c:pt idx="33">
                  <c:v>328.94108283287312</c:v>
                </c:pt>
                <c:pt idx="34">
                  <c:v>329.83921940858232</c:v>
                </c:pt>
                <c:pt idx="35">
                  <c:v>329.33912066774764</c:v>
                </c:pt>
                <c:pt idx="36">
                  <c:v>330.50632486466338</c:v>
                </c:pt>
                <c:pt idx="37">
                  <c:v>332.00216636046059</c:v>
                </c:pt>
                <c:pt idx="38">
                  <c:v>331.91088706869601</c:v>
                </c:pt>
                <c:pt idx="39">
                  <c:v>332.96813101559917</c:v>
                </c:pt>
                <c:pt idx="40">
                  <c:v>334.5570559237824</c:v>
                </c:pt>
                <c:pt idx="41">
                  <c:v>332.82646716537698</c:v>
                </c:pt>
                <c:pt idx="42">
                  <c:v>331.57881888754673</c:v>
                </c:pt>
                <c:pt idx="43">
                  <c:v>330.85050297084553</c:v>
                </c:pt>
                <c:pt idx="44">
                  <c:v>328.98535883716187</c:v>
                </c:pt>
                <c:pt idx="45">
                  <c:v>332.25382046394287</c:v>
                </c:pt>
                <c:pt idx="46">
                  <c:v>331.52357641600292</c:v>
                </c:pt>
                <c:pt idx="47">
                  <c:v>336.13901669153319</c:v>
                </c:pt>
                <c:pt idx="48">
                  <c:v>337.51267841887562</c:v>
                </c:pt>
                <c:pt idx="49">
                  <c:v>336.21166247550872</c:v>
                </c:pt>
                <c:pt idx="50">
                  <c:v>337.31793732150646</c:v>
                </c:pt>
                <c:pt idx="51">
                  <c:v>338.75628716710668</c:v>
                </c:pt>
                <c:pt idx="52">
                  <c:v>337.40167465932115</c:v>
                </c:pt>
                <c:pt idx="53">
                  <c:v>337.17721033065243</c:v>
                </c:pt>
                <c:pt idx="54">
                  <c:v>337.93677230537105</c:v>
                </c:pt>
                <c:pt idx="55">
                  <c:v>339.26271026720224</c:v>
                </c:pt>
                <c:pt idx="56">
                  <c:v>339.36342662913859</c:v>
                </c:pt>
                <c:pt idx="57">
                  <c:v>340.63646864426414</c:v>
                </c:pt>
                <c:pt idx="58">
                  <c:v>342.62839720054831</c:v>
                </c:pt>
                <c:pt idx="59">
                  <c:v>343.67335213977498</c:v>
                </c:pt>
                <c:pt idx="60">
                  <c:v>343.5469060238417</c:v>
                </c:pt>
                <c:pt idx="61">
                  <c:v>339.74880638844979</c:v>
                </c:pt>
                <c:pt idx="62">
                  <c:v>338.85130998179744</c:v>
                </c:pt>
                <c:pt idx="63">
                  <c:v>338.14245014188947</c:v>
                </c:pt>
                <c:pt idx="64">
                  <c:v>336.94215936750282</c:v>
                </c:pt>
                <c:pt idx="65">
                  <c:v>339.32255821192922</c:v>
                </c:pt>
                <c:pt idx="66">
                  <c:v>339.56197990938432</c:v>
                </c:pt>
                <c:pt idx="67">
                  <c:v>342.69171604308269</c:v>
                </c:pt>
                <c:pt idx="68">
                  <c:v>339.91564885926164</c:v>
                </c:pt>
                <c:pt idx="69">
                  <c:v>339.43918210412738</c:v>
                </c:pt>
                <c:pt idx="70">
                  <c:v>338.29659304985012</c:v>
                </c:pt>
                <c:pt idx="71">
                  <c:v>338.94314634020185</c:v>
                </c:pt>
                <c:pt idx="72">
                  <c:v>338.33811053669848</c:v>
                </c:pt>
                <c:pt idx="73">
                  <c:v>341.42959180568056</c:v>
                </c:pt>
                <c:pt idx="74">
                  <c:v>342.81737169534586</c:v>
                </c:pt>
                <c:pt idx="75">
                  <c:v>344.64738641206509</c:v>
                </c:pt>
                <c:pt idx="76">
                  <c:v>341.83902062386608</c:v>
                </c:pt>
                <c:pt idx="77">
                  <c:v>340.54732184019429</c:v>
                </c:pt>
                <c:pt idx="78">
                  <c:v>340.38713302813551</c:v>
                </c:pt>
                <c:pt idx="79">
                  <c:v>339.29049964845109</c:v>
                </c:pt>
                <c:pt idx="80">
                  <c:v>336.54798259787071</c:v>
                </c:pt>
                <c:pt idx="81">
                  <c:v>335.649664390868</c:v>
                </c:pt>
                <c:pt idx="82">
                  <c:v>335.56852346834177</c:v>
                </c:pt>
                <c:pt idx="83">
                  <c:v>335.4138058290884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AE9-4649-BC8E-7CDE811D8231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Carlo'!$E$77:$CJ$77</c:f>
              <c:numCache>
                <c:formatCode>General</c:formatCode>
                <c:ptCount val="84"/>
                <c:pt idx="0">
                  <c:v>351.23</c:v>
                </c:pt>
                <c:pt idx="1">
                  <c:v>350.30670316357936</c:v>
                </c:pt>
                <c:pt idx="2">
                  <c:v>349.68111980504295</c:v>
                </c:pt>
                <c:pt idx="3">
                  <c:v>349.31657858589546</c:v>
                </c:pt>
                <c:pt idx="4">
                  <c:v>348.85178071485615</c:v>
                </c:pt>
                <c:pt idx="5">
                  <c:v>350.21302324513624</c:v>
                </c:pt>
                <c:pt idx="6">
                  <c:v>348.16337302866231</c:v>
                </c:pt>
                <c:pt idx="7">
                  <c:v>349.2804555762321</c:v>
                </c:pt>
                <c:pt idx="8">
                  <c:v>350.76332333778032</c:v>
                </c:pt>
                <c:pt idx="9">
                  <c:v>350.81948147218662</c:v>
                </c:pt>
                <c:pt idx="10">
                  <c:v>345.36496267113</c:v>
                </c:pt>
                <c:pt idx="11">
                  <c:v>345.55625066583656</c:v>
                </c:pt>
                <c:pt idx="12">
                  <c:v>347.73367439414488</c:v>
                </c:pt>
                <c:pt idx="13">
                  <c:v>348.79336074898816</c:v>
                </c:pt>
                <c:pt idx="14">
                  <c:v>350.20585153329245</c:v>
                </c:pt>
                <c:pt idx="15">
                  <c:v>349.85777544223424</c:v>
                </c:pt>
                <c:pt idx="16">
                  <c:v>349.14715327756528</c:v>
                </c:pt>
                <c:pt idx="17">
                  <c:v>352.92482123985997</c:v>
                </c:pt>
                <c:pt idx="18">
                  <c:v>356.90535943106937</c:v>
                </c:pt>
                <c:pt idx="19">
                  <c:v>356.34863658194428</c:v>
                </c:pt>
                <c:pt idx="20">
                  <c:v>357.79277978270261</c:v>
                </c:pt>
                <c:pt idx="21">
                  <c:v>361.94919478115418</c:v>
                </c:pt>
                <c:pt idx="22">
                  <c:v>363.34664573602271</c:v>
                </c:pt>
                <c:pt idx="23">
                  <c:v>363.38177141248588</c:v>
                </c:pt>
                <c:pt idx="24">
                  <c:v>360.83237788989402</c:v>
                </c:pt>
                <c:pt idx="25">
                  <c:v>362.23653041524631</c:v>
                </c:pt>
                <c:pt idx="26">
                  <c:v>366.56823130967524</c:v>
                </c:pt>
                <c:pt idx="27">
                  <c:v>371.1074820672622</c:v>
                </c:pt>
                <c:pt idx="28">
                  <c:v>372.74816297771696</c:v>
                </c:pt>
                <c:pt idx="29">
                  <c:v>373.64992270928366</c:v>
                </c:pt>
                <c:pt idx="30">
                  <c:v>375.1936624689111</c:v>
                </c:pt>
                <c:pt idx="31">
                  <c:v>374.06780717250228</c:v>
                </c:pt>
                <c:pt idx="32">
                  <c:v>375.7807520633454</c:v>
                </c:pt>
                <c:pt idx="33">
                  <c:v>376.31784331491417</c:v>
                </c:pt>
                <c:pt idx="34">
                  <c:v>376.58324098305741</c:v>
                </c:pt>
                <c:pt idx="35">
                  <c:v>374.94541768155773</c:v>
                </c:pt>
                <c:pt idx="36">
                  <c:v>378.6731284928502</c:v>
                </c:pt>
                <c:pt idx="37">
                  <c:v>382.04247723410424</c:v>
                </c:pt>
                <c:pt idx="38">
                  <c:v>380.79275806959618</c:v>
                </c:pt>
                <c:pt idx="39">
                  <c:v>381.88657410575053</c:v>
                </c:pt>
                <c:pt idx="40">
                  <c:v>377.05379687811359</c:v>
                </c:pt>
                <c:pt idx="41">
                  <c:v>376.65353710772649</c:v>
                </c:pt>
                <c:pt idx="42">
                  <c:v>373.44589680580242</c:v>
                </c:pt>
                <c:pt idx="43">
                  <c:v>372.48068027816635</c:v>
                </c:pt>
                <c:pt idx="44">
                  <c:v>371.26030281051061</c:v>
                </c:pt>
                <c:pt idx="45">
                  <c:v>368.75270024102451</c:v>
                </c:pt>
                <c:pt idx="46">
                  <c:v>367.92413656876425</c:v>
                </c:pt>
                <c:pt idx="47">
                  <c:v>366.5067766789553</c:v>
                </c:pt>
                <c:pt idx="48">
                  <c:v>366.78222562415124</c:v>
                </c:pt>
                <c:pt idx="49">
                  <c:v>369.84964483534486</c:v>
                </c:pt>
                <c:pt idx="50">
                  <c:v>368.89622948025664</c:v>
                </c:pt>
                <c:pt idx="51">
                  <c:v>365.93606233555857</c:v>
                </c:pt>
                <c:pt idx="52">
                  <c:v>363.78270230874841</c:v>
                </c:pt>
                <c:pt idx="53">
                  <c:v>359.13117667652261</c:v>
                </c:pt>
                <c:pt idx="54">
                  <c:v>360.44630852733837</c:v>
                </c:pt>
                <c:pt idx="55">
                  <c:v>359.11676838308551</c:v>
                </c:pt>
                <c:pt idx="56">
                  <c:v>356.17077424834503</c:v>
                </c:pt>
                <c:pt idx="57">
                  <c:v>353.6218625600668</c:v>
                </c:pt>
                <c:pt idx="58">
                  <c:v>353.73242173865145</c:v>
                </c:pt>
                <c:pt idx="59">
                  <c:v>350.72050045843667</c:v>
                </c:pt>
                <c:pt idx="60">
                  <c:v>355.37559433692286</c:v>
                </c:pt>
                <c:pt idx="61">
                  <c:v>357.79370335482753</c:v>
                </c:pt>
                <c:pt idx="62">
                  <c:v>356.75130188663132</c:v>
                </c:pt>
                <c:pt idx="63">
                  <c:v>356.00901724348506</c:v>
                </c:pt>
                <c:pt idx="64">
                  <c:v>357.79884884462837</c:v>
                </c:pt>
                <c:pt idx="65">
                  <c:v>357.85645176817019</c:v>
                </c:pt>
                <c:pt idx="66">
                  <c:v>355.4795482996322</c:v>
                </c:pt>
                <c:pt idx="67">
                  <c:v>352.11461229111518</c:v>
                </c:pt>
                <c:pt idx="68">
                  <c:v>352.7246962392486</c:v>
                </c:pt>
                <c:pt idx="69">
                  <c:v>351.22666115701486</c:v>
                </c:pt>
                <c:pt idx="70">
                  <c:v>351.81625825262211</c:v>
                </c:pt>
                <c:pt idx="71">
                  <c:v>350.72887437924032</c:v>
                </c:pt>
                <c:pt idx="72">
                  <c:v>350.34656171758149</c:v>
                </c:pt>
                <c:pt idx="73">
                  <c:v>348.14498625240731</c:v>
                </c:pt>
                <c:pt idx="74">
                  <c:v>348.1735785276781</c:v>
                </c:pt>
                <c:pt idx="75">
                  <c:v>348.22248584788611</c:v>
                </c:pt>
                <c:pt idx="76">
                  <c:v>345.89932118440265</c:v>
                </c:pt>
                <c:pt idx="77">
                  <c:v>347.5861641331922</c:v>
                </c:pt>
                <c:pt idx="78">
                  <c:v>349.17087784268085</c:v>
                </c:pt>
                <c:pt idx="79">
                  <c:v>348.23259785316446</c:v>
                </c:pt>
                <c:pt idx="80">
                  <c:v>349.22090098356074</c:v>
                </c:pt>
                <c:pt idx="81">
                  <c:v>347.61255172838253</c:v>
                </c:pt>
                <c:pt idx="82">
                  <c:v>348.91920712431363</c:v>
                </c:pt>
                <c:pt idx="83">
                  <c:v>353.5843787729462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AE9-4649-BC8E-7CDE811D8231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Carlo'!$E$78:$CJ$78</c:f>
              <c:numCache>
                <c:formatCode>General</c:formatCode>
                <c:ptCount val="84"/>
                <c:pt idx="0">
                  <c:v>351.23</c:v>
                </c:pt>
                <c:pt idx="1">
                  <c:v>353.83380555444745</c:v>
                </c:pt>
                <c:pt idx="2">
                  <c:v>356.10276330575402</c:v>
                </c:pt>
                <c:pt idx="3">
                  <c:v>355.88413114484081</c:v>
                </c:pt>
                <c:pt idx="4">
                  <c:v>359.81653209118508</c:v>
                </c:pt>
                <c:pt idx="5">
                  <c:v>360.79701522519724</c:v>
                </c:pt>
                <c:pt idx="6">
                  <c:v>358.07048257972616</c:v>
                </c:pt>
                <c:pt idx="7">
                  <c:v>358.37129896103943</c:v>
                </c:pt>
                <c:pt idx="8">
                  <c:v>356.77980664473711</c:v>
                </c:pt>
                <c:pt idx="9">
                  <c:v>355.41332552978201</c:v>
                </c:pt>
                <c:pt idx="10">
                  <c:v>360.29705961753962</c:v>
                </c:pt>
                <c:pt idx="11">
                  <c:v>356.05054829509601</c:v>
                </c:pt>
                <c:pt idx="12">
                  <c:v>358.2778709447735</c:v>
                </c:pt>
                <c:pt idx="13">
                  <c:v>358.03892528040507</c:v>
                </c:pt>
                <c:pt idx="14">
                  <c:v>361.48818826727546</c:v>
                </c:pt>
                <c:pt idx="15">
                  <c:v>361.56887643797467</c:v>
                </c:pt>
                <c:pt idx="16">
                  <c:v>359.44542671092336</c:v>
                </c:pt>
                <c:pt idx="17">
                  <c:v>365.48297964692102</c:v>
                </c:pt>
                <c:pt idx="18">
                  <c:v>367.35629024433268</c:v>
                </c:pt>
                <c:pt idx="19">
                  <c:v>366.6889164552498</c:v>
                </c:pt>
                <c:pt idx="20">
                  <c:v>365.08540251386086</c:v>
                </c:pt>
                <c:pt idx="21">
                  <c:v>366.04609460630763</c:v>
                </c:pt>
                <c:pt idx="22">
                  <c:v>365.7615224009088</c:v>
                </c:pt>
                <c:pt idx="23">
                  <c:v>370.09685364616911</c:v>
                </c:pt>
                <c:pt idx="24">
                  <c:v>368.40492529193693</c:v>
                </c:pt>
                <c:pt idx="25">
                  <c:v>367.54424570229139</c:v>
                </c:pt>
                <c:pt idx="26">
                  <c:v>371.11479513675499</c:v>
                </c:pt>
                <c:pt idx="27">
                  <c:v>369.46409935547371</c:v>
                </c:pt>
                <c:pt idx="28">
                  <c:v>368.92414553967376</c:v>
                </c:pt>
                <c:pt idx="29">
                  <c:v>369.27838790735092</c:v>
                </c:pt>
                <c:pt idx="30">
                  <c:v>367.15244776496445</c:v>
                </c:pt>
                <c:pt idx="31">
                  <c:v>370.40675619034425</c:v>
                </c:pt>
                <c:pt idx="32">
                  <c:v>374.12963842508606</c:v>
                </c:pt>
                <c:pt idx="33">
                  <c:v>372.13961867028212</c:v>
                </c:pt>
                <c:pt idx="34">
                  <c:v>369.56788776003606</c:v>
                </c:pt>
                <c:pt idx="35">
                  <c:v>370.73024775965183</c:v>
                </c:pt>
                <c:pt idx="36">
                  <c:v>369.6372145001078</c:v>
                </c:pt>
                <c:pt idx="37">
                  <c:v>367.5484967134044</c:v>
                </c:pt>
                <c:pt idx="38">
                  <c:v>367.67449971513895</c:v>
                </c:pt>
                <c:pt idx="39">
                  <c:v>369.18914957406344</c:v>
                </c:pt>
                <c:pt idx="40">
                  <c:v>368.13368767838131</c:v>
                </c:pt>
                <c:pt idx="41">
                  <c:v>368.57131303122532</c:v>
                </c:pt>
                <c:pt idx="42">
                  <c:v>369.5927343424716</c:v>
                </c:pt>
                <c:pt idx="43">
                  <c:v>372.46939446585031</c:v>
                </c:pt>
                <c:pt idx="44">
                  <c:v>372.74492396203169</c:v>
                </c:pt>
                <c:pt idx="45">
                  <c:v>373.06032094366566</c:v>
                </c:pt>
                <c:pt idx="46">
                  <c:v>370.31770041446293</c:v>
                </c:pt>
                <c:pt idx="47">
                  <c:v>371.74534806551736</c:v>
                </c:pt>
                <c:pt idx="48">
                  <c:v>369.51478453369418</c:v>
                </c:pt>
                <c:pt idx="49">
                  <c:v>367.59269339751853</c:v>
                </c:pt>
                <c:pt idx="50">
                  <c:v>370.08479990535477</c:v>
                </c:pt>
                <c:pt idx="51">
                  <c:v>367.56142774021311</c:v>
                </c:pt>
                <c:pt idx="52">
                  <c:v>369.6773158713533</c:v>
                </c:pt>
                <c:pt idx="53">
                  <c:v>372.82501357837612</c:v>
                </c:pt>
                <c:pt idx="54">
                  <c:v>373.70931191754676</c:v>
                </c:pt>
                <c:pt idx="55">
                  <c:v>374.25520384939864</c:v>
                </c:pt>
                <c:pt idx="56">
                  <c:v>373.39326295016104</c:v>
                </c:pt>
                <c:pt idx="57">
                  <c:v>370.77729252460415</c:v>
                </c:pt>
                <c:pt idx="58">
                  <c:v>371.57031110228883</c:v>
                </c:pt>
                <c:pt idx="59">
                  <c:v>373.22049108840247</c:v>
                </c:pt>
                <c:pt idx="60">
                  <c:v>374.69121858190499</c:v>
                </c:pt>
                <c:pt idx="61">
                  <c:v>377.40452749476208</c:v>
                </c:pt>
                <c:pt idx="62">
                  <c:v>372.86750628196336</c:v>
                </c:pt>
                <c:pt idx="63">
                  <c:v>371.65471560106749</c:v>
                </c:pt>
                <c:pt idx="64">
                  <c:v>371.98324147315793</c:v>
                </c:pt>
                <c:pt idx="65">
                  <c:v>371.71457988478943</c:v>
                </c:pt>
                <c:pt idx="66">
                  <c:v>368.73764477641737</c:v>
                </c:pt>
                <c:pt idx="67">
                  <c:v>369.48341130755256</c:v>
                </c:pt>
                <c:pt idx="68">
                  <c:v>369.3127006389613</c:v>
                </c:pt>
                <c:pt idx="69">
                  <c:v>367.50213084758821</c:v>
                </c:pt>
                <c:pt idx="70">
                  <c:v>365.20029271769721</c:v>
                </c:pt>
                <c:pt idx="71">
                  <c:v>364.31439064929953</c:v>
                </c:pt>
                <c:pt idx="72">
                  <c:v>368.52279199092408</c:v>
                </c:pt>
                <c:pt idx="73">
                  <c:v>367.29084602024972</c:v>
                </c:pt>
                <c:pt idx="74">
                  <c:v>367.05257808500846</c:v>
                </c:pt>
                <c:pt idx="75">
                  <c:v>364.36805577671026</c:v>
                </c:pt>
                <c:pt idx="76">
                  <c:v>368.14118062218233</c:v>
                </c:pt>
                <c:pt idx="77">
                  <c:v>368.64096462918769</c:v>
                </c:pt>
                <c:pt idx="78">
                  <c:v>370.73143240942187</c:v>
                </c:pt>
                <c:pt idx="79">
                  <c:v>370.22805615402791</c:v>
                </c:pt>
                <c:pt idx="80">
                  <c:v>369.94886441696264</c:v>
                </c:pt>
                <c:pt idx="81">
                  <c:v>372.48168726736588</c:v>
                </c:pt>
                <c:pt idx="82">
                  <c:v>373.84918997809245</c:v>
                </c:pt>
                <c:pt idx="83">
                  <c:v>373.81813080289004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AE9-4649-BC8E-7CDE811D8231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Carlo'!$E$79:$CJ$79</c:f>
              <c:numCache>
                <c:formatCode>General</c:formatCode>
                <c:ptCount val="84"/>
                <c:pt idx="0">
                  <c:v>351.23</c:v>
                </c:pt>
                <c:pt idx="1">
                  <c:v>345.53640466755439</c:v>
                </c:pt>
                <c:pt idx="2">
                  <c:v>347.36807657152656</c:v>
                </c:pt>
                <c:pt idx="3">
                  <c:v>349.74046375320245</c:v>
                </c:pt>
                <c:pt idx="4">
                  <c:v>349.48759783262113</c:v>
                </c:pt>
                <c:pt idx="5">
                  <c:v>349.14330250195945</c:v>
                </c:pt>
                <c:pt idx="6">
                  <c:v>346.14239898994316</c:v>
                </c:pt>
                <c:pt idx="7">
                  <c:v>344.52315353783888</c:v>
                </c:pt>
                <c:pt idx="8">
                  <c:v>342.56627690040841</c:v>
                </c:pt>
                <c:pt idx="9">
                  <c:v>344.4842814998899</c:v>
                </c:pt>
                <c:pt idx="10">
                  <c:v>348.14802069794291</c:v>
                </c:pt>
                <c:pt idx="11">
                  <c:v>346.91994218361197</c:v>
                </c:pt>
                <c:pt idx="12">
                  <c:v>347.02020865991813</c:v>
                </c:pt>
                <c:pt idx="13">
                  <c:v>344.83543697127692</c:v>
                </c:pt>
                <c:pt idx="14">
                  <c:v>341.89148491406019</c:v>
                </c:pt>
                <c:pt idx="15">
                  <c:v>343.03255676715082</c:v>
                </c:pt>
                <c:pt idx="16">
                  <c:v>343.60022703554051</c:v>
                </c:pt>
                <c:pt idx="17">
                  <c:v>342.81992090601989</c:v>
                </c:pt>
                <c:pt idx="18">
                  <c:v>341.14447872241482</c:v>
                </c:pt>
                <c:pt idx="19">
                  <c:v>339.53538608896235</c:v>
                </c:pt>
                <c:pt idx="20">
                  <c:v>338.1325592821712</c:v>
                </c:pt>
                <c:pt idx="21">
                  <c:v>337.7507502253996</c:v>
                </c:pt>
                <c:pt idx="22">
                  <c:v>342.20724994323177</c:v>
                </c:pt>
                <c:pt idx="23">
                  <c:v>344.9844688722514</c:v>
                </c:pt>
                <c:pt idx="24">
                  <c:v>345.33868423253597</c:v>
                </c:pt>
                <c:pt idx="25">
                  <c:v>346.00661802587842</c:v>
                </c:pt>
                <c:pt idx="26">
                  <c:v>343.37464409591587</c:v>
                </c:pt>
                <c:pt idx="27">
                  <c:v>342.59512112872312</c:v>
                </c:pt>
                <c:pt idx="28">
                  <c:v>336.50055682385801</c:v>
                </c:pt>
                <c:pt idx="29">
                  <c:v>335.85517778006704</c:v>
                </c:pt>
                <c:pt idx="30">
                  <c:v>335.77754126551929</c:v>
                </c:pt>
                <c:pt idx="31">
                  <c:v>336.36431137736685</c:v>
                </c:pt>
                <c:pt idx="32">
                  <c:v>335.65125654960445</c:v>
                </c:pt>
                <c:pt idx="33">
                  <c:v>338.44285901338498</c:v>
                </c:pt>
                <c:pt idx="34">
                  <c:v>339.88288758810415</c:v>
                </c:pt>
                <c:pt idx="35">
                  <c:v>341.54578768645172</c:v>
                </c:pt>
                <c:pt idx="36">
                  <c:v>341.97404067129963</c:v>
                </c:pt>
                <c:pt idx="37">
                  <c:v>341.49275207904992</c:v>
                </c:pt>
                <c:pt idx="38">
                  <c:v>342.08398298555579</c:v>
                </c:pt>
                <c:pt idx="39">
                  <c:v>342.40382484459337</c:v>
                </c:pt>
                <c:pt idx="40">
                  <c:v>342.29042052949478</c:v>
                </c:pt>
                <c:pt idx="41">
                  <c:v>342.56950705855974</c:v>
                </c:pt>
                <c:pt idx="42">
                  <c:v>343.41697010885622</c:v>
                </c:pt>
                <c:pt idx="43">
                  <c:v>343.2174061446978</c:v>
                </c:pt>
                <c:pt idx="44">
                  <c:v>344.88806012231043</c:v>
                </c:pt>
                <c:pt idx="45">
                  <c:v>345.02262469601328</c:v>
                </c:pt>
                <c:pt idx="46">
                  <c:v>347.26380379036362</c:v>
                </c:pt>
                <c:pt idx="47">
                  <c:v>346.66271761956523</c:v>
                </c:pt>
                <c:pt idx="48">
                  <c:v>344.59924142180159</c:v>
                </c:pt>
                <c:pt idx="49">
                  <c:v>346.09588214164904</c:v>
                </c:pt>
                <c:pt idx="50">
                  <c:v>343.98301151756903</c:v>
                </c:pt>
                <c:pt idx="51">
                  <c:v>343.21015932287781</c:v>
                </c:pt>
                <c:pt idx="52">
                  <c:v>348.44105194165525</c:v>
                </c:pt>
                <c:pt idx="53">
                  <c:v>347.28567124020901</c:v>
                </c:pt>
                <c:pt idx="54">
                  <c:v>348.55831514573401</c:v>
                </c:pt>
                <c:pt idx="55">
                  <c:v>348.68924987800443</c:v>
                </c:pt>
                <c:pt idx="56">
                  <c:v>349.37152458283538</c:v>
                </c:pt>
                <c:pt idx="57">
                  <c:v>349.60268404973647</c:v>
                </c:pt>
                <c:pt idx="58">
                  <c:v>349.5658957313828</c:v>
                </c:pt>
                <c:pt idx="59">
                  <c:v>349.97733658739804</c:v>
                </c:pt>
                <c:pt idx="60">
                  <c:v>349.30674330253669</c:v>
                </c:pt>
                <c:pt idx="61">
                  <c:v>347.79387346069927</c:v>
                </c:pt>
                <c:pt idx="62">
                  <c:v>349.7758905780754</c:v>
                </c:pt>
                <c:pt idx="63">
                  <c:v>348.3308725919743</c:v>
                </c:pt>
                <c:pt idx="64">
                  <c:v>346.5315517472585</c:v>
                </c:pt>
                <c:pt idx="65">
                  <c:v>344.15785745698122</c:v>
                </c:pt>
                <c:pt idx="66">
                  <c:v>344.68402709437174</c:v>
                </c:pt>
                <c:pt idx="67">
                  <c:v>346.26000033826438</c:v>
                </c:pt>
                <c:pt idx="68">
                  <c:v>349.24806285951644</c:v>
                </c:pt>
                <c:pt idx="69">
                  <c:v>350.22247640176283</c:v>
                </c:pt>
                <c:pt idx="70">
                  <c:v>350.58956754218195</c:v>
                </c:pt>
                <c:pt idx="71">
                  <c:v>348.2345348444419</c:v>
                </c:pt>
                <c:pt idx="72">
                  <c:v>344.16294921644038</c:v>
                </c:pt>
                <c:pt idx="73">
                  <c:v>344.93841176188511</c:v>
                </c:pt>
                <c:pt idx="74">
                  <c:v>344.88413723516823</c:v>
                </c:pt>
                <c:pt idx="75">
                  <c:v>342.56861190362901</c:v>
                </c:pt>
                <c:pt idx="76">
                  <c:v>339.4795817206043</c:v>
                </c:pt>
                <c:pt idx="77">
                  <c:v>338.22607603843943</c:v>
                </c:pt>
                <c:pt idx="78">
                  <c:v>339.92920581825234</c:v>
                </c:pt>
                <c:pt idx="79">
                  <c:v>339.96823221948318</c:v>
                </c:pt>
                <c:pt idx="80">
                  <c:v>340.30866135124393</c:v>
                </c:pt>
                <c:pt idx="81">
                  <c:v>340.36426323411195</c:v>
                </c:pt>
                <c:pt idx="82">
                  <c:v>341.37888001963734</c:v>
                </c:pt>
                <c:pt idx="83">
                  <c:v>340.2808806205465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AE9-4649-BC8E-7CDE811D8231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Carlo'!$E$80:$CJ$80</c:f>
              <c:numCache>
                <c:formatCode>General</c:formatCode>
                <c:ptCount val="84"/>
                <c:pt idx="0">
                  <c:v>351.23</c:v>
                </c:pt>
                <c:pt idx="1">
                  <c:v>352.9183375422399</c:v>
                </c:pt>
                <c:pt idx="2">
                  <c:v>353.81998292289325</c:v>
                </c:pt>
                <c:pt idx="3">
                  <c:v>355.69161983559485</c:v>
                </c:pt>
                <c:pt idx="4">
                  <c:v>357.09436930449766</c:v>
                </c:pt>
                <c:pt idx="5">
                  <c:v>361.43267946210648</c:v>
                </c:pt>
                <c:pt idx="6">
                  <c:v>360.55238638673046</c:v>
                </c:pt>
                <c:pt idx="7">
                  <c:v>354.90463887433151</c:v>
                </c:pt>
                <c:pt idx="8">
                  <c:v>357.55310303409954</c:v>
                </c:pt>
                <c:pt idx="9">
                  <c:v>358.66507960405301</c:v>
                </c:pt>
                <c:pt idx="10">
                  <c:v>360.03914481255788</c:v>
                </c:pt>
                <c:pt idx="11">
                  <c:v>360.45242240324836</c:v>
                </c:pt>
                <c:pt idx="12">
                  <c:v>359.92896200086267</c:v>
                </c:pt>
                <c:pt idx="13">
                  <c:v>357.69352625733302</c:v>
                </c:pt>
                <c:pt idx="14">
                  <c:v>360.16082890698675</c:v>
                </c:pt>
                <c:pt idx="15">
                  <c:v>358.01935775554779</c:v>
                </c:pt>
                <c:pt idx="16">
                  <c:v>356.83989485614569</c:v>
                </c:pt>
                <c:pt idx="17">
                  <c:v>358.14010335680706</c:v>
                </c:pt>
                <c:pt idx="18">
                  <c:v>359.31296281796762</c:v>
                </c:pt>
                <c:pt idx="19">
                  <c:v>360.0951323823636</c:v>
                </c:pt>
                <c:pt idx="20">
                  <c:v>360.2145089542035</c:v>
                </c:pt>
                <c:pt idx="21">
                  <c:v>361.26198915701588</c:v>
                </c:pt>
                <c:pt idx="22">
                  <c:v>361.22566943091039</c:v>
                </c:pt>
                <c:pt idx="23">
                  <c:v>364.48974410895681</c:v>
                </c:pt>
                <c:pt idx="24">
                  <c:v>362.64454823401678</c:v>
                </c:pt>
                <c:pt idx="25">
                  <c:v>361.96877770605488</c:v>
                </c:pt>
                <c:pt idx="26">
                  <c:v>357.22496359471899</c:v>
                </c:pt>
                <c:pt idx="27">
                  <c:v>358.88661088108017</c:v>
                </c:pt>
                <c:pt idx="28">
                  <c:v>358.97672463245431</c:v>
                </c:pt>
                <c:pt idx="29">
                  <c:v>358.44171058499114</c:v>
                </c:pt>
                <c:pt idx="30">
                  <c:v>359.6805088878657</c:v>
                </c:pt>
                <c:pt idx="31">
                  <c:v>359.8407006383992</c:v>
                </c:pt>
                <c:pt idx="32">
                  <c:v>360.88506492252782</c:v>
                </c:pt>
                <c:pt idx="33">
                  <c:v>360.94540656527147</c:v>
                </c:pt>
                <c:pt idx="34">
                  <c:v>361.79601277548232</c:v>
                </c:pt>
                <c:pt idx="35">
                  <c:v>362.7096275024212</c:v>
                </c:pt>
                <c:pt idx="36">
                  <c:v>362.59875196235066</c:v>
                </c:pt>
                <c:pt idx="37">
                  <c:v>363.0183704518862</c:v>
                </c:pt>
                <c:pt idx="38">
                  <c:v>361.61743893443571</c:v>
                </c:pt>
                <c:pt idx="39">
                  <c:v>362.25085131929455</c:v>
                </c:pt>
                <c:pt idx="40">
                  <c:v>360.67914548012038</c:v>
                </c:pt>
                <c:pt idx="41">
                  <c:v>360.32862638850298</c:v>
                </c:pt>
                <c:pt idx="42">
                  <c:v>361.30698012352883</c:v>
                </c:pt>
                <c:pt idx="43">
                  <c:v>361.06005824809506</c:v>
                </c:pt>
                <c:pt idx="44">
                  <c:v>360.28696899473255</c:v>
                </c:pt>
                <c:pt idx="45">
                  <c:v>360.07630379429031</c:v>
                </c:pt>
                <c:pt idx="46">
                  <c:v>364.07811259011669</c:v>
                </c:pt>
                <c:pt idx="47">
                  <c:v>363.60724243306925</c:v>
                </c:pt>
                <c:pt idx="48">
                  <c:v>367.35930968045847</c:v>
                </c:pt>
                <c:pt idx="49">
                  <c:v>365.50539655767699</c:v>
                </c:pt>
                <c:pt idx="50">
                  <c:v>366.66067208255862</c:v>
                </c:pt>
                <c:pt idx="51">
                  <c:v>365.53217113829515</c:v>
                </c:pt>
                <c:pt idx="52">
                  <c:v>362.71878906254477</c:v>
                </c:pt>
                <c:pt idx="53">
                  <c:v>363.0963420805183</c:v>
                </c:pt>
                <c:pt idx="54">
                  <c:v>363.8184200300409</c:v>
                </c:pt>
                <c:pt idx="55">
                  <c:v>367.42170667756477</c:v>
                </c:pt>
                <c:pt idx="56">
                  <c:v>368.11163403026831</c:v>
                </c:pt>
                <c:pt idx="57">
                  <c:v>364.57684070323506</c:v>
                </c:pt>
                <c:pt idx="58">
                  <c:v>366.19295161508421</c:v>
                </c:pt>
                <c:pt idx="59">
                  <c:v>362.71943773587947</c:v>
                </c:pt>
                <c:pt idx="60">
                  <c:v>364.00306749097814</c:v>
                </c:pt>
                <c:pt idx="61">
                  <c:v>364.28561578390332</c:v>
                </c:pt>
                <c:pt idx="62">
                  <c:v>362.69007715606563</c:v>
                </c:pt>
                <c:pt idx="63">
                  <c:v>363.38846809685015</c:v>
                </c:pt>
                <c:pt idx="64">
                  <c:v>361.08657782249742</c:v>
                </c:pt>
                <c:pt idx="65">
                  <c:v>361.40204013275309</c:v>
                </c:pt>
                <c:pt idx="66">
                  <c:v>360.73084809349223</c:v>
                </c:pt>
                <c:pt idx="67">
                  <c:v>361.69445051972394</c:v>
                </c:pt>
                <c:pt idx="68">
                  <c:v>360.36147992524849</c:v>
                </c:pt>
                <c:pt idx="69">
                  <c:v>362.33105430365845</c:v>
                </c:pt>
                <c:pt idx="70">
                  <c:v>359.93251885980379</c:v>
                </c:pt>
                <c:pt idx="71">
                  <c:v>362.48430510018312</c:v>
                </c:pt>
                <c:pt idx="72">
                  <c:v>365.39439010113909</c:v>
                </c:pt>
                <c:pt idx="73">
                  <c:v>368.06381622978245</c:v>
                </c:pt>
                <c:pt idx="74">
                  <c:v>368.94450714094268</c:v>
                </c:pt>
                <c:pt idx="75">
                  <c:v>372.40032594985934</c:v>
                </c:pt>
                <c:pt idx="76">
                  <c:v>373.76338542096971</c:v>
                </c:pt>
                <c:pt idx="77">
                  <c:v>374.56911082003103</c:v>
                </c:pt>
                <c:pt idx="78">
                  <c:v>374.23752589312261</c:v>
                </c:pt>
                <c:pt idx="79">
                  <c:v>375.63375401331911</c:v>
                </c:pt>
                <c:pt idx="80">
                  <c:v>376.62430113898955</c:v>
                </c:pt>
                <c:pt idx="81">
                  <c:v>378.28881023972832</c:v>
                </c:pt>
                <c:pt idx="82">
                  <c:v>377.8238058651699</c:v>
                </c:pt>
                <c:pt idx="83">
                  <c:v>374.61696411369468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AE9-4649-BC8E-7CDE811D8231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Carlo'!$E$81:$CJ$81</c:f>
              <c:numCache>
                <c:formatCode>General</c:formatCode>
                <c:ptCount val="84"/>
                <c:pt idx="0">
                  <c:v>351.23</c:v>
                </c:pt>
                <c:pt idx="1">
                  <c:v>352.83600868562564</c:v>
                </c:pt>
                <c:pt idx="2">
                  <c:v>353.70574019101207</c:v>
                </c:pt>
                <c:pt idx="3">
                  <c:v>355.8243895515746</c:v>
                </c:pt>
                <c:pt idx="4">
                  <c:v>353.71852607858779</c:v>
                </c:pt>
                <c:pt idx="5">
                  <c:v>352.97264164702017</c:v>
                </c:pt>
                <c:pt idx="6">
                  <c:v>350.37001376188948</c:v>
                </c:pt>
                <c:pt idx="7">
                  <c:v>350.39478983146512</c:v>
                </c:pt>
                <c:pt idx="8">
                  <c:v>349.41309498399551</c:v>
                </c:pt>
                <c:pt idx="9">
                  <c:v>349.28507260298534</c:v>
                </c:pt>
                <c:pt idx="10">
                  <c:v>351.24695410433372</c:v>
                </c:pt>
                <c:pt idx="11">
                  <c:v>349.57939534359821</c:v>
                </c:pt>
                <c:pt idx="12">
                  <c:v>346.85887667618749</c:v>
                </c:pt>
                <c:pt idx="13">
                  <c:v>344.59045706490321</c:v>
                </c:pt>
                <c:pt idx="14">
                  <c:v>342.54827396647596</c:v>
                </c:pt>
                <c:pt idx="15">
                  <c:v>342.72697936939301</c:v>
                </c:pt>
                <c:pt idx="16">
                  <c:v>340.4098897722958</c:v>
                </c:pt>
                <c:pt idx="17">
                  <c:v>338.53961345261945</c:v>
                </c:pt>
                <c:pt idx="18">
                  <c:v>340.06303308312641</c:v>
                </c:pt>
                <c:pt idx="19">
                  <c:v>340.38828213011607</c:v>
                </c:pt>
                <c:pt idx="20">
                  <c:v>341.99102494415007</c:v>
                </c:pt>
                <c:pt idx="21">
                  <c:v>340.52403089549148</c:v>
                </c:pt>
                <c:pt idx="22">
                  <c:v>342.5103877437229</c:v>
                </c:pt>
                <c:pt idx="23">
                  <c:v>343.11970217937784</c:v>
                </c:pt>
                <c:pt idx="24">
                  <c:v>342.27508660589041</c:v>
                </c:pt>
                <c:pt idx="25">
                  <c:v>341.62273521019665</c:v>
                </c:pt>
                <c:pt idx="26">
                  <c:v>341.03132032109397</c:v>
                </c:pt>
                <c:pt idx="27">
                  <c:v>344.58331731631381</c:v>
                </c:pt>
                <c:pt idx="28">
                  <c:v>343.45449578401099</c:v>
                </c:pt>
                <c:pt idx="29">
                  <c:v>342.09162422457109</c:v>
                </c:pt>
                <c:pt idx="30">
                  <c:v>338.33655901119789</c:v>
                </c:pt>
                <c:pt idx="31">
                  <c:v>340.50367428559957</c:v>
                </c:pt>
                <c:pt idx="32">
                  <c:v>343.50696309344505</c:v>
                </c:pt>
                <c:pt idx="33">
                  <c:v>342.99809632471886</c:v>
                </c:pt>
                <c:pt idx="34">
                  <c:v>343.49233222160143</c:v>
                </c:pt>
                <c:pt idx="35">
                  <c:v>342.46516692354953</c:v>
                </c:pt>
                <c:pt idx="36">
                  <c:v>341.58076292533701</c:v>
                </c:pt>
                <c:pt idx="37">
                  <c:v>337.51291844967795</c:v>
                </c:pt>
                <c:pt idx="38">
                  <c:v>338.05376182727002</c:v>
                </c:pt>
                <c:pt idx="39">
                  <c:v>341.29662044285146</c:v>
                </c:pt>
                <c:pt idx="40">
                  <c:v>338.78812978922377</c:v>
                </c:pt>
                <c:pt idx="41">
                  <c:v>336.40760495657747</c:v>
                </c:pt>
                <c:pt idx="42">
                  <c:v>335.48550564966723</c:v>
                </c:pt>
                <c:pt idx="43">
                  <c:v>336.24154756873043</c:v>
                </c:pt>
                <c:pt idx="44">
                  <c:v>339.14265201549</c:v>
                </c:pt>
                <c:pt idx="45">
                  <c:v>337.69375205578672</c:v>
                </c:pt>
                <c:pt idx="46">
                  <c:v>339.98870202836565</c:v>
                </c:pt>
                <c:pt idx="47">
                  <c:v>342.03099292618754</c:v>
                </c:pt>
                <c:pt idx="48">
                  <c:v>344.8921613613366</c:v>
                </c:pt>
                <c:pt idx="49">
                  <c:v>341.71158682715708</c:v>
                </c:pt>
                <c:pt idx="50">
                  <c:v>346.31187453640035</c:v>
                </c:pt>
                <c:pt idx="51">
                  <c:v>346.0860426491156</c:v>
                </c:pt>
                <c:pt idx="52">
                  <c:v>345.99244802835403</c:v>
                </c:pt>
                <c:pt idx="53">
                  <c:v>350.84774711693137</c:v>
                </c:pt>
                <c:pt idx="54">
                  <c:v>350.49743803631662</c:v>
                </c:pt>
                <c:pt idx="55">
                  <c:v>354.41712500735457</c:v>
                </c:pt>
                <c:pt idx="56">
                  <c:v>356.11036361225752</c:v>
                </c:pt>
                <c:pt idx="57">
                  <c:v>356.7128780869923</c:v>
                </c:pt>
                <c:pt idx="58">
                  <c:v>358.18831663107687</c:v>
                </c:pt>
                <c:pt idx="59">
                  <c:v>356.4652882607827</c:v>
                </c:pt>
                <c:pt idx="60">
                  <c:v>354.89557819574935</c:v>
                </c:pt>
                <c:pt idx="61">
                  <c:v>354.88988069470463</c:v>
                </c:pt>
                <c:pt idx="62">
                  <c:v>358.64217245676531</c:v>
                </c:pt>
                <c:pt idx="63">
                  <c:v>355.6111177438757</c:v>
                </c:pt>
                <c:pt idx="64">
                  <c:v>355.27163385496857</c:v>
                </c:pt>
                <c:pt idx="65">
                  <c:v>355.48748994317975</c:v>
                </c:pt>
                <c:pt idx="66">
                  <c:v>360.52623396740267</c:v>
                </c:pt>
                <c:pt idx="67">
                  <c:v>361.04232592070235</c:v>
                </c:pt>
                <c:pt idx="68">
                  <c:v>361.88203479332134</c:v>
                </c:pt>
                <c:pt idx="69">
                  <c:v>360.25643816545443</c:v>
                </c:pt>
                <c:pt idx="70">
                  <c:v>359.16357993202183</c:v>
                </c:pt>
                <c:pt idx="71">
                  <c:v>358.77184170603118</c:v>
                </c:pt>
                <c:pt idx="72">
                  <c:v>355.28105032541509</c:v>
                </c:pt>
                <c:pt idx="73">
                  <c:v>355.10316227650225</c:v>
                </c:pt>
                <c:pt idx="74">
                  <c:v>355.48863894668523</c:v>
                </c:pt>
                <c:pt idx="75">
                  <c:v>356.03126219759918</c:v>
                </c:pt>
                <c:pt idx="76">
                  <c:v>360.14321981408546</c:v>
                </c:pt>
                <c:pt idx="77">
                  <c:v>362.29507497637098</c:v>
                </c:pt>
                <c:pt idx="78">
                  <c:v>362.29773973607183</c:v>
                </c:pt>
                <c:pt idx="79">
                  <c:v>364.48181371406804</c:v>
                </c:pt>
                <c:pt idx="80">
                  <c:v>364.59369118588944</c:v>
                </c:pt>
                <c:pt idx="81">
                  <c:v>364.74408119218185</c:v>
                </c:pt>
                <c:pt idx="82">
                  <c:v>365.29554555524322</c:v>
                </c:pt>
                <c:pt idx="83">
                  <c:v>364.51640540154057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AE9-4649-BC8E-7CDE811D8231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Carlo'!$E$82:$CJ$82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AE9-4649-BC8E-7CDE811D8231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Carlo'!$E$83:$CJ$83</c:f>
              <c:numCache>
                <c:formatCode>General</c:formatCode>
                <c:ptCount val="84"/>
                <c:pt idx="0">
                  <c:v>351.23</c:v>
                </c:pt>
                <c:pt idx="1">
                  <c:v>352.40682685296179</c:v>
                </c:pt>
                <c:pt idx="2">
                  <c:v>353.8895337225976</c:v>
                </c:pt>
                <c:pt idx="3">
                  <c:v>352.9467795147529</c:v>
                </c:pt>
                <c:pt idx="4">
                  <c:v>350.93432442983669</c:v>
                </c:pt>
                <c:pt idx="5">
                  <c:v>352.2642802055376</c:v>
                </c:pt>
                <c:pt idx="6">
                  <c:v>353.41713395859438</c:v>
                </c:pt>
                <c:pt idx="7">
                  <c:v>353.17105698050108</c:v>
                </c:pt>
                <c:pt idx="8">
                  <c:v>350.67971157219489</c:v>
                </c:pt>
                <c:pt idx="9">
                  <c:v>351.70819161244054</c:v>
                </c:pt>
                <c:pt idx="10">
                  <c:v>351.36649369876272</c:v>
                </c:pt>
                <c:pt idx="11">
                  <c:v>352.42087240234918</c:v>
                </c:pt>
                <c:pt idx="12">
                  <c:v>353.3517489795928</c:v>
                </c:pt>
                <c:pt idx="13">
                  <c:v>356.12288744616291</c:v>
                </c:pt>
                <c:pt idx="14">
                  <c:v>355.84699830494213</c:v>
                </c:pt>
                <c:pt idx="15">
                  <c:v>355.25383609051408</c:v>
                </c:pt>
                <c:pt idx="16">
                  <c:v>357.40967073044959</c:v>
                </c:pt>
                <c:pt idx="17">
                  <c:v>359.25616452419399</c:v>
                </c:pt>
                <c:pt idx="18">
                  <c:v>361.06380346795038</c:v>
                </c:pt>
                <c:pt idx="19">
                  <c:v>362.83509821614149</c:v>
                </c:pt>
                <c:pt idx="20">
                  <c:v>364.84468378691844</c:v>
                </c:pt>
                <c:pt idx="21">
                  <c:v>362.68316342431456</c:v>
                </c:pt>
                <c:pt idx="22">
                  <c:v>363.96702946772859</c:v>
                </c:pt>
                <c:pt idx="23">
                  <c:v>362.06560051766218</c:v>
                </c:pt>
                <c:pt idx="24">
                  <c:v>361.37007225162353</c:v>
                </c:pt>
                <c:pt idx="25">
                  <c:v>358.5516616215138</c:v>
                </c:pt>
                <c:pt idx="26">
                  <c:v>357.49122948239386</c:v>
                </c:pt>
                <c:pt idx="27">
                  <c:v>358.34870895304499</c:v>
                </c:pt>
                <c:pt idx="28">
                  <c:v>359.60943782413062</c:v>
                </c:pt>
                <c:pt idx="29">
                  <c:v>362.2540948164106</c:v>
                </c:pt>
                <c:pt idx="30">
                  <c:v>364.84852242856095</c:v>
                </c:pt>
                <c:pt idx="31">
                  <c:v>366.11980202645032</c:v>
                </c:pt>
                <c:pt idx="32">
                  <c:v>364.80524549935501</c:v>
                </c:pt>
                <c:pt idx="33">
                  <c:v>366.39173496618338</c:v>
                </c:pt>
                <c:pt idx="34">
                  <c:v>363.1519910974128</c:v>
                </c:pt>
                <c:pt idx="35">
                  <c:v>365.53800320142051</c:v>
                </c:pt>
                <c:pt idx="36">
                  <c:v>366.57344233920514</c:v>
                </c:pt>
                <c:pt idx="37">
                  <c:v>365.05377609140317</c:v>
                </c:pt>
                <c:pt idx="38">
                  <c:v>368.47417972421874</c:v>
                </c:pt>
                <c:pt idx="39">
                  <c:v>363.71480351645215</c:v>
                </c:pt>
                <c:pt idx="40">
                  <c:v>362.55824874717933</c:v>
                </c:pt>
                <c:pt idx="41">
                  <c:v>361.3814014870955</c:v>
                </c:pt>
                <c:pt idx="42">
                  <c:v>362.68177134807786</c:v>
                </c:pt>
                <c:pt idx="43">
                  <c:v>362.70368807801179</c:v>
                </c:pt>
                <c:pt idx="44">
                  <c:v>361.49024818199649</c:v>
                </c:pt>
                <c:pt idx="45">
                  <c:v>363.36847643519161</c:v>
                </c:pt>
                <c:pt idx="46">
                  <c:v>363.51452466917601</c:v>
                </c:pt>
                <c:pt idx="47">
                  <c:v>363.15261007965711</c:v>
                </c:pt>
                <c:pt idx="48">
                  <c:v>360.93307878622176</c:v>
                </c:pt>
                <c:pt idx="49">
                  <c:v>357.92496020600197</c:v>
                </c:pt>
                <c:pt idx="50">
                  <c:v>358.75945741218277</c:v>
                </c:pt>
                <c:pt idx="51">
                  <c:v>359.16156582396746</c:v>
                </c:pt>
                <c:pt idx="52">
                  <c:v>359.45776345493385</c:v>
                </c:pt>
                <c:pt idx="53">
                  <c:v>360.26947435171974</c:v>
                </c:pt>
                <c:pt idx="54">
                  <c:v>358.4757814364051</c:v>
                </c:pt>
                <c:pt idx="55">
                  <c:v>357.7221508030263</c:v>
                </c:pt>
                <c:pt idx="56">
                  <c:v>357.43052861675818</c:v>
                </c:pt>
                <c:pt idx="57">
                  <c:v>358.98034994841811</c:v>
                </c:pt>
                <c:pt idx="58">
                  <c:v>358.98310415912027</c:v>
                </c:pt>
                <c:pt idx="59">
                  <c:v>360.09344451688793</c:v>
                </c:pt>
                <c:pt idx="60">
                  <c:v>360.59114951349994</c:v>
                </c:pt>
                <c:pt idx="61">
                  <c:v>358.66468777693558</c:v>
                </c:pt>
                <c:pt idx="62">
                  <c:v>360.96170538444255</c:v>
                </c:pt>
                <c:pt idx="63">
                  <c:v>360.57866741566562</c:v>
                </c:pt>
                <c:pt idx="64">
                  <c:v>362.17520915495885</c:v>
                </c:pt>
                <c:pt idx="65">
                  <c:v>362.96987272016713</c:v>
                </c:pt>
                <c:pt idx="66">
                  <c:v>363.5242455062608</c:v>
                </c:pt>
                <c:pt idx="67">
                  <c:v>360.43280944324334</c:v>
                </c:pt>
                <c:pt idx="68">
                  <c:v>362.42593979267184</c:v>
                </c:pt>
                <c:pt idx="69">
                  <c:v>357.92238303462165</c:v>
                </c:pt>
                <c:pt idx="70">
                  <c:v>355.76295844696335</c:v>
                </c:pt>
                <c:pt idx="71">
                  <c:v>355.06730032854654</c:v>
                </c:pt>
                <c:pt idx="72">
                  <c:v>350.95175381996592</c:v>
                </c:pt>
                <c:pt idx="73">
                  <c:v>353.90064169772904</c:v>
                </c:pt>
                <c:pt idx="74">
                  <c:v>352.33813420083021</c:v>
                </c:pt>
                <c:pt idx="75">
                  <c:v>356.11479335915573</c:v>
                </c:pt>
                <c:pt idx="76">
                  <c:v>353.30718281929552</c:v>
                </c:pt>
                <c:pt idx="77">
                  <c:v>353.88554771908781</c:v>
                </c:pt>
                <c:pt idx="78">
                  <c:v>351.33297554778829</c:v>
                </c:pt>
                <c:pt idx="79">
                  <c:v>348.87656769459977</c:v>
                </c:pt>
                <c:pt idx="80">
                  <c:v>347.11929153160918</c:v>
                </c:pt>
                <c:pt idx="81">
                  <c:v>349.43280143537032</c:v>
                </c:pt>
                <c:pt idx="82">
                  <c:v>348.80240124772962</c:v>
                </c:pt>
                <c:pt idx="83">
                  <c:v>349.81356098566141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AE9-4649-BC8E-7CDE811D8231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Carlo'!$E$84:$CJ$84</c:f>
              <c:numCache>
                <c:formatCode>General</c:formatCode>
                <c:ptCount val="84"/>
                <c:pt idx="0">
                  <c:v>351.23</c:v>
                </c:pt>
                <c:pt idx="1">
                  <c:v>352.35797214271508</c:v>
                </c:pt>
                <c:pt idx="2">
                  <c:v>350.35761745563264</c:v>
                </c:pt>
                <c:pt idx="3">
                  <c:v>352.6543600096187</c:v>
                </c:pt>
                <c:pt idx="4">
                  <c:v>353.97842845124364</c:v>
                </c:pt>
                <c:pt idx="5">
                  <c:v>355.33845176425399</c:v>
                </c:pt>
                <c:pt idx="6">
                  <c:v>352.80713462469356</c:v>
                </c:pt>
                <c:pt idx="7">
                  <c:v>358.95625279265846</c:v>
                </c:pt>
                <c:pt idx="8">
                  <c:v>360.99214054878223</c:v>
                </c:pt>
                <c:pt idx="9">
                  <c:v>360.59418733291869</c:v>
                </c:pt>
                <c:pt idx="10">
                  <c:v>357.85218577039427</c:v>
                </c:pt>
                <c:pt idx="11">
                  <c:v>359.3007070938587</c:v>
                </c:pt>
                <c:pt idx="12">
                  <c:v>356.79007174457695</c:v>
                </c:pt>
                <c:pt idx="13">
                  <c:v>356.10086603128303</c:v>
                </c:pt>
                <c:pt idx="14">
                  <c:v>354.54705375928938</c:v>
                </c:pt>
                <c:pt idx="15">
                  <c:v>354.98245547694142</c:v>
                </c:pt>
                <c:pt idx="16">
                  <c:v>355.26534207193288</c:v>
                </c:pt>
                <c:pt idx="17">
                  <c:v>355.83374218019742</c:v>
                </c:pt>
                <c:pt idx="18">
                  <c:v>359.10535186488619</c:v>
                </c:pt>
                <c:pt idx="19">
                  <c:v>357.76245816772951</c:v>
                </c:pt>
                <c:pt idx="20">
                  <c:v>356.0117982764931</c:v>
                </c:pt>
                <c:pt idx="21">
                  <c:v>353.76782897699695</c:v>
                </c:pt>
                <c:pt idx="22">
                  <c:v>349.85978346595903</c:v>
                </c:pt>
                <c:pt idx="23">
                  <c:v>349.25338393799177</c:v>
                </c:pt>
                <c:pt idx="24">
                  <c:v>351.77475118464309</c:v>
                </c:pt>
                <c:pt idx="25">
                  <c:v>353.1765712968367</c:v>
                </c:pt>
                <c:pt idx="26">
                  <c:v>353.17231772105572</c:v>
                </c:pt>
                <c:pt idx="27">
                  <c:v>350.70096955272612</c:v>
                </c:pt>
                <c:pt idx="28">
                  <c:v>349.51150621401865</c:v>
                </c:pt>
                <c:pt idx="29">
                  <c:v>347.86946248810858</c:v>
                </c:pt>
                <c:pt idx="30">
                  <c:v>349.94235345624531</c:v>
                </c:pt>
                <c:pt idx="31">
                  <c:v>345.81780447230267</c:v>
                </c:pt>
                <c:pt idx="32">
                  <c:v>345.22119124077875</c:v>
                </c:pt>
                <c:pt idx="33">
                  <c:v>345.10717580090773</c:v>
                </c:pt>
                <c:pt idx="34">
                  <c:v>350.28002786755172</c:v>
                </c:pt>
                <c:pt idx="35">
                  <c:v>348.90059390465336</c:v>
                </c:pt>
                <c:pt idx="36">
                  <c:v>352.56233251907281</c:v>
                </c:pt>
                <c:pt idx="37">
                  <c:v>354.74640576061125</c:v>
                </c:pt>
                <c:pt idx="38">
                  <c:v>356.45117901602134</c:v>
                </c:pt>
                <c:pt idx="39">
                  <c:v>359.66020540711406</c:v>
                </c:pt>
                <c:pt idx="40">
                  <c:v>360.67757203109846</c:v>
                </c:pt>
                <c:pt idx="41">
                  <c:v>358.310209843775</c:v>
                </c:pt>
                <c:pt idx="42">
                  <c:v>357.50378062798023</c:v>
                </c:pt>
                <c:pt idx="43">
                  <c:v>357.14945489745963</c:v>
                </c:pt>
                <c:pt idx="44">
                  <c:v>358.71708983534472</c:v>
                </c:pt>
                <c:pt idx="45">
                  <c:v>363.04278641441329</c:v>
                </c:pt>
                <c:pt idx="46">
                  <c:v>362.39846897858286</c:v>
                </c:pt>
                <c:pt idx="47">
                  <c:v>366.81207872604404</c:v>
                </c:pt>
                <c:pt idx="48">
                  <c:v>366.42328974708494</c:v>
                </c:pt>
                <c:pt idx="49">
                  <c:v>372.26531759459186</c:v>
                </c:pt>
                <c:pt idx="50">
                  <c:v>371.78354461138071</c:v>
                </c:pt>
                <c:pt idx="51">
                  <c:v>375.99711180457541</c:v>
                </c:pt>
                <c:pt idx="52">
                  <c:v>377.01186326102754</c:v>
                </c:pt>
                <c:pt idx="53">
                  <c:v>377.55972020818621</c:v>
                </c:pt>
                <c:pt idx="54">
                  <c:v>378.07331519266876</c:v>
                </c:pt>
                <c:pt idx="55">
                  <c:v>378.53411889551847</c:v>
                </c:pt>
                <c:pt idx="56">
                  <c:v>378.20216186960687</c:v>
                </c:pt>
                <c:pt idx="57">
                  <c:v>380.40019263316543</c:v>
                </c:pt>
                <c:pt idx="58">
                  <c:v>383.9307620317544</c:v>
                </c:pt>
                <c:pt idx="59">
                  <c:v>382.98536358292091</c:v>
                </c:pt>
                <c:pt idx="60">
                  <c:v>384.84821118275363</c:v>
                </c:pt>
                <c:pt idx="61">
                  <c:v>385.48677128659148</c:v>
                </c:pt>
                <c:pt idx="62">
                  <c:v>383.46275884464416</c:v>
                </c:pt>
                <c:pt idx="63">
                  <c:v>384.5422061063926</c:v>
                </c:pt>
                <c:pt idx="64">
                  <c:v>382.88037057665849</c:v>
                </c:pt>
                <c:pt idx="65">
                  <c:v>381.96948135543539</c:v>
                </c:pt>
                <c:pt idx="66">
                  <c:v>382.79356798712723</c:v>
                </c:pt>
                <c:pt idx="67">
                  <c:v>381.03131034587767</c:v>
                </c:pt>
                <c:pt idx="68">
                  <c:v>381.53266108188063</c:v>
                </c:pt>
                <c:pt idx="69">
                  <c:v>381.89402076513323</c:v>
                </c:pt>
                <c:pt idx="70">
                  <c:v>379.41086710523462</c:v>
                </c:pt>
                <c:pt idx="71">
                  <c:v>381.45639878552561</c:v>
                </c:pt>
                <c:pt idx="72">
                  <c:v>379.4262395769652</c:v>
                </c:pt>
                <c:pt idx="73">
                  <c:v>375.85833138557638</c:v>
                </c:pt>
                <c:pt idx="74">
                  <c:v>376.44249296980377</c:v>
                </c:pt>
                <c:pt idx="75">
                  <c:v>373.79678518529204</c:v>
                </c:pt>
                <c:pt idx="76">
                  <c:v>372.65912574146142</c:v>
                </c:pt>
                <c:pt idx="77">
                  <c:v>371.70342691980477</c:v>
                </c:pt>
                <c:pt idx="78">
                  <c:v>375.05085775190804</c:v>
                </c:pt>
                <c:pt idx="79">
                  <c:v>376.74843111458176</c:v>
                </c:pt>
                <c:pt idx="80">
                  <c:v>381.91165619732413</c:v>
                </c:pt>
                <c:pt idx="81">
                  <c:v>382.88837624122459</c:v>
                </c:pt>
                <c:pt idx="82">
                  <c:v>378.67188833164204</c:v>
                </c:pt>
                <c:pt idx="83">
                  <c:v>378.60141711350371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AE9-4649-BC8E-7CDE811D8231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Carlo'!$E$85:$CJ$85</c:f>
              <c:numCache>
                <c:formatCode>General</c:formatCode>
                <c:ptCount val="84"/>
                <c:pt idx="0">
                  <c:v>351.23</c:v>
                </c:pt>
                <c:pt idx="1">
                  <c:v>349.40289953944961</c:v>
                </c:pt>
                <c:pt idx="2">
                  <c:v>348.83100639485826</c:v>
                </c:pt>
                <c:pt idx="3">
                  <c:v>350.83790000689709</c:v>
                </c:pt>
                <c:pt idx="4">
                  <c:v>348.01826496415583</c:v>
                </c:pt>
                <c:pt idx="5">
                  <c:v>350.94200914176474</c:v>
                </c:pt>
                <c:pt idx="6">
                  <c:v>351.22665961260117</c:v>
                </c:pt>
                <c:pt idx="7">
                  <c:v>348.6130543521536</c:v>
                </c:pt>
                <c:pt idx="8">
                  <c:v>347.9712976229597</c:v>
                </c:pt>
                <c:pt idx="9">
                  <c:v>346.02807886722331</c:v>
                </c:pt>
                <c:pt idx="10">
                  <c:v>345.11385735859488</c:v>
                </c:pt>
                <c:pt idx="11">
                  <c:v>345.32787751053615</c:v>
                </c:pt>
                <c:pt idx="12">
                  <c:v>346.37413519975496</c:v>
                </c:pt>
                <c:pt idx="13">
                  <c:v>345.78797815184743</c:v>
                </c:pt>
                <c:pt idx="14">
                  <c:v>347.19966703762009</c:v>
                </c:pt>
                <c:pt idx="15">
                  <c:v>345.97808552506405</c:v>
                </c:pt>
                <c:pt idx="16">
                  <c:v>349.12259444091359</c:v>
                </c:pt>
                <c:pt idx="17">
                  <c:v>347.3382087340164</c:v>
                </c:pt>
                <c:pt idx="18">
                  <c:v>346.25094050516498</c:v>
                </c:pt>
                <c:pt idx="19">
                  <c:v>346.76220571626885</c:v>
                </c:pt>
                <c:pt idx="20">
                  <c:v>346.74022375649116</c:v>
                </c:pt>
                <c:pt idx="21">
                  <c:v>346.97104454941166</c:v>
                </c:pt>
                <c:pt idx="22">
                  <c:v>348.29559878563748</c:v>
                </c:pt>
                <c:pt idx="23">
                  <c:v>344.32219821817057</c:v>
                </c:pt>
                <c:pt idx="24">
                  <c:v>345.32947490391985</c:v>
                </c:pt>
                <c:pt idx="25">
                  <c:v>346.9220858142582</c:v>
                </c:pt>
                <c:pt idx="26">
                  <c:v>346.81764943530453</c:v>
                </c:pt>
                <c:pt idx="27">
                  <c:v>345.10779069346756</c:v>
                </c:pt>
                <c:pt idx="28">
                  <c:v>348.47530322018099</c:v>
                </c:pt>
                <c:pt idx="29">
                  <c:v>347.29698159083625</c:v>
                </c:pt>
                <c:pt idx="30">
                  <c:v>343.9770787441928</c:v>
                </c:pt>
                <c:pt idx="31">
                  <c:v>346.14021657792068</c:v>
                </c:pt>
                <c:pt idx="32">
                  <c:v>346.56049850874064</c:v>
                </c:pt>
                <c:pt idx="33">
                  <c:v>345.60286380007733</c:v>
                </c:pt>
                <c:pt idx="34">
                  <c:v>346.81864730624324</c:v>
                </c:pt>
                <c:pt idx="35">
                  <c:v>347.31088779469877</c:v>
                </c:pt>
                <c:pt idx="36">
                  <c:v>345.8293023757484</c:v>
                </c:pt>
                <c:pt idx="37">
                  <c:v>345.43855390105364</c:v>
                </c:pt>
                <c:pt idx="38">
                  <c:v>345.68526326200015</c:v>
                </c:pt>
                <c:pt idx="39">
                  <c:v>347.41893415685314</c:v>
                </c:pt>
                <c:pt idx="40">
                  <c:v>344.64902713795448</c:v>
                </c:pt>
                <c:pt idx="41">
                  <c:v>345.47888902550943</c:v>
                </c:pt>
                <c:pt idx="42">
                  <c:v>348.13060044232424</c:v>
                </c:pt>
                <c:pt idx="43">
                  <c:v>351.9980366503446</c:v>
                </c:pt>
                <c:pt idx="44">
                  <c:v>354.03600164104535</c:v>
                </c:pt>
                <c:pt idx="45">
                  <c:v>350.92221350253106</c:v>
                </c:pt>
                <c:pt idx="46">
                  <c:v>352.39196002856755</c:v>
                </c:pt>
                <c:pt idx="47">
                  <c:v>350.97929790355926</c:v>
                </c:pt>
                <c:pt idx="48">
                  <c:v>349.37095704516202</c:v>
                </c:pt>
                <c:pt idx="49">
                  <c:v>351.30356582203524</c:v>
                </c:pt>
                <c:pt idx="50">
                  <c:v>352.51144784202944</c:v>
                </c:pt>
                <c:pt idx="51">
                  <c:v>351.96215600897125</c:v>
                </c:pt>
                <c:pt idx="52">
                  <c:v>350.15814024657726</c:v>
                </c:pt>
                <c:pt idx="53">
                  <c:v>351.14956096807276</c:v>
                </c:pt>
                <c:pt idx="54">
                  <c:v>350.61770335686703</c:v>
                </c:pt>
                <c:pt idx="55">
                  <c:v>353.07669467980759</c:v>
                </c:pt>
                <c:pt idx="56">
                  <c:v>351.81731969419059</c:v>
                </c:pt>
                <c:pt idx="57">
                  <c:v>352.78991251943904</c:v>
                </c:pt>
                <c:pt idx="58">
                  <c:v>357.00682209144179</c:v>
                </c:pt>
                <c:pt idx="59">
                  <c:v>355.89319454388738</c:v>
                </c:pt>
                <c:pt idx="60">
                  <c:v>351.76994681122409</c:v>
                </c:pt>
                <c:pt idx="61">
                  <c:v>352.61489703615035</c:v>
                </c:pt>
                <c:pt idx="62">
                  <c:v>353.12463573349231</c:v>
                </c:pt>
                <c:pt idx="63">
                  <c:v>352.91552414582156</c:v>
                </c:pt>
                <c:pt idx="64">
                  <c:v>354.00595880118129</c:v>
                </c:pt>
                <c:pt idx="65">
                  <c:v>352.10526951080794</c:v>
                </c:pt>
                <c:pt idx="66">
                  <c:v>351.11927570936808</c:v>
                </c:pt>
                <c:pt idx="67">
                  <c:v>350.25662576988537</c:v>
                </c:pt>
                <c:pt idx="68">
                  <c:v>354.20319574189574</c:v>
                </c:pt>
                <c:pt idx="69">
                  <c:v>355.60187136067674</c:v>
                </c:pt>
                <c:pt idx="70">
                  <c:v>353.02754763258713</c:v>
                </c:pt>
                <c:pt idx="71">
                  <c:v>352.96502959502709</c:v>
                </c:pt>
                <c:pt idx="72">
                  <c:v>350.85345278223207</c:v>
                </c:pt>
                <c:pt idx="73">
                  <c:v>352.54216557958921</c:v>
                </c:pt>
                <c:pt idx="74">
                  <c:v>352.09521944492383</c:v>
                </c:pt>
                <c:pt idx="75">
                  <c:v>354.14710224839661</c:v>
                </c:pt>
                <c:pt idx="76">
                  <c:v>355.5081950920902</c:v>
                </c:pt>
                <c:pt idx="77">
                  <c:v>353.1566256540948</c:v>
                </c:pt>
                <c:pt idx="78">
                  <c:v>352.3441468653582</c:v>
                </c:pt>
                <c:pt idx="79">
                  <c:v>350.89295654853214</c:v>
                </c:pt>
                <c:pt idx="80">
                  <c:v>349.90462776275621</c:v>
                </c:pt>
                <c:pt idx="81">
                  <c:v>352.58132505036463</c:v>
                </c:pt>
                <c:pt idx="82">
                  <c:v>354.52049006434322</c:v>
                </c:pt>
                <c:pt idx="83">
                  <c:v>356.37958579510109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AE9-4649-BC8E-7CDE811D8231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Carlo'!$E$86:$CJ$86</c:f>
              <c:numCache>
                <c:formatCode>General</c:formatCode>
                <c:ptCount val="84"/>
                <c:pt idx="0">
                  <c:v>351.23</c:v>
                </c:pt>
                <c:pt idx="1">
                  <c:v>351.7180628224379</c:v>
                </c:pt>
                <c:pt idx="2">
                  <c:v>349.60296047589827</c:v>
                </c:pt>
                <c:pt idx="3">
                  <c:v>347.63975074847787</c:v>
                </c:pt>
                <c:pt idx="4">
                  <c:v>350.2657566161144</c:v>
                </c:pt>
                <c:pt idx="5">
                  <c:v>349.74633139028248</c:v>
                </c:pt>
                <c:pt idx="6">
                  <c:v>347.65783000312877</c:v>
                </c:pt>
                <c:pt idx="7">
                  <c:v>348.81240680089741</c:v>
                </c:pt>
                <c:pt idx="8">
                  <c:v>348.09191217446863</c:v>
                </c:pt>
                <c:pt idx="9">
                  <c:v>350.6992846345052</c:v>
                </c:pt>
                <c:pt idx="10">
                  <c:v>351.44791808173022</c:v>
                </c:pt>
                <c:pt idx="11">
                  <c:v>351.81825126444113</c:v>
                </c:pt>
                <c:pt idx="12">
                  <c:v>352.05399376906792</c:v>
                </c:pt>
                <c:pt idx="13">
                  <c:v>350.33485715467367</c:v>
                </c:pt>
                <c:pt idx="14">
                  <c:v>352.15510779575436</c:v>
                </c:pt>
                <c:pt idx="15">
                  <c:v>349.6064984406492</c:v>
                </c:pt>
                <c:pt idx="16">
                  <c:v>352.1696221777342</c:v>
                </c:pt>
                <c:pt idx="17">
                  <c:v>347.70577221418455</c:v>
                </c:pt>
                <c:pt idx="18">
                  <c:v>347.35466589542085</c:v>
                </c:pt>
                <c:pt idx="19">
                  <c:v>349.77319935198193</c:v>
                </c:pt>
                <c:pt idx="20">
                  <c:v>349.56605746610376</c:v>
                </c:pt>
                <c:pt idx="21">
                  <c:v>350.02370287733822</c:v>
                </c:pt>
                <c:pt idx="22">
                  <c:v>346.76976523185056</c:v>
                </c:pt>
                <c:pt idx="23">
                  <c:v>342.95836324245278</c:v>
                </c:pt>
                <c:pt idx="24">
                  <c:v>344.22130997519923</c:v>
                </c:pt>
                <c:pt idx="25">
                  <c:v>343.9377450243723</c:v>
                </c:pt>
                <c:pt idx="26">
                  <c:v>342.85573434443967</c:v>
                </c:pt>
                <c:pt idx="27">
                  <c:v>343.29217858903394</c:v>
                </c:pt>
                <c:pt idx="28">
                  <c:v>341.85269370503283</c:v>
                </c:pt>
                <c:pt idx="29">
                  <c:v>342.11576802159209</c:v>
                </c:pt>
                <c:pt idx="30">
                  <c:v>340.23279646490482</c:v>
                </c:pt>
                <c:pt idx="31">
                  <c:v>340.64698473972743</c:v>
                </c:pt>
                <c:pt idx="32">
                  <c:v>339.70182383863914</c:v>
                </c:pt>
                <c:pt idx="33">
                  <c:v>339.36358653307803</c:v>
                </c:pt>
                <c:pt idx="34">
                  <c:v>340.39911915488079</c:v>
                </c:pt>
                <c:pt idx="35">
                  <c:v>339.20534762511005</c:v>
                </c:pt>
                <c:pt idx="36">
                  <c:v>338.64425223200914</c:v>
                </c:pt>
                <c:pt idx="37">
                  <c:v>339.88464236245693</c:v>
                </c:pt>
                <c:pt idx="38">
                  <c:v>339.07113893939726</c:v>
                </c:pt>
                <c:pt idx="39">
                  <c:v>336.71913761072562</c:v>
                </c:pt>
                <c:pt idx="40">
                  <c:v>335.58075239807971</c:v>
                </c:pt>
                <c:pt idx="41">
                  <c:v>337.98436643281667</c:v>
                </c:pt>
                <c:pt idx="42">
                  <c:v>335.04144096541717</c:v>
                </c:pt>
                <c:pt idx="43">
                  <c:v>329.95199189230755</c:v>
                </c:pt>
                <c:pt idx="44">
                  <c:v>330.71496931207855</c:v>
                </c:pt>
                <c:pt idx="45">
                  <c:v>331.03639436876409</c:v>
                </c:pt>
                <c:pt idx="46">
                  <c:v>331.00163624232005</c:v>
                </c:pt>
                <c:pt idx="47">
                  <c:v>334.79159126455966</c:v>
                </c:pt>
                <c:pt idx="48">
                  <c:v>336.04285574163987</c:v>
                </c:pt>
                <c:pt idx="49">
                  <c:v>338.6781873384482</c:v>
                </c:pt>
                <c:pt idx="50">
                  <c:v>337.39382914234477</c:v>
                </c:pt>
                <c:pt idx="51">
                  <c:v>333.60586605154174</c:v>
                </c:pt>
                <c:pt idx="52">
                  <c:v>330.6140262363233</c:v>
                </c:pt>
                <c:pt idx="53">
                  <c:v>330.3477252538907</c:v>
                </c:pt>
                <c:pt idx="54">
                  <c:v>329.66707012531685</c:v>
                </c:pt>
                <c:pt idx="55">
                  <c:v>327.44645341504588</c:v>
                </c:pt>
                <c:pt idx="56">
                  <c:v>327.46543142381233</c:v>
                </c:pt>
                <c:pt idx="57">
                  <c:v>329.22722707648882</c:v>
                </c:pt>
                <c:pt idx="58">
                  <c:v>330.3710604384878</c:v>
                </c:pt>
                <c:pt idx="59">
                  <c:v>330.37501305357739</c:v>
                </c:pt>
                <c:pt idx="60">
                  <c:v>330.31782421651178</c:v>
                </c:pt>
                <c:pt idx="61">
                  <c:v>330.11598404973068</c:v>
                </c:pt>
                <c:pt idx="62">
                  <c:v>326.5343007461388</c:v>
                </c:pt>
                <c:pt idx="63">
                  <c:v>326.18145629416352</c:v>
                </c:pt>
                <c:pt idx="64">
                  <c:v>326.34824246946778</c:v>
                </c:pt>
                <c:pt idx="65">
                  <c:v>326.88891744432061</c:v>
                </c:pt>
                <c:pt idx="66">
                  <c:v>327.45778281558177</c:v>
                </c:pt>
                <c:pt idx="67">
                  <c:v>328.13961369877586</c:v>
                </c:pt>
                <c:pt idx="68">
                  <c:v>329.96633507822878</c:v>
                </c:pt>
                <c:pt idx="69">
                  <c:v>331.0033032059776</c:v>
                </c:pt>
                <c:pt idx="70">
                  <c:v>332.46090026072233</c:v>
                </c:pt>
                <c:pt idx="71">
                  <c:v>331.12185501579097</c:v>
                </c:pt>
                <c:pt idx="72">
                  <c:v>331.90647023222112</c:v>
                </c:pt>
                <c:pt idx="73">
                  <c:v>329.73958773887705</c:v>
                </c:pt>
                <c:pt idx="74">
                  <c:v>331.33855466300031</c:v>
                </c:pt>
                <c:pt idx="75">
                  <c:v>332.93513365355841</c:v>
                </c:pt>
                <c:pt idx="76">
                  <c:v>332.8687141104607</c:v>
                </c:pt>
                <c:pt idx="77">
                  <c:v>330.58196229562435</c:v>
                </c:pt>
                <c:pt idx="78">
                  <c:v>329.5110325264759</c:v>
                </c:pt>
                <c:pt idx="79">
                  <c:v>333.41039212436141</c:v>
                </c:pt>
                <c:pt idx="80">
                  <c:v>334.53644060043143</c:v>
                </c:pt>
                <c:pt idx="81">
                  <c:v>336.95030369963592</c:v>
                </c:pt>
                <c:pt idx="82">
                  <c:v>336.65086514664057</c:v>
                </c:pt>
                <c:pt idx="83">
                  <c:v>336.97521999817872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AE9-4649-BC8E-7CDE811D8231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Carlo'!$E$87:$CJ$87</c:f>
              <c:numCache>
                <c:formatCode>General</c:formatCode>
                <c:ptCount val="84"/>
                <c:pt idx="0">
                  <c:v>351.23</c:v>
                </c:pt>
                <c:pt idx="1">
                  <c:v>350.99266623767528</c:v>
                </c:pt>
                <c:pt idx="2">
                  <c:v>351.27317636491892</c:v>
                </c:pt>
                <c:pt idx="3">
                  <c:v>347.37394436522584</c:v>
                </c:pt>
                <c:pt idx="4">
                  <c:v>345.6614363134729</c:v>
                </c:pt>
                <c:pt idx="5">
                  <c:v>345.61977258064928</c:v>
                </c:pt>
                <c:pt idx="6">
                  <c:v>344.61948899170022</c:v>
                </c:pt>
                <c:pt idx="7">
                  <c:v>346.13084782437539</c:v>
                </c:pt>
                <c:pt idx="8">
                  <c:v>347.61391024178891</c:v>
                </c:pt>
                <c:pt idx="9">
                  <c:v>349.2503422511158</c:v>
                </c:pt>
                <c:pt idx="10">
                  <c:v>350.0546636899727</c:v>
                </c:pt>
                <c:pt idx="11">
                  <c:v>350.19134571855801</c:v>
                </c:pt>
                <c:pt idx="12">
                  <c:v>351.92438558824244</c:v>
                </c:pt>
                <c:pt idx="13">
                  <c:v>352.92160637346279</c:v>
                </c:pt>
                <c:pt idx="14">
                  <c:v>354.70760730078962</c:v>
                </c:pt>
                <c:pt idx="15">
                  <c:v>357.15194753138127</c:v>
                </c:pt>
                <c:pt idx="16">
                  <c:v>359.22480740380956</c:v>
                </c:pt>
                <c:pt idx="17">
                  <c:v>357.69970318810505</c:v>
                </c:pt>
                <c:pt idx="18">
                  <c:v>359.20675854191717</c:v>
                </c:pt>
                <c:pt idx="19">
                  <c:v>356.59912116521923</c:v>
                </c:pt>
                <c:pt idx="20">
                  <c:v>353.61894186899042</c:v>
                </c:pt>
                <c:pt idx="21">
                  <c:v>350.72177565326842</c:v>
                </c:pt>
                <c:pt idx="22">
                  <c:v>350.25389632129361</c:v>
                </c:pt>
                <c:pt idx="23">
                  <c:v>348.36692093635844</c:v>
                </c:pt>
                <c:pt idx="24">
                  <c:v>350.00129803540904</c:v>
                </c:pt>
                <c:pt idx="25">
                  <c:v>349.54926763085467</c:v>
                </c:pt>
                <c:pt idx="26">
                  <c:v>348.31135022868961</c:v>
                </c:pt>
                <c:pt idx="27">
                  <c:v>346.80603285183832</c:v>
                </c:pt>
                <c:pt idx="28">
                  <c:v>344.44484084166072</c:v>
                </c:pt>
                <c:pt idx="29">
                  <c:v>341.65513245874206</c:v>
                </c:pt>
                <c:pt idx="30">
                  <c:v>339.93053344086832</c:v>
                </c:pt>
                <c:pt idx="31">
                  <c:v>339.71251977962856</c:v>
                </c:pt>
                <c:pt idx="32">
                  <c:v>339.57039262078058</c:v>
                </c:pt>
                <c:pt idx="33">
                  <c:v>338.34711001263094</c:v>
                </c:pt>
                <c:pt idx="34">
                  <c:v>337.48803205549092</c:v>
                </c:pt>
                <c:pt idx="35">
                  <c:v>330.72056727104382</c:v>
                </c:pt>
                <c:pt idx="36">
                  <c:v>329.80727905580056</c:v>
                </c:pt>
                <c:pt idx="37">
                  <c:v>331.75307255781826</c:v>
                </c:pt>
                <c:pt idx="38">
                  <c:v>331.64710717924703</c:v>
                </c:pt>
                <c:pt idx="39">
                  <c:v>333.32842707350994</c:v>
                </c:pt>
                <c:pt idx="40">
                  <c:v>332.93915381743687</c:v>
                </c:pt>
                <c:pt idx="41">
                  <c:v>332.92430903339823</c:v>
                </c:pt>
                <c:pt idx="42">
                  <c:v>334.92973725195958</c:v>
                </c:pt>
                <c:pt idx="43">
                  <c:v>334.20671326686812</c:v>
                </c:pt>
                <c:pt idx="44">
                  <c:v>334.34526649850068</c:v>
                </c:pt>
                <c:pt idx="45">
                  <c:v>336.04229691065319</c:v>
                </c:pt>
                <c:pt idx="46">
                  <c:v>337.18183149592232</c:v>
                </c:pt>
                <c:pt idx="47">
                  <c:v>339.25960743183811</c:v>
                </c:pt>
                <c:pt idx="48">
                  <c:v>336.40570632353621</c:v>
                </c:pt>
                <c:pt idx="49">
                  <c:v>338.89644009183843</c:v>
                </c:pt>
                <c:pt idx="50">
                  <c:v>337.0992080875144</c:v>
                </c:pt>
                <c:pt idx="51">
                  <c:v>334.55719853690755</c:v>
                </c:pt>
                <c:pt idx="52">
                  <c:v>335.895951256182</c:v>
                </c:pt>
                <c:pt idx="53">
                  <c:v>334.49346456458039</c:v>
                </c:pt>
                <c:pt idx="54">
                  <c:v>337.55284861420819</c:v>
                </c:pt>
                <c:pt idx="55">
                  <c:v>339.80483000503517</c:v>
                </c:pt>
                <c:pt idx="56">
                  <c:v>343.66617942778646</c:v>
                </c:pt>
                <c:pt idx="57">
                  <c:v>340.71365529919171</c:v>
                </c:pt>
                <c:pt idx="58">
                  <c:v>338.84395660912912</c:v>
                </c:pt>
                <c:pt idx="59">
                  <c:v>341.11675807790238</c:v>
                </c:pt>
                <c:pt idx="60">
                  <c:v>340.40226647166384</c:v>
                </c:pt>
                <c:pt idx="61">
                  <c:v>343.49137043336339</c:v>
                </c:pt>
                <c:pt idx="62">
                  <c:v>344.73057402816744</c:v>
                </c:pt>
                <c:pt idx="63">
                  <c:v>347.10947007697786</c:v>
                </c:pt>
                <c:pt idx="64">
                  <c:v>346.13131804027267</c:v>
                </c:pt>
                <c:pt idx="65">
                  <c:v>343.731055981699</c:v>
                </c:pt>
                <c:pt idx="66">
                  <c:v>345.34100199305288</c:v>
                </c:pt>
                <c:pt idx="67">
                  <c:v>342.93020139125974</c:v>
                </c:pt>
                <c:pt idx="68">
                  <c:v>342.40944398221109</c:v>
                </c:pt>
                <c:pt idx="69">
                  <c:v>342.49664804874868</c:v>
                </c:pt>
                <c:pt idx="70">
                  <c:v>339.50296841743273</c:v>
                </c:pt>
                <c:pt idx="71">
                  <c:v>338.70154776330037</c:v>
                </c:pt>
                <c:pt idx="72">
                  <c:v>338.8309565331208</c:v>
                </c:pt>
                <c:pt idx="73">
                  <c:v>338.81410148895128</c:v>
                </c:pt>
                <c:pt idx="74">
                  <c:v>338.44843964113051</c:v>
                </c:pt>
                <c:pt idx="75">
                  <c:v>336.86172224407244</c:v>
                </c:pt>
                <c:pt idx="76">
                  <c:v>337.85939192259121</c:v>
                </c:pt>
                <c:pt idx="77">
                  <c:v>338.89308951459259</c:v>
                </c:pt>
                <c:pt idx="78">
                  <c:v>337.04253311488333</c:v>
                </c:pt>
                <c:pt idx="79">
                  <c:v>337.81555495678703</c:v>
                </c:pt>
                <c:pt idx="80">
                  <c:v>338.86093167140302</c:v>
                </c:pt>
                <c:pt idx="81">
                  <c:v>339.87150109467643</c:v>
                </c:pt>
                <c:pt idx="82">
                  <c:v>343.04581602095925</c:v>
                </c:pt>
                <c:pt idx="83">
                  <c:v>343.53804955013658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AE9-4649-BC8E-7CDE811D8231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Carlo'!$E$88:$CJ$88</c:f>
              <c:numCache>
                <c:formatCode>General</c:formatCode>
                <c:ptCount val="84"/>
                <c:pt idx="0">
                  <c:v>351.23</c:v>
                </c:pt>
                <c:pt idx="1">
                  <c:v>354.10854254454216</c:v>
                </c:pt>
                <c:pt idx="2">
                  <c:v>352.08039747378922</c:v>
                </c:pt>
                <c:pt idx="3">
                  <c:v>353.60125329936147</c:v>
                </c:pt>
                <c:pt idx="4">
                  <c:v>352.87370091622626</c:v>
                </c:pt>
                <c:pt idx="5">
                  <c:v>354.31974527794915</c:v>
                </c:pt>
                <c:pt idx="6">
                  <c:v>358.51023492784776</c:v>
                </c:pt>
                <c:pt idx="7">
                  <c:v>357.52645810661079</c:v>
                </c:pt>
                <c:pt idx="8">
                  <c:v>357.23731535795207</c:v>
                </c:pt>
                <c:pt idx="9">
                  <c:v>353.57846435869783</c:v>
                </c:pt>
                <c:pt idx="10">
                  <c:v>353.94181404149958</c:v>
                </c:pt>
                <c:pt idx="11">
                  <c:v>351.65468224876065</c:v>
                </c:pt>
                <c:pt idx="12">
                  <c:v>354.19845795979165</c:v>
                </c:pt>
                <c:pt idx="13">
                  <c:v>352.30870949056845</c:v>
                </c:pt>
                <c:pt idx="14">
                  <c:v>358.03231232379073</c:v>
                </c:pt>
                <c:pt idx="15">
                  <c:v>358.66559960151744</c:v>
                </c:pt>
                <c:pt idx="16">
                  <c:v>358.2324264559843</c:v>
                </c:pt>
                <c:pt idx="17">
                  <c:v>355.93130672774384</c:v>
                </c:pt>
                <c:pt idx="18">
                  <c:v>358.86196237963583</c:v>
                </c:pt>
                <c:pt idx="19">
                  <c:v>359.29146460571462</c:v>
                </c:pt>
                <c:pt idx="20">
                  <c:v>361.42417599893236</c:v>
                </c:pt>
                <c:pt idx="21">
                  <c:v>362.33021832136177</c:v>
                </c:pt>
                <c:pt idx="22">
                  <c:v>361.5889519181643</c:v>
                </c:pt>
                <c:pt idx="23">
                  <c:v>361.13141009370452</c:v>
                </c:pt>
                <c:pt idx="24">
                  <c:v>362.88658524022583</c:v>
                </c:pt>
                <c:pt idx="25">
                  <c:v>362.80579186901269</c:v>
                </c:pt>
                <c:pt idx="26">
                  <c:v>362.98993436305091</c:v>
                </c:pt>
                <c:pt idx="27">
                  <c:v>362.74335929319238</c:v>
                </c:pt>
                <c:pt idx="28">
                  <c:v>360.91450226965065</c:v>
                </c:pt>
                <c:pt idx="29">
                  <c:v>361.52250306370388</c:v>
                </c:pt>
                <c:pt idx="30">
                  <c:v>361.62950830101749</c:v>
                </c:pt>
                <c:pt idx="31">
                  <c:v>359.75245323121948</c:v>
                </c:pt>
                <c:pt idx="32">
                  <c:v>361.81189231446285</c:v>
                </c:pt>
                <c:pt idx="33">
                  <c:v>359.74553259569308</c:v>
                </c:pt>
                <c:pt idx="34">
                  <c:v>360.04896061598129</c:v>
                </c:pt>
                <c:pt idx="35">
                  <c:v>363.54425679980352</c:v>
                </c:pt>
                <c:pt idx="36">
                  <c:v>362.72263399210902</c:v>
                </c:pt>
                <c:pt idx="37">
                  <c:v>365.16872948786829</c:v>
                </c:pt>
                <c:pt idx="38">
                  <c:v>360.73209768634922</c:v>
                </c:pt>
                <c:pt idx="39">
                  <c:v>361.57423845608588</c:v>
                </c:pt>
                <c:pt idx="40">
                  <c:v>359.9219245895377</c:v>
                </c:pt>
                <c:pt idx="41">
                  <c:v>360.83290699957308</c:v>
                </c:pt>
                <c:pt idx="42">
                  <c:v>364.34780313827889</c:v>
                </c:pt>
                <c:pt idx="43">
                  <c:v>365.12818237581422</c:v>
                </c:pt>
                <c:pt idx="44">
                  <c:v>365.27670807280487</c:v>
                </c:pt>
                <c:pt idx="45">
                  <c:v>367.55155119333369</c:v>
                </c:pt>
                <c:pt idx="46">
                  <c:v>371.06499836754989</c:v>
                </c:pt>
                <c:pt idx="47">
                  <c:v>371.6221528058295</c:v>
                </c:pt>
                <c:pt idx="48">
                  <c:v>374.51634517167747</c:v>
                </c:pt>
                <c:pt idx="49">
                  <c:v>374.46012748218408</c:v>
                </c:pt>
                <c:pt idx="50">
                  <c:v>379.68082458865848</c:v>
                </c:pt>
                <c:pt idx="51">
                  <c:v>378.30057295914446</c:v>
                </c:pt>
                <c:pt idx="52">
                  <c:v>382.26761512346428</c:v>
                </c:pt>
                <c:pt idx="53">
                  <c:v>381.95561799453748</c:v>
                </c:pt>
                <c:pt idx="54">
                  <c:v>383.08828487485437</c:v>
                </c:pt>
                <c:pt idx="55">
                  <c:v>386.16493060424398</c:v>
                </c:pt>
                <c:pt idx="56">
                  <c:v>386.25895597685593</c:v>
                </c:pt>
                <c:pt idx="57">
                  <c:v>387.14354821231194</c:v>
                </c:pt>
                <c:pt idx="58">
                  <c:v>390.04455060420065</c:v>
                </c:pt>
                <c:pt idx="59">
                  <c:v>391.36232828597451</c:v>
                </c:pt>
                <c:pt idx="60">
                  <c:v>393.50706442993453</c:v>
                </c:pt>
                <c:pt idx="61">
                  <c:v>391.23398438524634</c:v>
                </c:pt>
                <c:pt idx="62">
                  <c:v>391.08241221772118</c:v>
                </c:pt>
                <c:pt idx="63">
                  <c:v>394.05221311585092</c:v>
                </c:pt>
                <c:pt idx="64">
                  <c:v>395.62750694972874</c:v>
                </c:pt>
                <c:pt idx="65">
                  <c:v>396.88093332025437</c:v>
                </c:pt>
                <c:pt idx="66">
                  <c:v>396.55107825691647</c:v>
                </c:pt>
                <c:pt idx="67">
                  <c:v>397.44971637494035</c:v>
                </c:pt>
                <c:pt idx="68">
                  <c:v>396.91794246925031</c:v>
                </c:pt>
                <c:pt idx="69">
                  <c:v>396.43909833123973</c:v>
                </c:pt>
                <c:pt idx="70">
                  <c:v>395.88767892291617</c:v>
                </c:pt>
                <c:pt idx="71">
                  <c:v>398.0191130963189</c:v>
                </c:pt>
                <c:pt idx="72">
                  <c:v>397.64196378814876</c:v>
                </c:pt>
                <c:pt idx="73">
                  <c:v>400.92501858138633</c:v>
                </c:pt>
                <c:pt idx="74">
                  <c:v>403.35889369215533</c:v>
                </c:pt>
                <c:pt idx="75">
                  <c:v>401.88330778694626</c:v>
                </c:pt>
                <c:pt idx="76">
                  <c:v>399.33820490791049</c:v>
                </c:pt>
                <c:pt idx="77">
                  <c:v>397.38691829656005</c:v>
                </c:pt>
                <c:pt idx="78">
                  <c:v>400.72058064448618</c:v>
                </c:pt>
                <c:pt idx="79">
                  <c:v>403.72573778586707</c:v>
                </c:pt>
                <c:pt idx="80">
                  <c:v>406.18658240498496</c:v>
                </c:pt>
                <c:pt idx="81">
                  <c:v>403.45388229958422</c:v>
                </c:pt>
                <c:pt idx="82">
                  <c:v>406.34763826433249</c:v>
                </c:pt>
                <c:pt idx="83">
                  <c:v>408.53711261562694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AE9-4649-BC8E-7CDE811D8231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Carlo'!$E$89:$CJ$89</c:f>
              <c:numCache>
                <c:formatCode>General</c:formatCode>
                <c:ptCount val="84"/>
                <c:pt idx="0">
                  <c:v>351.23</c:v>
                </c:pt>
                <c:pt idx="1">
                  <c:v>352.7131878084009</c:v>
                </c:pt>
                <c:pt idx="2">
                  <c:v>359.39386802854233</c:v>
                </c:pt>
                <c:pt idx="3">
                  <c:v>358.35915623667478</c:v>
                </c:pt>
                <c:pt idx="4">
                  <c:v>358.58722383474077</c:v>
                </c:pt>
                <c:pt idx="5">
                  <c:v>354.35679264113122</c:v>
                </c:pt>
                <c:pt idx="6">
                  <c:v>355.39091332155812</c:v>
                </c:pt>
                <c:pt idx="7">
                  <c:v>356.2245826348925</c:v>
                </c:pt>
                <c:pt idx="8">
                  <c:v>356.10983308459356</c:v>
                </c:pt>
                <c:pt idx="9">
                  <c:v>357.29476696150419</c:v>
                </c:pt>
                <c:pt idx="10">
                  <c:v>361.50687802864462</c:v>
                </c:pt>
                <c:pt idx="11">
                  <c:v>359.79523107156666</c:v>
                </c:pt>
                <c:pt idx="12">
                  <c:v>361.63286819713551</c:v>
                </c:pt>
                <c:pt idx="13">
                  <c:v>358.52892820395056</c:v>
                </c:pt>
                <c:pt idx="14">
                  <c:v>362.25376586291719</c:v>
                </c:pt>
                <c:pt idx="15">
                  <c:v>364.25633355660858</c:v>
                </c:pt>
                <c:pt idx="16">
                  <c:v>360.50206638456717</c:v>
                </c:pt>
                <c:pt idx="17">
                  <c:v>360.98139165055414</c:v>
                </c:pt>
                <c:pt idx="18">
                  <c:v>360.75698440268951</c:v>
                </c:pt>
                <c:pt idx="19">
                  <c:v>356.94281777158341</c:v>
                </c:pt>
                <c:pt idx="20">
                  <c:v>358.39454392724286</c:v>
                </c:pt>
                <c:pt idx="21">
                  <c:v>353.8756585517396</c:v>
                </c:pt>
                <c:pt idx="22">
                  <c:v>352.26516399663421</c:v>
                </c:pt>
                <c:pt idx="23">
                  <c:v>349.82761978621193</c:v>
                </c:pt>
                <c:pt idx="24">
                  <c:v>354.68857360958174</c:v>
                </c:pt>
                <c:pt idx="25">
                  <c:v>357.62342966057878</c:v>
                </c:pt>
                <c:pt idx="26">
                  <c:v>355.74618202317879</c:v>
                </c:pt>
                <c:pt idx="27">
                  <c:v>355.5266738644205</c:v>
                </c:pt>
                <c:pt idx="28">
                  <c:v>357.20324497451037</c:v>
                </c:pt>
                <c:pt idx="29">
                  <c:v>358.80541069890523</c:v>
                </c:pt>
                <c:pt idx="30">
                  <c:v>361.34177903016553</c:v>
                </c:pt>
                <c:pt idx="31">
                  <c:v>362.99313562910089</c:v>
                </c:pt>
                <c:pt idx="32">
                  <c:v>362.01083959627857</c:v>
                </c:pt>
                <c:pt idx="33">
                  <c:v>365.88865755096703</c:v>
                </c:pt>
                <c:pt idx="34">
                  <c:v>363.82564777642119</c:v>
                </c:pt>
                <c:pt idx="35">
                  <c:v>362.7056404653477</c:v>
                </c:pt>
                <c:pt idx="36">
                  <c:v>363.53827658386479</c:v>
                </c:pt>
                <c:pt idx="37">
                  <c:v>364.41242968416253</c:v>
                </c:pt>
                <c:pt idx="38">
                  <c:v>363.99693953456921</c:v>
                </c:pt>
                <c:pt idx="39">
                  <c:v>365.72279109112304</c:v>
                </c:pt>
                <c:pt idx="40">
                  <c:v>367.61504855220915</c:v>
                </c:pt>
                <c:pt idx="41">
                  <c:v>369.19395967393552</c:v>
                </c:pt>
                <c:pt idx="42">
                  <c:v>369.46472202016815</c:v>
                </c:pt>
                <c:pt idx="43">
                  <c:v>372.52936068219054</c:v>
                </c:pt>
                <c:pt idx="44">
                  <c:v>369.10528444111492</c:v>
                </c:pt>
                <c:pt idx="45">
                  <c:v>370.14543831470667</c:v>
                </c:pt>
                <c:pt idx="46">
                  <c:v>370.69851769031703</c:v>
                </c:pt>
                <c:pt idx="47">
                  <c:v>370.87351212760234</c:v>
                </c:pt>
                <c:pt idx="48">
                  <c:v>371.36482652193064</c:v>
                </c:pt>
                <c:pt idx="49">
                  <c:v>368.27582418581505</c:v>
                </c:pt>
                <c:pt idx="50">
                  <c:v>366.37495706566972</c:v>
                </c:pt>
                <c:pt idx="51">
                  <c:v>367.92099890562821</c:v>
                </c:pt>
                <c:pt idx="52">
                  <c:v>370.35254545271869</c:v>
                </c:pt>
                <c:pt idx="53">
                  <c:v>369.54952045363228</c:v>
                </c:pt>
                <c:pt idx="54">
                  <c:v>370.61213548761384</c:v>
                </c:pt>
                <c:pt idx="55">
                  <c:v>370.50973289430931</c:v>
                </c:pt>
                <c:pt idx="56">
                  <c:v>370.5677000987709</c:v>
                </c:pt>
                <c:pt idx="57">
                  <c:v>370.7172889591003</c:v>
                </c:pt>
                <c:pt idx="58">
                  <c:v>370.04775068813802</c:v>
                </c:pt>
                <c:pt idx="59">
                  <c:v>369.70705401577777</c:v>
                </c:pt>
                <c:pt idx="60">
                  <c:v>368.89539787587557</c:v>
                </c:pt>
                <c:pt idx="61">
                  <c:v>369.89406662622252</c:v>
                </c:pt>
                <c:pt idx="62">
                  <c:v>370.58920627782373</c:v>
                </c:pt>
                <c:pt idx="63">
                  <c:v>372.23309562572922</c:v>
                </c:pt>
                <c:pt idx="64">
                  <c:v>373.44944814211607</c:v>
                </c:pt>
                <c:pt idx="65">
                  <c:v>374.11380559039355</c:v>
                </c:pt>
                <c:pt idx="66">
                  <c:v>375.80883324946427</c:v>
                </c:pt>
                <c:pt idx="67">
                  <c:v>379.35201633721181</c:v>
                </c:pt>
                <c:pt idx="68">
                  <c:v>383.64100054044133</c:v>
                </c:pt>
                <c:pt idx="69">
                  <c:v>393.71522482189141</c:v>
                </c:pt>
                <c:pt idx="70">
                  <c:v>394.74034898256065</c:v>
                </c:pt>
                <c:pt idx="71">
                  <c:v>392.98054293822969</c:v>
                </c:pt>
                <c:pt idx="72">
                  <c:v>393.43046251126412</c:v>
                </c:pt>
                <c:pt idx="73">
                  <c:v>392.57465980197065</c:v>
                </c:pt>
                <c:pt idx="74">
                  <c:v>393.22050556186076</c:v>
                </c:pt>
                <c:pt idx="75">
                  <c:v>390.97211178513356</c:v>
                </c:pt>
                <c:pt idx="76">
                  <c:v>388.14259892797776</c:v>
                </c:pt>
                <c:pt idx="77">
                  <c:v>390.27358481832437</c:v>
                </c:pt>
                <c:pt idx="78">
                  <c:v>386.58826096540395</c:v>
                </c:pt>
                <c:pt idx="79">
                  <c:v>388.03838737846161</c:v>
                </c:pt>
                <c:pt idx="80">
                  <c:v>388.71332785402723</c:v>
                </c:pt>
                <c:pt idx="81">
                  <c:v>387.27598153596648</c:v>
                </c:pt>
                <c:pt idx="82">
                  <c:v>389.3333458282624</c:v>
                </c:pt>
                <c:pt idx="83">
                  <c:v>390.10333718541239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AE9-4649-BC8E-7CDE811D8231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Carlo'!$E$90:$CJ$90</c:f>
              <c:numCache>
                <c:formatCode>General</c:formatCode>
                <c:ptCount val="84"/>
                <c:pt idx="0">
                  <c:v>351.23</c:v>
                </c:pt>
                <c:pt idx="1">
                  <c:v>352.86115923056337</c:v>
                </c:pt>
                <c:pt idx="2">
                  <c:v>353.51906384385887</c:v>
                </c:pt>
                <c:pt idx="3">
                  <c:v>353.44994986510295</c:v>
                </c:pt>
                <c:pt idx="4">
                  <c:v>353.78518269319738</c:v>
                </c:pt>
                <c:pt idx="5">
                  <c:v>357.33541103672559</c:v>
                </c:pt>
                <c:pt idx="6">
                  <c:v>357.82331423236548</c:v>
                </c:pt>
                <c:pt idx="7">
                  <c:v>361.1825997975011</c:v>
                </c:pt>
                <c:pt idx="8">
                  <c:v>360.08208919297925</c:v>
                </c:pt>
                <c:pt idx="9">
                  <c:v>361.08497706547058</c:v>
                </c:pt>
                <c:pt idx="10">
                  <c:v>357.84837888782556</c:v>
                </c:pt>
                <c:pt idx="11">
                  <c:v>358.4433752347245</c:v>
                </c:pt>
                <c:pt idx="12">
                  <c:v>355.7862872407191</c:v>
                </c:pt>
                <c:pt idx="13">
                  <c:v>359.23015084270423</c:v>
                </c:pt>
                <c:pt idx="14">
                  <c:v>360.3177554611201</c:v>
                </c:pt>
                <c:pt idx="15">
                  <c:v>362.26843578653722</c:v>
                </c:pt>
                <c:pt idx="16">
                  <c:v>361.82840372366377</c:v>
                </c:pt>
                <c:pt idx="17">
                  <c:v>362.62228495380384</c:v>
                </c:pt>
                <c:pt idx="18">
                  <c:v>363.95152460121113</c:v>
                </c:pt>
                <c:pt idx="19">
                  <c:v>366.06437499385072</c:v>
                </c:pt>
                <c:pt idx="20">
                  <c:v>364.07815317785207</c:v>
                </c:pt>
                <c:pt idx="21">
                  <c:v>365.13824967782494</c:v>
                </c:pt>
                <c:pt idx="22">
                  <c:v>369.88569927612383</c:v>
                </c:pt>
                <c:pt idx="23">
                  <c:v>368.0022358249729</c:v>
                </c:pt>
                <c:pt idx="24">
                  <c:v>370.92376791222983</c:v>
                </c:pt>
                <c:pt idx="25">
                  <c:v>372.93013496984429</c:v>
                </c:pt>
                <c:pt idx="26">
                  <c:v>369.50522087133737</c:v>
                </c:pt>
                <c:pt idx="27">
                  <c:v>367.14600281807054</c:v>
                </c:pt>
                <c:pt idx="28">
                  <c:v>373.27833327386998</c:v>
                </c:pt>
                <c:pt idx="29">
                  <c:v>376.41979825428564</c:v>
                </c:pt>
                <c:pt idx="30">
                  <c:v>378.99726217179148</c:v>
                </c:pt>
                <c:pt idx="31">
                  <c:v>380.25331574219604</c:v>
                </c:pt>
                <c:pt idx="32">
                  <c:v>379.66038471663302</c:v>
                </c:pt>
                <c:pt idx="33">
                  <c:v>377.85269716051988</c:v>
                </c:pt>
                <c:pt idx="34">
                  <c:v>378.39861238152031</c:v>
                </c:pt>
                <c:pt idx="35">
                  <c:v>378.46960512713986</c:v>
                </c:pt>
                <c:pt idx="36">
                  <c:v>376.30542761748933</c:v>
                </c:pt>
                <c:pt idx="37">
                  <c:v>376.05974656050375</c:v>
                </c:pt>
                <c:pt idx="38">
                  <c:v>376.97014124729765</c:v>
                </c:pt>
                <c:pt idx="39">
                  <c:v>377.54159643330769</c:v>
                </c:pt>
                <c:pt idx="40">
                  <c:v>375.25173953278659</c:v>
                </c:pt>
                <c:pt idx="41">
                  <c:v>375.77776670677116</c:v>
                </c:pt>
                <c:pt idx="42">
                  <c:v>375.92758787439698</c:v>
                </c:pt>
                <c:pt idx="43">
                  <c:v>379.77308399122762</c:v>
                </c:pt>
                <c:pt idx="44">
                  <c:v>380.9836124929065</c:v>
                </c:pt>
                <c:pt idx="45">
                  <c:v>383.52151567346351</c:v>
                </c:pt>
                <c:pt idx="46">
                  <c:v>381.45161610020716</c:v>
                </c:pt>
                <c:pt idx="47">
                  <c:v>382.81182256888962</c:v>
                </c:pt>
                <c:pt idx="48">
                  <c:v>384.258738533219</c:v>
                </c:pt>
                <c:pt idx="49">
                  <c:v>385.89228097416537</c:v>
                </c:pt>
                <c:pt idx="50">
                  <c:v>390.57455658169533</c:v>
                </c:pt>
                <c:pt idx="51">
                  <c:v>391.70987341426951</c:v>
                </c:pt>
                <c:pt idx="52">
                  <c:v>394.20284832564465</c:v>
                </c:pt>
                <c:pt idx="53">
                  <c:v>395.32328041201527</c:v>
                </c:pt>
                <c:pt idx="54">
                  <c:v>391.45170319422812</c:v>
                </c:pt>
                <c:pt idx="55">
                  <c:v>392.70235171339942</c:v>
                </c:pt>
                <c:pt idx="56">
                  <c:v>387.32199618306561</c:v>
                </c:pt>
                <c:pt idx="57">
                  <c:v>385.9218422121354</c:v>
                </c:pt>
                <c:pt idx="58">
                  <c:v>383.81581726338368</c:v>
                </c:pt>
                <c:pt idx="59">
                  <c:v>381.81349129896643</c:v>
                </c:pt>
                <c:pt idx="60">
                  <c:v>383.33689039307217</c:v>
                </c:pt>
                <c:pt idx="61">
                  <c:v>380.10682361663481</c:v>
                </c:pt>
                <c:pt idx="62">
                  <c:v>375.67291508658292</c:v>
                </c:pt>
                <c:pt idx="63">
                  <c:v>376.74938568609883</c:v>
                </c:pt>
                <c:pt idx="64">
                  <c:v>377.05169662061434</c:v>
                </c:pt>
                <c:pt idx="65">
                  <c:v>376.16394368755499</c:v>
                </c:pt>
                <c:pt idx="66">
                  <c:v>374.84098920667117</c:v>
                </c:pt>
                <c:pt idx="67">
                  <c:v>376.72432109668375</c:v>
                </c:pt>
                <c:pt idx="68">
                  <c:v>376.38601083080658</c:v>
                </c:pt>
                <c:pt idx="69">
                  <c:v>375.27546053568062</c:v>
                </c:pt>
                <c:pt idx="70">
                  <c:v>376.54435414686355</c:v>
                </c:pt>
                <c:pt idx="71">
                  <c:v>376.33279844951682</c:v>
                </c:pt>
                <c:pt idx="72">
                  <c:v>377.95625822302515</c:v>
                </c:pt>
                <c:pt idx="73">
                  <c:v>378.84135394433662</c:v>
                </c:pt>
                <c:pt idx="74">
                  <c:v>382.15357614568279</c:v>
                </c:pt>
                <c:pt idx="75">
                  <c:v>382.02541772761049</c:v>
                </c:pt>
                <c:pt idx="76">
                  <c:v>380.15643453196202</c:v>
                </c:pt>
                <c:pt idx="77">
                  <c:v>381.98531634304385</c:v>
                </c:pt>
                <c:pt idx="78">
                  <c:v>378.7855791297028</c:v>
                </c:pt>
                <c:pt idx="79">
                  <c:v>377.34031655451975</c:v>
                </c:pt>
                <c:pt idx="80">
                  <c:v>376.03740376725864</c:v>
                </c:pt>
                <c:pt idx="81">
                  <c:v>370.21313654160718</c:v>
                </c:pt>
                <c:pt idx="82">
                  <c:v>368.83311659814365</c:v>
                </c:pt>
                <c:pt idx="83">
                  <c:v>366.26848000723845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AE9-4649-BC8E-7CDE811D8231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Carlo'!$E$91:$CJ$91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AE9-4649-BC8E-7CDE811D8231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Carlo'!$E$92:$CJ$92</c:f>
              <c:numCache>
                <c:formatCode>General</c:formatCode>
                <c:ptCount val="84"/>
                <c:pt idx="0">
                  <c:v>351.23</c:v>
                </c:pt>
                <c:pt idx="1">
                  <c:v>350.48731281626158</c:v>
                </c:pt>
                <c:pt idx="2">
                  <c:v>349.89677407444401</c:v>
                </c:pt>
                <c:pt idx="3">
                  <c:v>350.1039852772214</c:v>
                </c:pt>
                <c:pt idx="4">
                  <c:v>349.88633429390234</c:v>
                </c:pt>
                <c:pt idx="5">
                  <c:v>348.41078552786161</c:v>
                </c:pt>
                <c:pt idx="6">
                  <c:v>347.17145909224547</c:v>
                </c:pt>
                <c:pt idx="7">
                  <c:v>347.0177096042346</c:v>
                </c:pt>
                <c:pt idx="8">
                  <c:v>346.85270172723108</c:v>
                </c:pt>
                <c:pt idx="9">
                  <c:v>346.96577150123602</c:v>
                </c:pt>
                <c:pt idx="10">
                  <c:v>348.27156577640523</c:v>
                </c:pt>
                <c:pt idx="11">
                  <c:v>347.63561527425634</c:v>
                </c:pt>
                <c:pt idx="12">
                  <c:v>350.08481591152275</c:v>
                </c:pt>
                <c:pt idx="13">
                  <c:v>354.15874259719538</c:v>
                </c:pt>
                <c:pt idx="14">
                  <c:v>358.24632502952011</c:v>
                </c:pt>
                <c:pt idx="15">
                  <c:v>358.40861493523397</c:v>
                </c:pt>
                <c:pt idx="16">
                  <c:v>360.03523465356756</c:v>
                </c:pt>
                <c:pt idx="17">
                  <c:v>360.80569613318539</c:v>
                </c:pt>
                <c:pt idx="18">
                  <c:v>360.8048809462839</c:v>
                </c:pt>
                <c:pt idx="19">
                  <c:v>361.28124610158358</c:v>
                </c:pt>
                <c:pt idx="20">
                  <c:v>358.90491946254912</c:v>
                </c:pt>
                <c:pt idx="21">
                  <c:v>360.01238093280244</c:v>
                </c:pt>
                <c:pt idx="22">
                  <c:v>358.44627460059587</c:v>
                </c:pt>
                <c:pt idx="23">
                  <c:v>359.16921225946533</c:v>
                </c:pt>
                <c:pt idx="24">
                  <c:v>355.80743155059804</c:v>
                </c:pt>
                <c:pt idx="25">
                  <c:v>356.74536815142022</c:v>
                </c:pt>
                <c:pt idx="26">
                  <c:v>357.30127507335988</c:v>
                </c:pt>
                <c:pt idx="27">
                  <c:v>357.46865515490254</c:v>
                </c:pt>
                <c:pt idx="28">
                  <c:v>358.90104054943617</c:v>
                </c:pt>
                <c:pt idx="29">
                  <c:v>358.8239951583779</c:v>
                </c:pt>
                <c:pt idx="30">
                  <c:v>357.67083679251328</c:v>
                </c:pt>
                <c:pt idx="31">
                  <c:v>353.40415977801337</c:v>
                </c:pt>
                <c:pt idx="32">
                  <c:v>353.96053128408943</c:v>
                </c:pt>
                <c:pt idx="33">
                  <c:v>354.68239772295846</c:v>
                </c:pt>
                <c:pt idx="34">
                  <c:v>354.91473803101178</c:v>
                </c:pt>
                <c:pt idx="35">
                  <c:v>359.19127352705203</c:v>
                </c:pt>
                <c:pt idx="36">
                  <c:v>355.01629212962479</c:v>
                </c:pt>
                <c:pt idx="37">
                  <c:v>355.34711928486041</c:v>
                </c:pt>
                <c:pt idx="38">
                  <c:v>356.71092775385864</c:v>
                </c:pt>
                <c:pt idx="39">
                  <c:v>357.56637663698206</c:v>
                </c:pt>
                <c:pt idx="40">
                  <c:v>362.88750152986745</c:v>
                </c:pt>
                <c:pt idx="41">
                  <c:v>361.44783674700295</c:v>
                </c:pt>
                <c:pt idx="42">
                  <c:v>363.12801089290593</c:v>
                </c:pt>
                <c:pt idx="43">
                  <c:v>364.38904415543391</c:v>
                </c:pt>
                <c:pt idx="44">
                  <c:v>358.99309576580896</c:v>
                </c:pt>
                <c:pt idx="45">
                  <c:v>360.72570377741783</c:v>
                </c:pt>
                <c:pt idx="46">
                  <c:v>361.47224430749992</c:v>
                </c:pt>
                <c:pt idx="47">
                  <c:v>362.45856093679816</c:v>
                </c:pt>
                <c:pt idx="48">
                  <c:v>363.34534659569391</c:v>
                </c:pt>
                <c:pt idx="49">
                  <c:v>362.95640123053596</c:v>
                </c:pt>
                <c:pt idx="50">
                  <c:v>369.62023108246393</c:v>
                </c:pt>
                <c:pt idx="51">
                  <c:v>372.81127689465166</c:v>
                </c:pt>
                <c:pt idx="52">
                  <c:v>371.07951388525544</c:v>
                </c:pt>
                <c:pt idx="53">
                  <c:v>372.47254682319414</c:v>
                </c:pt>
                <c:pt idx="54">
                  <c:v>371.62897339684997</c:v>
                </c:pt>
                <c:pt idx="55">
                  <c:v>371.74700551019117</c:v>
                </c:pt>
                <c:pt idx="56">
                  <c:v>368.87056934389364</c:v>
                </c:pt>
                <c:pt idx="57">
                  <c:v>368.94778553206555</c:v>
                </c:pt>
                <c:pt idx="58">
                  <c:v>370.67630511022747</c:v>
                </c:pt>
                <c:pt idx="59">
                  <c:v>373.81713907343402</c:v>
                </c:pt>
                <c:pt idx="60">
                  <c:v>373.66798468589644</c:v>
                </c:pt>
                <c:pt idx="61">
                  <c:v>377.37763313267158</c:v>
                </c:pt>
                <c:pt idx="62">
                  <c:v>373.76829091677342</c:v>
                </c:pt>
                <c:pt idx="63">
                  <c:v>371.48216104851303</c:v>
                </c:pt>
                <c:pt idx="64">
                  <c:v>377.35029207149239</c:v>
                </c:pt>
                <c:pt idx="65">
                  <c:v>373.07959398213768</c:v>
                </c:pt>
                <c:pt idx="66">
                  <c:v>369.02619156039725</c:v>
                </c:pt>
                <c:pt idx="67">
                  <c:v>373.17996526241137</c:v>
                </c:pt>
                <c:pt idx="68">
                  <c:v>370.29425789154391</c:v>
                </c:pt>
                <c:pt idx="69">
                  <c:v>372.22978903635936</c:v>
                </c:pt>
                <c:pt idx="70">
                  <c:v>374.39678012467368</c:v>
                </c:pt>
                <c:pt idx="71">
                  <c:v>372.25504541837859</c:v>
                </c:pt>
                <c:pt idx="72">
                  <c:v>373.93890985534034</c:v>
                </c:pt>
                <c:pt idx="73">
                  <c:v>375.10061844654507</c:v>
                </c:pt>
                <c:pt idx="74">
                  <c:v>372.45895440666101</c:v>
                </c:pt>
                <c:pt idx="75">
                  <c:v>370.72404644808466</c:v>
                </c:pt>
                <c:pt idx="76">
                  <c:v>372.75970502671754</c:v>
                </c:pt>
                <c:pt idx="77">
                  <c:v>375.30678270799615</c:v>
                </c:pt>
                <c:pt idx="78">
                  <c:v>378.24378116915051</c:v>
                </c:pt>
                <c:pt idx="79">
                  <c:v>373.02889960769585</c:v>
                </c:pt>
                <c:pt idx="80">
                  <c:v>372.81631514628543</c:v>
                </c:pt>
                <c:pt idx="81">
                  <c:v>373.92032987784182</c:v>
                </c:pt>
                <c:pt idx="82">
                  <c:v>373.27043140145895</c:v>
                </c:pt>
                <c:pt idx="83">
                  <c:v>372.845495767778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AE9-4649-BC8E-7CDE811D8231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Carlo'!$E$93:$CJ$93</c:f>
              <c:numCache>
                <c:formatCode>General</c:formatCode>
                <c:ptCount val="84"/>
                <c:pt idx="0">
                  <c:v>351.23</c:v>
                </c:pt>
                <c:pt idx="1">
                  <c:v>357.7904107718378</c:v>
                </c:pt>
                <c:pt idx="2">
                  <c:v>355.17805868394186</c:v>
                </c:pt>
                <c:pt idx="3">
                  <c:v>355.0426310889323</c:v>
                </c:pt>
                <c:pt idx="4">
                  <c:v>355.438156250698</c:v>
                </c:pt>
                <c:pt idx="5">
                  <c:v>354.5857862349136</c:v>
                </c:pt>
                <c:pt idx="6">
                  <c:v>357.84669651144083</c:v>
                </c:pt>
                <c:pt idx="7">
                  <c:v>356.59613827560105</c:v>
                </c:pt>
                <c:pt idx="8">
                  <c:v>356.14934457950807</c:v>
                </c:pt>
                <c:pt idx="9">
                  <c:v>354.29883685852792</c:v>
                </c:pt>
                <c:pt idx="10">
                  <c:v>356.11042675100833</c:v>
                </c:pt>
                <c:pt idx="11">
                  <c:v>358.11955864953768</c:v>
                </c:pt>
                <c:pt idx="12">
                  <c:v>358.06355432135126</c:v>
                </c:pt>
                <c:pt idx="13">
                  <c:v>360.20728692289396</c:v>
                </c:pt>
                <c:pt idx="14">
                  <c:v>359.61412660829131</c:v>
                </c:pt>
                <c:pt idx="15">
                  <c:v>362.87631650845702</c:v>
                </c:pt>
                <c:pt idx="16">
                  <c:v>359.5288244958694</c:v>
                </c:pt>
                <c:pt idx="17">
                  <c:v>357.94863935276061</c:v>
                </c:pt>
                <c:pt idx="18">
                  <c:v>359.15183947570813</c:v>
                </c:pt>
                <c:pt idx="19">
                  <c:v>360.36117298251975</c:v>
                </c:pt>
                <c:pt idx="20">
                  <c:v>360.56990220009436</c:v>
                </c:pt>
                <c:pt idx="21">
                  <c:v>362.20075343453402</c:v>
                </c:pt>
                <c:pt idx="22">
                  <c:v>360.30327218479357</c:v>
                </c:pt>
                <c:pt idx="23">
                  <c:v>358.64731534820839</c:v>
                </c:pt>
                <c:pt idx="24">
                  <c:v>361.10450227925793</c:v>
                </c:pt>
                <c:pt idx="25">
                  <c:v>360.82578641469917</c:v>
                </c:pt>
                <c:pt idx="26">
                  <c:v>364.26440758668326</c:v>
                </c:pt>
                <c:pt idx="27">
                  <c:v>360.8672684563108</c:v>
                </c:pt>
                <c:pt idx="28">
                  <c:v>363.04084079355033</c:v>
                </c:pt>
                <c:pt idx="29">
                  <c:v>362.77867105928226</c:v>
                </c:pt>
                <c:pt idx="30">
                  <c:v>362.54607636698648</c:v>
                </c:pt>
                <c:pt idx="31">
                  <c:v>358.49570779246136</c:v>
                </c:pt>
                <c:pt idx="32">
                  <c:v>357.35625262688507</c:v>
                </c:pt>
                <c:pt idx="33">
                  <c:v>357.54757124157356</c:v>
                </c:pt>
                <c:pt idx="34">
                  <c:v>357.40644081662697</c:v>
                </c:pt>
                <c:pt idx="35">
                  <c:v>355.81891919012986</c:v>
                </c:pt>
                <c:pt idx="36">
                  <c:v>353.7746974137774</c:v>
                </c:pt>
                <c:pt idx="37">
                  <c:v>350.84141540435451</c:v>
                </c:pt>
                <c:pt idx="38">
                  <c:v>351.15487468652066</c:v>
                </c:pt>
                <c:pt idx="39">
                  <c:v>348.38238131643891</c:v>
                </c:pt>
                <c:pt idx="40">
                  <c:v>349.15248981620829</c:v>
                </c:pt>
                <c:pt idx="41">
                  <c:v>349.5771478804927</c:v>
                </c:pt>
                <c:pt idx="42">
                  <c:v>346.59413667314556</c:v>
                </c:pt>
                <c:pt idx="43">
                  <c:v>345.66772209539727</c:v>
                </c:pt>
                <c:pt idx="44">
                  <c:v>343.77512809364077</c:v>
                </c:pt>
                <c:pt idx="45">
                  <c:v>346.78831613640051</c:v>
                </c:pt>
                <c:pt idx="46">
                  <c:v>345.84979976351315</c:v>
                </c:pt>
                <c:pt idx="47">
                  <c:v>343.79206239599756</c:v>
                </c:pt>
                <c:pt idx="48">
                  <c:v>342.19256269730965</c:v>
                </c:pt>
                <c:pt idx="49">
                  <c:v>341.1401613196914</c:v>
                </c:pt>
                <c:pt idx="50">
                  <c:v>339.25644987019774</c:v>
                </c:pt>
                <c:pt idx="51">
                  <c:v>339.67254302092607</c:v>
                </c:pt>
                <c:pt idx="52">
                  <c:v>335.74766526027048</c:v>
                </c:pt>
                <c:pt idx="53">
                  <c:v>334.90208894522272</c:v>
                </c:pt>
                <c:pt idx="54">
                  <c:v>337.34852822875138</c:v>
                </c:pt>
                <c:pt idx="55">
                  <c:v>335.02223082468436</c:v>
                </c:pt>
                <c:pt idx="56">
                  <c:v>336.88962628220116</c:v>
                </c:pt>
                <c:pt idx="57">
                  <c:v>336.74868687668243</c:v>
                </c:pt>
                <c:pt idx="58">
                  <c:v>333.94295263419815</c:v>
                </c:pt>
                <c:pt idx="59">
                  <c:v>333.00171125259379</c:v>
                </c:pt>
                <c:pt idx="60">
                  <c:v>332.18917717881874</c:v>
                </c:pt>
                <c:pt idx="61">
                  <c:v>336.09185948052379</c:v>
                </c:pt>
                <c:pt idx="62">
                  <c:v>332.3810454880404</c:v>
                </c:pt>
                <c:pt idx="63">
                  <c:v>328.10840972809837</c:v>
                </c:pt>
                <c:pt idx="64">
                  <c:v>330.53785697944238</c:v>
                </c:pt>
                <c:pt idx="65">
                  <c:v>331.04605392099563</c:v>
                </c:pt>
                <c:pt idx="66">
                  <c:v>329.09699212547378</c:v>
                </c:pt>
                <c:pt idx="67">
                  <c:v>330.33078561026724</c:v>
                </c:pt>
                <c:pt idx="68">
                  <c:v>332.67717733580037</c:v>
                </c:pt>
                <c:pt idx="69">
                  <c:v>332.42142310646119</c:v>
                </c:pt>
                <c:pt idx="70">
                  <c:v>332.80091539502388</c:v>
                </c:pt>
                <c:pt idx="71">
                  <c:v>334.85179112334674</c:v>
                </c:pt>
                <c:pt idx="72">
                  <c:v>336.04875381172201</c:v>
                </c:pt>
                <c:pt idx="73">
                  <c:v>334.82937847358414</c:v>
                </c:pt>
                <c:pt idx="74">
                  <c:v>334.33724182375801</c:v>
                </c:pt>
                <c:pt idx="75">
                  <c:v>331.54308065813075</c:v>
                </c:pt>
                <c:pt idx="76">
                  <c:v>331.17421119765135</c:v>
                </c:pt>
                <c:pt idx="77">
                  <c:v>333.2599989590114</c:v>
                </c:pt>
                <c:pt idx="78">
                  <c:v>329.5731292106957</c:v>
                </c:pt>
                <c:pt idx="79">
                  <c:v>326.38824099184313</c:v>
                </c:pt>
                <c:pt idx="80">
                  <c:v>327.01973264494296</c:v>
                </c:pt>
                <c:pt idx="81">
                  <c:v>326.29093838375292</c:v>
                </c:pt>
                <c:pt idx="82">
                  <c:v>324.05066347035449</c:v>
                </c:pt>
                <c:pt idx="83">
                  <c:v>321.85971848837988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AE9-4649-BC8E-7CDE811D8231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Carlo'!$E$94:$CJ$94</c:f>
              <c:numCache>
                <c:formatCode>General</c:formatCode>
                <c:ptCount val="84"/>
                <c:pt idx="0">
                  <c:v>351.23</c:v>
                </c:pt>
                <c:pt idx="1">
                  <c:v>352.35454972327216</c:v>
                </c:pt>
                <c:pt idx="2">
                  <c:v>349.8461332845194</c:v>
                </c:pt>
                <c:pt idx="3">
                  <c:v>349.13015077308586</c:v>
                </c:pt>
                <c:pt idx="4">
                  <c:v>347.9618481437297</c:v>
                </c:pt>
                <c:pt idx="5">
                  <c:v>347.08289178446961</c:v>
                </c:pt>
                <c:pt idx="6">
                  <c:v>346.96231257145814</c:v>
                </c:pt>
                <c:pt idx="7">
                  <c:v>346.87043883665154</c:v>
                </c:pt>
                <c:pt idx="8">
                  <c:v>343.9346773806559</c:v>
                </c:pt>
                <c:pt idx="9">
                  <c:v>342.22897420220079</c:v>
                </c:pt>
                <c:pt idx="10">
                  <c:v>340.17540054418896</c:v>
                </c:pt>
                <c:pt idx="11">
                  <c:v>343.00971820121453</c:v>
                </c:pt>
                <c:pt idx="12">
                  <c:v>341.72962312014886</c:v>
                </c:pt>
                <c:pt idx="13">
                  <c:v>337.60489053144522</c:v>
                </c:pt>
                <c:pt idx="14">
                  <c:v>337.46812367648488</c:v>
                </c:pt>
                <c:pt idx="15">
                  <c:v>335.34983544131433</c:v>
                </c:pt>
                <c:pt idx="16">
                  <c:v>339.76155511381705</c:v>
                </c:pt>
                <c:pt idx="17">
                  <c:v>337.86111812100023</c:v>
                </c:pt>
                <c:pt idx="18">
                  <c:v>337.53078565151458</c:v>
                </c:pt>
                <c:pt idx="19">
                  <c:v>339.44586403762202</c:v>
                </c:pt>
                <c:pt idx="20">
                  <c:v>338.74058648465103</c:v>
                </c:pt>
                <c:pt idx="21">
                  <c:v>340.77364555775722</c:v>
                </c:pt>
                <c:pt idx="22">
                  <c:v>337.74138751441154</c:v>
                </c:pt>
                <c:pt idx="23">
                  <c:v>340.1965720734018</c:v>
                </c:pt>
                <c:pt idx="24">
                  <c:v>339.52805732127217</c:v>
                </c:pt>
                <c:pt idx="25">
                  <c:v>340.32568662035959</c:v>
                </c:pt>
                <c:pt idx="26">
                  <c:v>342.93496909242788</c:v>
                </c:pt>
                <c:pt idx="27">
                  <c:v>343.51894764160301</c:v>
                </c:pt>
                <c:pt idx="28">
                  <c:v>345.48259502682873</c:v>
                </c:pt>
                <c:pt idx="29">
                  <c:v>346.69782002884909</c:v>
                </c:pt>
                <c:pt idx="30">
                  <c:v>344.68117744384227</c:v>
                </c:pt>
                <c:pt idx="31">
                  <c:v>340.26863074187128</c:v>
                </c:pt>
                <c:pt idx="32">
                  <c:v>341.97470001616466</c:v>
                </c:pt>
                <c:pt idx="33">
                  <c:v>341.63844557385875</c:v>
                </c:pt>
                <c:pt idx="34">
                  <c:v>343.31123019822661</c:v>
                </c:pt>
                <c:pt idx="35">
                  <c:v>342.80760656239374</c:v>
                </c:pt>
                <c:pt idx="36">
                  <c:v>342.35053920222629</c:v>
                </c:pt>
                <c:pt idx="37">
                  <c:v>342.56574839074153</c:v>
                </c:pt>
                <c:pt idx="38">
                  <c:v>343.67299953563423</c:v>
                </c:pt>
                <c:pt idx="39">
                  <c:v>342.67505546895262</c:v>
                </c:pt>
                <c:pt idx="40">
                  <c:v>342.75471387098423</c:v>
                </c:pt>
                <c:pt idx="41">
                  <c:v>340.91358377150306</c:v>
                </c:pt>
                <c:pt idx="42">
                  <c:v>337.84852842992086</c:v>
                </c:pt>
                <c:pt idx="43">
                  <c:v>339.44235188167158</c:v>
                </c:pt>
                <c:pt idx="44">
                  <c:v>340.24887138902437</c:v>
                </c:pt>
                <c:pt idx="45">
                  <c:v>339.09953450987808</c:v>
                </c:pt>
                <c:pt idx="46">
                  <c:v>338.76795916844628</c:v>
                </c:pt>
                <c:pt idx="47">
                  <c:v>336.6777548244429</c:v>
                </c:pt>
                <c:pt idx="48">
                  <c:v>335.04762898203199</c:v>
                </c:pt>
                <c:pt idx="49">
                  <c:v>338.38995729799757</c:v>
                </c:pt>
                <c:pt idx="50">
                  <c:v>341.5472951442747</c:v>
                </c:pt>
                <c:pt idx="51">
                  <c:v>341.63891182593915</c:v>
                </c:pt>
                <c:pt idx="52">
                  <c:v>342.66799272768043</c:v>
                </c:pt>
                <c:pt idx="53">
                  <c:v>342.15506249068306</c:v>
                </c:pt>
                <c:pt idx="54">
                  <c:v>343.67134635026781</c:v>
                </c:pt>
                <c:pt idx="55">
                  <c:v>342.43473283950146</c:v>
                </c:pt>
                <c:pt idx="56">
                  <c:v>344.94898682338794</c:v>
                </c:pt>
                <c:pt idx="57">
                  <c:v>343.74763839728649</c:v>
                </c:pt>
                <c:pt idx="58">
                  <c:v>343.08818689573758</c:v>
                </c:pt>
                <c:pt idx="59">
                  <c:v>345.12411124648236</c:v>
                </c:pt>
                <c:pt idx="60">
                  <c:v>346.79165498517818</c:v>
                </c:pt>
                <c:pt idx="61">
                  <c:v>351.23166790222888</c:v>
                </c:pt>
                <c:pt idx="62">
                  <c:v>352.20097091416608</c:v>
                </c:pt>
                <c:pt idx="63">
                  <c:v>352.89203876668716</c:v>
                </c:pt>
                <c:pt idx="64">
                  <c:v>356.41469340029482</c:v>
                </c:pt>
                <c:pt idx="65">
                  <c:v>356.161873724972</c:v>
                </c:pt>
                <c:pt idx="66">
                  <c:v>352.86660468024979</c:v>
                </c:pt>
                <c:pt idx="67">
                  <c:v>351.48503523589085</c:v>
                </c:pt>
                <c:pt idx="68">
                  <c:v>352.02365788895611</c:v>
                </c:pt>
                <c:pt idx="69">
                  <c:v>355.48398214094397</c:v>
                </c:pt>
                <c:pt idx="70">
                  <c:v>355.89250355129394</c:v>
                </c:pt>
                <c:pt idx="71">
                  <c:v>357.8574754124881</c:v>
                </c:pt>
                <c:pt idx="72">
                  <c:v>356.9311270041718</c:v>
                </c:pt>
                <c:pt idx="73">
                  <c:v>354.71497033308424</c:v>
                </c:pt>
                <c:pt idx="74">
                  <c:v>355.40493514077951</c:v>
                </c:pt>
                <c:pt idx="75">
                  <c:v>356.25208106916699</c:v>
                </c:pt>
                <c:pt idx="76">
                  <c:v>352.06469080610202</c:v>
                </c:pt>
                <c:pt idx="77">
                  <c:v>359.03007465648915</c:v>
                </c:pt>
                <c:pt idx="78">
                  <c:v>358.82736351106632</c:v>
                </c:pt>
                <c:pt idx="79">
                  <c:v>357.02272224935598</c:v>
                </c:pt>
                <c:pt idx="80">
                  <c:v>357.88763280374775</c:v>
                </c:pt>
                <c:pt idx="81">
                  <c:v>355.55456129455621</c:v>
                </c:pt>
                <c:pt idx="82">
                  <c:v>353.78392593611744</c:v>
                </c:pt>
                <c:pt idx="83">
                  <c:v>352.59581333717455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AE9-4649-BC8E-7CDE811D8231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Carlo'!$E$95:$CJ$95</c:f>
              <c:numCache>
                <c:formatCode>General</c:formatCode>
                <c:ptCount val="84"/>
                <c:pt idx="0">
                  <c:v>351.23</c:v>
                </c:pt>
                <c:pt idx="1">
                  <c:v>356.83279325413048</c:v>
                </c:pt>
                <c:pt idx="2">
                  <c:v>358.87756752820235</c:v>
                </c:pt>
                <c:pt idx="3">
                  <c:v>360.55944907784959</c:v>
                </c:pt>
                <c:pt idx="4">
                  <c:v>358.48155350170742</c:v>
                </c:pt>
                <c:pt idx="5">
                  <c:v>361.78011333994095</c:v>
                </c:pt>
                <c:pt idx="6">
                  <c:v>363.14944483676072</c:v>
                </c:pt>
                <c:pt idx="7">
                  <c:v>362.04134411074517</c:v>
                </c:pt>
                <c:pt idx="8">
                  <c:v>363.18356433662319</c:v>
                </c:pt>
                <c:pt idx="9">
                  <c:v>361.19343766082113</c:v>
                </c:pt>
                <c:pt idx="10">
                  <c:v>359.78495269966169</c:v>
                </c:pt>
                <c:pt idx="11">
                  <c:v>360.44852531604147</c:v>
                </c:pt>
                <c:pt idx="12">
                  <c:v>362.35444167171266</c:v>
                </c:pt>
                <c:pt idx="13">
                  <c:v>361.45616438115349</c:v>
                </c:pt>
                <c:pt idx="14">
                  <c:v>361.41865529682718</c:v>
                </c:pt>
                <c:pt idx="15">
                  <c:v>364.01957609910937</c:v>
                </c:pt>
                <c:pt idx="16">
                  <c:v>363.12714817055746</c:v>
                </c:pt>
                <c:pt idx="17">
                  <c:v>362.45396558190669</c:v>
                </c:pt>
                <c:pt idx="18">
                  <c:v>363.84286482793044</c:v>
                </c:pt>
                <c:pt idx="19">
                  <c:v>361.61246112934987</c:v>
                </c:pt>
                <c:pt idx="20">
                  <c:v>361.79906868590683</c:v>
                </c:pt>
                <c:pt idx="21">
                  <c:v>364.51021706395369</c:v>
                </c:pt>
                <c:pt idx="22">
                  <c:v>362.39543875218703</c:v>
                </c:pt>
                <c:pt idx="23">
                  <c:v>359.71869379194715</c:v>
                </c:pt>
                <c:pt idx="24">
                  <c:v>359.57726069226567</c:v>
                </c:pt>
                <c:pt idx="25">
                  <c:v>358.22090725068074</c:v>
                </c:pt>
                <c:pt idx="26">
                  <c:v>357.21831514375879</c:v>
                </c:pt>
                <c:pt idx="27">
                  <c:v>360.04572329275169</c:v>
                </c:pt>
                <c:pt idx="28">
                  <c:v>361.75926849812606</c:v>
                </c:pt>
                <c:pt idx="29">
                  <c:v>359.33001937471118</c:v>
                </c:pt>
                <c:pt idx="30">
                  <c:v>360.62770001305114</c:v>
                </c:pt>
                <c:pt idx="31">
                  <c:v>359.92550513056494</c:v>
                </c:pt>
                <c:pt idx="32">
                  <c:v>363.1436092558954</c:v>
                </c:pt>
                <c:pt idx="33">
                  <c:v>361.15560007853605</c:v>
                </c:pt>
                <c:pt idx="34">
                  <c:v>359.0868853975594</c:v>
                </c:pt>
                <c:pt idx="35">
                  <c:v>358.66810869748821</c:v>
                </c:pt>
                <c:pt idx="36">
                  <c:v>358.49093997353742</c:v>
                </c:pt>
                <c:pt idx="37">
                  <c:v>355.57880480487216</c:v>
                </c:pt>
                <c:pt idx="38">
                  <c:v>358.040134253541</c:v>
                </c:pt>
                <c:pt idx="39">
                  <c:v>359.10414843249538</c:v>
                </c:pt>
                <c:pt idx="40">
                  <c:v>358.31742454257881</c:v>
                </c:pt>
                <c:pt idx="41">
                  <c:v>353.87654348884166</c:v>
                </c:pt>
                <c:pt idx="42">
                  <c:v>352.08293353192715</c:v>
                </c:pt>
                <c:pt idx="43">
                  <c:v>349.72417135379874</c:v>
                </c:pt>
                <c:pt idx="44">
                  <c:v>351.48262776860122</c:v>
                </c:pt>
                <c:pt idx="45">
                  <c:v>347.5341565024587</c:v>
                </c:pt>
                <c:pt idx="46">
                  <c:v>350.63723936426942</c:v>
                </c:pt>
                <c:pt idx="47">
                  <c:v>350.69446391611905</c:v>
                </c:pt>
                <c:pt idx="48">
                  <c:v>351.8036622182816</c:v>
                </c:pt>
                <c:pt idx="49">
                  <c:v>351.51176679701064</c:v>
                </c:pt>
                <c:pt idx="50">
                  <c:v>353.52002066054735</c:v>
                </c:pt>
                <c:pt idx="51">
                  <c:v>350.80332429508161</c:v>
                </c:pt>
                <c:pt idx="52">
                  <c:v>352.51067967694757</c:v>
                </c:pt>
                <c:pt idx="53">
                  <c:v>353.10792158786393</c:v>
                </c:pt>
                <c:pt idx="54">
                  <c:v>356.36925970318725</c:v>
                </c:pt>
                <c:pt idx="55">
                  <c:v>357.82890496458759</c:v>
                </c:pt>
                <c:pt idx="56">
                  <c:v>359.97001671661513</c:v>
                </c:pt>
                <c:pt idx="57">
                  <c:v>359.44705732297973</c:v>
                </c:pt>
                <c:pt idx="58">
                  <c:v>360.75350045766749</c:v>
                </c:pt>
                <c:pt idx="59">
                  <c:v>365.03341626001486</c:v>
                </c:pt>
                <c:pt idx="60">
                  <c:v>363.57286170240559</c:v>
                </c:pt>
                <c:pt idx="61">
                  <c:v>361.41578352626465</c:v>
                </c:pt>
                <c:pt idx="62">
                  <c:v>358.77147150814625</c:v>
                </c:pt>
                <c:pt idx="63">
                  <c:v>358.92312382436722</c:v>
                </c:pt>
                <c:pt idx="64">
                  <c:v>362.69466372660304</c:v>
                </c:pt>
                <c:pt idx="65">
                  <c:v>363.93917049725826</c:v>
                </c:pt>
                <c:pt idx="66">
                  <c:v>363.64059664659266</c:v>
                </c:pt>
                <c:pt idx="67">
                  <c:v>365.71291057766229</c:v>
                </c:pt>
                <c:pt idx="68">
                  <c:v>366.10139888729492</c:v>
                </c:pt>
                <c:pt idx="69">
                  <c:v>365.08396444473709</c:v>
                </c:pt>
                <c:pt idx="70">
                  <c:v>366.57131727718485</c:v>
                </c:pt>
                <c:pt idx="71">
                  <c:v>367.53380671922332</c:v>
                </c:pt>
                <c:pt idx="72">
                  <c:v>364.2661442593494</c:v>
                </c:pt>
                <c:pt idx="73">
                  <c:v>363.79713008809671</c:v>
                </c:pt>
                <c:pt idx="74">
                  <c:v>362.09459617789827</c:v>
                </c:pt>
                <c:pt idx="75">
                  <c:v>362.9095073850653</c:v>
                </c:pt>
                <c:pt idx="76">
                  <c:v>363.73983934135993</c:v>
                </c:pt>
                <c:pt idx="77">
                  <c:v>366.35729388744198</c:v>
                </c:pt>
                <c:pt idx="78">
                  <c:v>367.34384548356849</c:v>
                </c:pt>
                <c:pt idx="79">
                  <c:v>367.06860729966763</c:v>
                </c:pt>
                <c:pt idx="80">
                  <c:v>365.34157185165861</c:v>
                </c:pt>
                <c:pt idx="81">
                  <c:v>364.61893796352842</c:v>
                </c:pt>
                <c:pt idx="82">
                  <c:v>364.31717215575577</c:v>
                </c:pt>
                <c:pt idx="83">
                  <c:v>366.18692097891801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AE9-4649-BC8E-7CDE811D8231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Carlo'!$E$96:$CJ$96</c:f>
              <c:numCache>
                <c:formatCode>General</c:formatCode>
                <c:ptCount val="84"/>
                <c:pt idx="0">
                  <c:v>351.23</c:v>
                </c:pt>
                <c:pt idx="1">
                  <c:v>349.01048781995735</c:v>
                </c:pt>
                <c:pt idx="2">
                  <c:v>349.21730383325956</c:v>
                </c:pt>
                <c:pt idx="3">
                  <c:v>351.00840044097811</c:v>
                </c:pt>
                <c:pt idx="4">
                  <c:v>352.53538279329035</c:v>
                </c:pt>
                <c:pt idx="5">
                  <c:v>351.48414117184524</c:v>
                </c:pt>
                <c:pt idx="6">
                  <c:v>349.44536561290374</c:v>
                </c:pt>
                <c:pt idx="7">
                  <c:v>345.07266177120528</c:v>
                </c:pt>
                <c:pt idx="8">
                  <c:v>346.04866147825817</c:v>
                </c:pt>
                <c:pt idx="9">
                  <c:v>350.86336596964441</c:v>
                </c:pt>
                <c:pt idx="10">
                  <c:v>352.61281636085261</c:v>
                </c:pt>
                <c:pt idx="11">
                  <c:v>353.71234021285454</c:v>
                </c:pt>
                <c:pt idx="12">
                  <c:v>354.67883539657998</c:v>
                </c:pt>
                <c:pt idx="13">
                  <c:v>356.63694084608892</c:v>
                </c:pt>
                <c:pt idx="14">
                  <c:v>358.26510771370306</c:v>
                </c:pt>
                <c:pt idx="15">
                  <c:v>357.07905478029119</c:v>
                </c:pt>
                <c:pt idx="16">
                  <c:v>355.74723995609423</c:v>
                </c:pt>
                <c:pt idx="17">
                  <c:v>356.05959813021235</c:v>
                </c:pt>
                <c:pt idx="18">
                  <c:v>355.37255751781117</c:v>
                </c:pt>
                <c:pt idx="19">
                  <c:v>359.53565913131558</c:v>
                </c:pt>
                <c:pt idx="20">
                  <c:v>357.33632542668562</c:v>
                </c:pt>
                <c:pt idx="21">
                  <c:v>356.28010370823858</c:v>
                </c:pt>
                <c:pt idx="22">
                  <c:v>354.16821267467765</c:v>
                </c:pt>
                <c:pt idx="23">
                  <c:v>354.82310353296646</c:v>
                </c:pt>
                <c:pt idx="24">
                  <c:v>354.40819238006685</c:v>
                </c:pt>
                <c:pt idx="25">
                  <c:v>354.38947439144738</c:v>
                </c:pt>
                <c:pt idx="26">
                  <c:v>352.31220251845662</c:v>
                </c:pt>
                <c:pt idx="27">
                  <c:v>352.00176838754805</c:v>
                </c:pt>
                <c:pt idx="28">
                  <c:v>353.86935561506363</c:v>
                </c:pt>
                <c:pt idx="29">
                  <c:v>354.72036363008459</c:v>
                </c:pt>
                <c:pt idx="30">
                  <c:v>355.95518707794639</c:v>
                </c:pt>
                <c:pt idx="31">
                  <c:v>356.51672213843568</c:v>
                </c:pt>
                <c:pt idx="32">
                  <c:v>356.78252416120876</c:v>
                </c:pt>
                <c:pt idx="33">
                  <c:v>355.76199210980531</c:v>
                </c:pt>
                <c:pt idx="34">
                  <c:v>353.45925875142325</c:v>
                </c:pt>
                <c:pt idx="35">
                  <c:v>351.20756538968095</c:v>
                </c:pt>
                <c:pt idx="36">
                  <c:v>349.470856114529</c:v>
                </c:pt>
                <c:pt idx="37">
                  <c:v>346.33730348750299</c:v>
                </c:pt>
                <c:pt idx="38">
                  <c:v>347.25544829903242</c:v>
                </c:pt>
                <c:pt idx="39">
                  <c:v>348.65136178130956</c:v>
                </c:pt>
                <c:pt idx="40">
                  <c:v>346.99383333064225</c:v>
                </c:pt>
                <c:pt idx="41">
                  <c:v>346.19945475879479</c:v>
                </c:pt>
                <c:pt idx="42">
                  <c:v>349.24574874451918</c:v>
                </c:pt>
                <c:pt idx="43">
                  <c:v>346.50938334480139</c:v>
                </c:pt>
                <c:pt idx="44">
                  <c:v>345.19614725635256</c:v>
                </c:pt>
                <c:pt idx="45">
                  <c:v>348.13910714281434</c:v>
                </c:pt>
                <c:pt idx="46">
                  <c:v>346.10758643488299</c:v>
                </c:pt>
                <c:pt idx="47">
                  <c:v>349.41870546795678</c:v>
                </c:pt>
                <c:pt idx="48">
                  <c:v>351.85580094757319</c:v>
                </c:pt>
                <c:pt idx="49">
                  <c:v>353.70323944171128</c:v>
                </c:pt>
                <c:pt idx="50">
                  <c:v>352.12127526962217</c:v>
                </c:pt>
                <c:pt idx="51">
                  <c:v>351.15294140849318</c:v>
                </c:pt>
                <c:pt idx="52">
                  <c:v>349.21474497829041</c:v>
                </c:pt>
                <c:pt idx="53">
                  <c:v>351.4160855343012</c:v>
                </c:pt>
                <c:pt idx="54">
                  <c:v>350.69388892867943</c:v>
                </c:pt>
                <c:pt idx="55">
                  <c:v>351.7381194475135</c:v>
                </c:pt>
                <c:pt idx="56">
                  <c:v>350.48798348074047</c:v>
                </c:pt>
                <c:pt idx="57">
                  <c:v>354.0526009335145</c:v>
                </c:pt>
                <c:pt idx="58">
                  <c:v>356.30802165966213</c:v>
                </c:pt>
                <c:pt idx="59">
                  <c:v>354.60734209445553</c:v>
                </c:pt>
                <c:pt idx="60">
                  <c:v>358.93147027228895</c:v>
                </c:pt>
                <c:pt idx="61">
                  <c:v>356.4685111878195</c:v>
                </c:pt>
                <c:pt idx="62">
                  <c:v>357.27041891488022</c:v>
                </c:pt>
                <c:pt idx="63">
                  <c:v>357.84426497524839</c:v>
                </c:pt>
                <c:pt idx="64">
                  <c:v>358.21713135548271</c:v>
                </c:pt>
                <c:pt idx="65">
                  <c:v>357.25550274893072</c:v>
                </c:pt>
                <c:pt idx="66">
                  <c:v>354.67714595584249</c:v>
                </c:pt>
                <c:pt idx="67">
                  <c:v>353.32061743615662</c:v>
                </c:pt>
                <c:pt idx="68">
                  <c:v>355.87857388344855</c:v>
                </c:pt>
                <c:pt idx="69">
                  <c:v>356.61484585763452</c:v>
                </c:pt>
                <c:pt idx="70">
                  <c:v>355.07191337293693</c:v>
                </c:pt>
                <c:pt idx="71">
                  <c:v>355.01293587187001</c:v>
                </c:pt>
                <c:pt idx="72">
                  <c:v>356.89687504283785</c:v>
                </c:pt>
                <c:pt idx="73">
                  <c:v>361.7166923596065</c:v>
                </c:pt>
                <c:pt idx="74">
                  <c:v>360.12298064649258</c:v>
                </c:pt>
                <c:pt idx="75">
                  <c:v>360.59934859674394</c:v>
                </c:pt>
                <c:pt idx="76">
                  <c:v>360.13407671195466</c:v>
                </c:pt>
                <c:pt idx="77">
                  <c:v>360.32834749907539</c:v>
                </c:pt>
                <c:pt idx="78">
                  <c:v>361.86801471633868</c:v>
                </c:pt>
                <c:pt idx="79">
                  <c:v>361.43613665883106</c:v>
                </c:pt>
                <c:pt idx="80">
                  <c:v>364.71817762699123</c:v>
                </c:pt>
                <c:pt idx="81">
                  <c:v>364.88448924862149</c:v>
                </c:pt>
                <c:pt idx="82">
                  <c:v>365.64110522615391</c:v>
                </c:pt>
                <c:pt idx="83">
                  <c:v>364.81815584739826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AE9-4649-BC8E-7CDE811D8231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Carlo'!$E$97:$CJ$97</c:f>
              <c:numCache>
                <c:formatCode>General</c:formatCode>
                <c:ptCount val="84"/>
                <c:pt idx="0">
                  <c:v>351.23</c:v>
                </c:pt>
                <c:pt idx="1">
                  <c:v>353.27004239328738</c:v>
                </c:pt>
                <c:pt idx="2">
                  <c:v>350.3861011652827</c:v>
                </c:pt>
                <c:pt idx="3">
                  <c:v>347.4994464715632</c:v>
                </c:pt>
                <c:pt idx="4">
                  <c:v>348.92227739230361</c:v>
                </c:pt>
                <c:pt idx="5">
                  <c:v>349.30384764495921</c:v>
                </c:pt>
                <c:pt idx="6">
                  <c:v>344.33668246131748</c:v>
                </c:pt>
                <c:pt idx="7">
                  <c:v>346.70989529574854</c:v>
                </c:pt>
                <c:pt idx="8">
                  <c:v>345.77118743416327</c:v>
                </c:pt>
                <c:pt idx="9">
                  <c:v>349.78014209762449</c:v>
                </c:pt>
                <c:pt idx="10">
                  <c:v>349.83989558157327</c:v>
                </c:pt>
                <c:pt idx="11">
                  <c:v>352.8993742106997</c:v>
                </c:pt>
                <c:pt idx="12">
                  <c:v>354.29686138314474</c:v>
                </c:pt>
                <c:pt idx="13">
                  <c:v>356.86137818659927</c:v>
                </c:pt>
                <c:pt idx="14">
                  <c:v>355.39972570661172</c:v>
                </c:pt>
                <c:pt idx="15">
                  <c:v>358.1638091854536</c:v>
                </c:pt>
                <c:pt idx="16">
                  <c:v>355.52284114691861</c:v>
                </c:pt>
                <c:pt idx="17">
                  <c:v>358.49640884822679</c:v>
                </c:pt>
                <c:pt idx="18">
                  <c:v>357.92145305778183</c:v>
                </c:pt>
                <c:pt idx="19">
                  <c:v>358.0787780832473</c:v>
                </c:pt>
                <c:pt idx="20">
                  <c:v>358.86965538419446</c:v>
                </c:pt>
                <c:pt idx="21">
                  <c:v>357.67642871524998</c:v>
                </c:pt>
                <c:pt idx="22">
                  <c:v>356.47725365418347</c:v>
                </c:pt>
                <c:pt idx="23">
                  <c:v>358.22168008196127</c:v>
                </c:pt>
                <c:pt idx="24">
                  <c:v>358.4923162578113</c:v>
                </c:pt>
                <c:pt idx="25">
                  <c:v>360.66847289964539</c:v>
                </c:pt>
                <c:pt idx="26">
                  <c:v>360.2984067422002</c:v>
                </c:pt>
                <c:pt idx="27">
                  <c:v>361.5831231787281</c:v>
                </c:pt>
                <c:pt idx="28">
                  <c:v>364.04464650225248</c:v>
                </c:pt>
                <c:pt idx="29">
                  <c:v>365.41960346718872</c:v>
                </c:pt>
                <c:pt idx="30">
                  <c:v>365.87527176462578</c:v>
                </c:pt>
                <c:pt idx="31">
                  <c:v>362.95313599238955</c:v>
                </c:pt>
                <c:pt idx="32">
                  <c:v>364.60283760354241</c:v>
                </c:pt>
                <c:pt idx="33">
                  <c:v>363.15772113696011</c:v>
                </c:pt>
                <c:pt idx="34">
                  <c:v>363.44984240268622</c:v>
                </c:pt>
                <c:pt idx="35">
                  <c:v>364.97607986116645</c:v>
                </c:pt>
                <c:pt idx="36">
                  <c:v>365.80807436912869</c:v>
                </c:pt>
                <c:pt idx="37">
                  <c:v>367.71048438124365</c:v>
                </c:pt>
                <c:pt idx="38">
                  <c:v>370.96329122672631</c:v>
                </c:pt>
                <c:pt idx="39">
                  <c:v>365.68294785364827</c:v>
                </c:pt>
                <c:pt idx="40">
                  <c:v>364.58387623252497</c:v>
                </c:pt>
                <c:pt idx="41">
                  <c:v>363.24551415475935</c:v>
                </c:pt>
                <c:pt idx="42">
                  <c:v>364.2944324375519</c:v>
                </c:pt>
                <c:pt idx="43">
                  <c:v>361.54210412193925</c:v>
                </c:pt>
                <c:pt idx="44">
                  <c:v>358.48228972030512</c:v>
                </c:pt>
                <c:pt idx="45">
                  <c:v>361.97765354869387</c:v>
                </c:pt>
                <c:pt idx="46">
                  <c:v>360.09533247137944</c:v>
                </c:pt>
                <c:pt idx="47">
                  <c:v>357.09528853728915</c:v>
                </c:pt>
                <c:pt idx="48">
                  <c:v>359.65663591291747</c:v>
                </c:pt>
                <c:pt idx="49">
                  <c:v>360.88036657278531</c:v>
                </c:pt>
                <c:pt idx="50">
                  <c:v>363.10206947114852</c:v>
                </c:pt>
                <c:pt idx="51">
                  <c:v>361.47028276696716</c:v>
                </c:pt>
                <c:pt idx="52">
                  <c:v>357.66469596068004</c:v>
                </c:pt>
                <c:pt idx="53">
                  <c:v>357.05716062515683</c:v>
                </c:pt>
                <c:pt idx="54">
                  <c:v>355.1962195339396</c:v>
                </c:pt>
                <c:pt idx="55">
                  <c:v>355.00567155126902</c:v>
                </c:pt>
                <c:pt idx="56">
                  <c:v>355.37857659558426</c:v>
                </c:pt>
                <c:pt idx="57">
                  <c:v>358.21036527465697</c:v>
                </c:pt>
                <c:pt idx="58">
                  <c:v>358.02393739138012</c:v>
                </c:pt>
                <c:pt idx="59">
                  <c:v>357.64072296466702</c:v>
                </c:pt>
                <c:pt idx="60">
                  <c:v>355.87650161689623</c:v>
                </c:pt>
                <c:pt idx="61">
                  <c:v>356.91398118927549</c:v>
                </c:pt>
                <c:pt idx="62">
                  <c:v>357.5245908576689</c:v>
                </c:pt>
                <c:pt idx="63">
                  <c:v>355.21266821711623</c:v>
                </c:pt>
                <c:pt idx="64">
                  <c:v>356.8128656794766</c:v>
                </c:pt>
                <c:pt idx="65">
                  <c:v>356.34630288703585</c:v>
                </c:pt>
                <c:pt idx="66">
                  <c:v>355.81808277331135</c:v>
                </c:pt>
                <c:pt idx="67">
                  <c:v>359.73813104448283</c:v>
                </c:pt>
                <c:pt idx="68">
                  <c:v>359.25425806254947</c:v>
                </c:pt>
                <c:pt idx="69">
                  <c:v>360.24484496764637</c:v>
                </c:pt>
                <c:pt idx="70">
                  <c:v>361.46005946146494</c:v>
                </c:pt>
                <c:pt idx="71">
                  <c:v>361.78384354034614</c:v>
                </c:pt>
                <c:pt idx="72">
                  <c:v>363.10244001940526</c:v>
                </c:pt>
                <c:pt idx="73">
                  <c:v>361.25420764705206</c:v>
                </c:pt>
                <c:pt idx="74">
                  <c:v>362.59517729296272</c:v>
                </c:pt>
                <c:pt idx="75">
                  <c:v>365.10198324519087</c:v>
                </c:pt>
                <c:pt idx="76">
                  <c:v>364.59282171080469</c:v>
                </c:pt>
                <c:pt idx="77">
                  <c:v>368.73137373609836</c:v>
                </c:pt>
                <c:pt idx="78">
                  <c:v>370.81423684324051</c:v>
                </c:pt>
                <c:pt idx="79">
                  <c:v>373.58358105044289</c:v>
                </c:pt>
                <c:pt idx="80">
                  <c:v>370.52997119288636</c:v>
                </c:pt>
                <c:pt idx="81">
                  <c:v>374.95871080407113</c:v>
                </c:pt>
                <c:pt idx="82">
                  <c:v>373.06210546783296</c:v>
                </c:pt>
                <c:pt idx="83">
                  <c:v>371.36138739029815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AE9-4649-BC8E-7CDE811D8231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Carlo'!$E$98:$CJ$98</c:f>
              <c:numCache>
                <c:formatCode>General</c:formatCode>
                <c:ptCount val="84"/>
                <c:pt idx="0">
                  <c:v>351.23</c:v>
                </c:pt>
                <c:pt idx="1">
                  <c:v>353.77810360969181</c:v>
                </c:pt>
                <c:pt idx="2">
                  <c:v>349.39671455405301</c:v>
                </c:pt>
                <c:pt idx="3">
                  <c:v>347.98308591950047</c:v>
                </c:pt>
                <c:pt idx="4">
                  <c:v>347.8448171147507</c:v>
                </c:pt>
                <c:pt idx="5">
                  <c:v>347.8734969636327</c:v>
                </c:pt>
                <c:pt idx="6">
                  <c:v>347.5244420149906</c:v>
                </c:pt>
                <c:pt idx="7">
                  <c:v>347.20183756145639</c:v>
                </c:pt>
                <c:pt idx="8">
                  <c:v>347.93716203670397</c:v>
                </c:pt>
                <c:pt idx="9">
                  <c:v>351.56452399629518</c:v>
                </c:pt>
                <c:pt idx="10">
                  <c:v>350.27190376394248</c:v>
                </c:pt>
                <c:pt idx="11">
                  <c:v>351.47206485469798</c:v>
                </c:pt>
                <c:pt idx="12">
                  <c:v>352.536398589074</c:v>
                </c:pt>
                <c:pt idx="13">
                  <c:v>353.54139324420657</c:v>
                </c:pt>
                <c:pt idx="14">
                  <c:v>357.30863495964633</c:v>
                </c:pt>
                <c:pt idx="15">
                  <c:v>357.34609764572946</c:v>
                </c:pt>
                <c:pt idx="16">
                  <c:v>361.09280574163165</c:v>
                </c:pt>
                <c:pt idx="17">
                  <c:v>359.94131941292676</c:v>
                </c:pt>
                <c:pt idx="18">
                  <c:v>361.50101123906092</c:v>
                </c:pt>
                <c:pt idx="19">
                  <c:v>363.61080634693172</c:v>
                </c:pt>
                <c:pt idx="20">
                  <c:v>361.77464892931448</c:v>
                </c:pt>
                <c:pt idx="21">
                  <c:v>358.72843383798516</c:v>
                </c:pt>
                <c:pt idx="22">
                  <c:v>359.47213287537875</c:v>
                </c:pt>
                <c:pt idx="23">
                  <c:v>361.71901678802431</c:v>
                </c:pt>
                <c:pt idx="24">
                  <c:v>362.03794351716789</c:v>
                </c:pt>
                <c:pt idx="25">
                  <c:v>363.74395111982994</c:v>
                </c:pt>
                <c:pt idx="26">
                  <c:v>360.89672394724181</c:v>
                </c:pt>
                <c:pt idx="27">
                  <c:v>360.44146476004062</c:v>
                </c:pt>
                <c:pt idx="28">
                  <c:v>363.77278307459648</c:v>
                </c:pt>
                <c:pt idx="29">
                  <c:v>361.25042513543377</c:v>
                </c:pt>
                <c:pt idx="30">
                  <c:v>364.6433768369526</c:v>
                </c:pt>
                <c:pt idx="31">
                  <c:v>365.33575945670816</c:v>
                </c:pt>
                <c:pt idx="32">
                  <c:v>365.38510494182503</c:v>
                </c:pt>
                <c:pt idx="33">
                  <c:v>368.0595151511518</c:v>
                </c:pt>
                <c:pt idx="34">
                  <c:v>369.95835558312507</c:v>
                </c:pt>
                <c:pt idx="35">
                  <c:v>373.96887433684071</c:v>
                </c:pt>
                <c:pt idx="36">
                  <c:v>373.2206953498424</c:v>
                </c:pt>
                <c:pt idx="37">
                  <c:v>372.76156926287666</c:v>
                </c:pt>
                <c:pt idx="38">
                  <c:v>375.04969979088423</c:v>
                </c:pt>
                <c:pt idx="39">
                  <c:v>379.94833378521361</c:v>
                </c:pt>
                <c:pt idx="40">
                  <c:v>376.46577131405428</c:v>
                </c:pt>
                <c:pt idx="41">
                  <c:v>375.34510908994662</c:v>
                </c:pt>
                <c:pt idx="42">
                  <c:v>377.02453564692325</c:v>
                </c:pt>
                <c:pt idx="43">
                  <c:v>380.35733202303396</c:v>
                </c:pt>
                <c:pt idx="44">
                  <c:v>379.25676257879041</c:v>
                </c:pt>
                <c:pt idx="45">
                  <c:v>377.57474256246752</c:v>
                </c:pt>
                <c:pt idx="46">
                  <c:v>373.8532031703902</c:v>
                </c:pt>
                <c:pt idx="47">
                  <c:v>373.72119919666864</c:v>
                </c:pt>
                <c:pt idx="48">
                  <c:v>379.9449592775286</c:v>
                </c:pt>
                <c:pt idx="49">
                  <c:v>381.81022110807055</c:v>
                </c:pt>
                <c:pt idx="50">
                  <c:v>383.53568757245711</c:v>
                </c:pt>
                <c:pt idx="51">
                  <c:v>387.93378973152483</c:v>
                </c:pt>
                <c:pt idx="52">
                  <c:v>388.82085724979771</c:v>
                </c:pt>
                <c:pt idx="53">
                  <c:v>387.19342640557534</c:v>
                </c:pt>
                <c:pt idx="54">
                  <c:v>388.71380159276464</c:v>
                </c:pt>
                <c:pt idx="55">
                  <c:v>389.27380223959824</c:v>
                </c:pt>
                <c:pt idx="56">
                  <c:v>390.91731712413542</c:v>
                </c:pt>
                <c:pt idx="57">
                  <c:v>388.16608152316957</c:v>
                </c:pt>
                <c:pt idx="58">
                  <c:v>387.00616693003991</c:v>
                </c:pt>
                <c:pt idx="59">
                  <c:v>392.17781702014304</c:v>
                </c:pt>
                <c:pt idx="60">
                  <c:v>389.25558599174633</c:v>
                </c:pt>
                <c:pt idx="61">
                  <c:v>386.87018911279779</c:v>
                </c:pt>
                <c:pt idx="62">
                  <c:v>386.10897209166774</c:v>
                </c:pt>
                <c:pt idx="63">
                  <c:v>384.38800940883533</c:v>
                </c:pt>
                <c:pt idx="64">
                  <c:v>383.04202653194773</c:v>
                </c:pt>
                <c:pt idx="65">
                  <c:v>381.3682840189594</c:v>
                </c:pt>
                <c:pt idx="66">
                  <c:v>383.59147897710818</c:v>
                </c:pt>
                <c:pt idx="67">
                  <c:v>383.91772866437657</c:v>
                </c:pt>
                <c:pt idx="68">
                  <c:v>383.46088571300641</c:v>
                </c:pt>
                <c:pt idx="69">
                  <c:v>384.58124427358223</c:v>
                </c:pt>
                <c:pt idx="70">
                  <c:v>389.12839837549961</c:v>
                </c:pt>
                <c:pt idx="71">
                  <c:v>391.46453173619909</c:v>
                </c:pt>
                <c:pt idx="72">
                  <c:v>393.56619428171547</c:v>
                </c:pt>
                <c:pt idx="73">
                  <c:v>393.01612116669406</c:v>
                </c:pt>
                <c:pt idx="74">
                  <c:v>391.56016279929503</c:v>
                </c:pt>
                <c:pt idx="75">
                  <c:v>390.83512125508213</c:v>
                </c:pt>
                <c:pt idx="76">
                  <c:v>390.82975142347533</c:v>
                </c:pt>
                <c:pt idx="77">
                  <c:v>389.38168134148373</c:v>
                </c:pt>
                <c:pt idx="78">
                  <c:v>388.38839479360871</c:v>
                </c:pt>
                <c:pt idx="79">
                  <c:v>386.76999765083463</c:v>
                </c:pt>
                <c:pt idx="80">
                  <c:v>388.20692446719295</c:v>
                </c:pt>
                <c:pt idx="81">
                  <c:v>388.48903869926187</c:v>
                </c:pt>
                <c:pt idx="82">
                  <c:v>390.01362350249599</c:v>
                </c:pt>
                <c:pt idx="83">
                  <c:v>389.21212265678463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AE9-4649-BC8E-7CDE811D8231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Carlo'!$E$99:$CJ$99</c:f>
              <c:numCache>
                <c:formatCode>General</c:formatCode>
                <c:ptCount val="84"/>
                <c:pt idx="0">
                  <c:v>351.23</c:v>
                </c:pt>
                <c:pt idx="1">
                  <c:v>347.37887364648867</c:v>
                </c:pt>
                <c:pt idx="2">
                  <c:v>346.66078896881612</c:v>
                </c:pt>
                <c:pt idx="3">
                  <c:v>347.10280082085541</c:v>
                </c:pt>
                <c:pt idx="4">
                  <c:v>343.14888706436102</c:v>
                </c:pt>
                <c:pt idx="5">
                  <c:v>344.49625214231401</c:v>
                </c:pt>
                <c:pt idx="6">
                  <c:v>345.65273911511616</c:v>
                </c:pt>
                <c:pt idx="7">
                  <c:v>348.3588073328371</c:v>
                </c:pt>
                <c:pt idx="8">
                  <c:v>347.20487575241606</c:v>
                </c:pt>
                <c:pt idx="9">
                  <c:v>342.75556137077217</c:v>
                </c:pt>
                <c:pt idx="10">
                  <c:v>342.83621502309154</c:v>
                </c:pt>
                <c:pt idx="11">
                  <c:v>342.39553971057637</c:v>
                </c:pt>
                <c:pt idx="12">
                  <c:v>342.96582646013508</c:v>
                </c:pt>
                <c:pt idx="13">
                  <c:v>344.35610015528175</c:v>
                </c:pt>
                <c:pt idx="14">
                  <c:v>344.34140087802751</c:v>
                </c:pt>
                <c:pt idx="15">
                  <c:v>346.7708873760314</c:v>
                </c:pt>
                <c:pt idx="16">
                  <c:v>346.57994439791509</c:v>
                </c:pt>
                <c:pt idx="17">
                  <c:v>346.29278669862708</c:v>
                </c:pt>
                <c:pt idx="18">
                  <c:v>341.17696350940372</c:v>
                </c:pt>
                <c:pt idx="19">
                  <c:v>339.56967431032621</c:v>
                </c:pt>
                <c:pt idx="20">
                  <c:v>338.30363395856284</c:v>
                </c:pt>
                <c:pt idx="21">
                  <c:v>337.93287034242996</c:v>
                </c:pt>
                <c:pt idx="22">
                  <c:v>331.83291217494536</c:v>
                </c:pt>
                <c:pt idx="23">
                  <c:v>329.89005171007926</c:v>
                </c:pt>
                <c:pt idx="24">
                  <c:v>328.6110350774984</c:v>
                </c:pt>
                <c:pt idx="25">
                  <c:v>328.97563283204977</c:v>
                </c:pt>
                <c:pt idx="26">
                  <c:v>331.06531798566755</c:v>
                </c:pt>
                <c:pt idx="27">
                  <c:v>328.59664064941785</c:v>
                </c:pt>
                <c:pt idx="28">
                  <c:v>327.70293881251126</c:v>
                </c:pt>
                <c:pt idx="29">
                  <c:v>328.8182523947375</c:v>
                </c:pt>
                <c:pt idx="30">
                  <c:v>328.21440531590713</c:v>
                </c:pt>
                <c:pt idx="31">
                  <c:v>328.35064489844387</c:v>
                </c:pt>
                <c:pt idx="32">
                  <c:v>326.99923554727309</c:v>
                </c:pt>
                <c:pt idx="33">
                  <c:v>326.61651653536768</c:v>
                </c:pt>
                <c:pt idx="34">
                  <c:v>326.53948090526825</c:v>
                </c:pt>
                <c:pt idx="35">
                  <c:v>327.74007149666721</c:v>
                </c:pt>
                <c:pt idx="36">
                  <c:v>327.54647293791277</c:v>
                </c:pt>
                <c:pt idx="37">
                  <c:v>327.7935154121605</c:v>
                </c:pt>
                <c:pt idx="38">
                  <c:v>326.83025373016204</c:v>
                </c:pt>
                <c:pt idx="39">
                  <c:v>326.6841860149022</c:v>
                </c:pt>
                <c:pt idx="40">
                  <c:v>327.63836071895315</c:v>
                </c:pt>
                <c:pt idx="41">
                  <c:v>328.16811681466868</c:v>
                </c:pt>
                <c:pt idx="42">
                  <c:v>327.78426174526578</c:v>
                </c:pt>
                <c:pt idx="43">
                  <c:v>329.82799849233646</c:v>
                </c:pt>
                <c:pt idx="44">
                  <c:v>328.30934479223606</c:v>
                </c:pt>
                <c:pt idx="45">
                  <c:v>330.01312781576189</c:v>
                </c:pt>
                <c:pt idx="46">
                  <c:v>330.85077137154929</c:v>
                </c:pt>
                <c:pt idx="47">
                  <c:v>330.54156802066683</c:v>
                </c:pt>
                <c:pt idx="48">
                  <c:v>330.81633838567541</c:v>
                </c:pt>
                <c:pt idx="49">
                  <c:v>326.67121389079654</c:v>
                </c:pt>
                <c:pt idx="50">
                  <c:v>329.62926750584563</c:v>
                </c:pt>
                <c:pt idx="51">
                  <c:v>330.57416081016697</c:v>
                </c:pt>
                <c:pt idx="52">
                  <c:v>332.98959820908834</c:v>
                </c:pt>
                <c:pt idx="53">
                  <c:v>331.15112270499247</c:v>
                </c:pt>
                <c:pt idx="54">
                  <c:v>333.41125047909321</c:v>
                </c:pt>
                <c:pt idx="55">
                  <c:v>337.16361810149152</c:v>
                </c:pt>
                <c:pt idx="56">
                  <c:v>337.17689843707484</c:v>
                </c:pt>
                <c:pt idx="57">
                  <c:v>341.82592591254746</c:v>
                </c:pt>
                <c:pt idx="58">
                  <c:v>338.24667055830923</c:v>
                </c:pt>
                <c:pt idx="59">
                  <c:v>340.01438841592164</c:v>
                </c:pt>
                <c:pt idx="60">
                  <c:v>339.05753551025867</c:v>
                </c:pt>
                <c:pt idx="61">
                  <c:v>339.86689995625727</c:v>
                </c:pt>
                <c:pt idx="62">
                  <c:v>342.18467278596859</c:v>
                </c:pt>
                <c:pt idx="63">
                  <c:v>339.53803698389129</c:v>
                </c:pt>
                <c:pt idx="64">
                  <c:v>337.9559886674387</c:v>
                </c:pt>
                <c:pt idx="65">
                  <c:v>340.58461090381701</c:v>
                </c:pt>
                <c:pt idx="66">
                  <c:v>342.31942211194962</c:v>
                </c:pt>
                <c:pt idx="67">
                  <c:v>343.69690388802042</c:v>
                </c:pt>
                <c:pt idx="68">
                  <c:v>342.64202879587532</c:v>
                </c:pt>
                <c:pt idx="69">
                  <c:v>343.75100446717369</c:v>
                </c:pt>
                <c:pt idx="70">
                  <c:v>343.07179093142076</c:v>
                </c:pt>
                <c:pt idx="71">
                  <c:v>340.79068467615878</c:v>
                </c:pt>
                <c:pt idx="72">
                  <c:v>343.00238343072857</c:v>
                </c:pt>
                <c:pt idx="73">
                  <c:v>345.05783719826042</c:v>
                </c:pt>
                <c:pt idx="74">
                  <c:v>346.52379108353375</c:v>
                </c:pt>
                <c:pt idx="75">
                  <c:v>349.59785283987333</c:v>
                </c:pt>
                <c:pt idx="76">
                  <c:v>347.46973851870803</c:v>
                </c:pt>
                <c:pt idx="77">
                  <c:v>347.31936513025448</c:v>
                </c:pt>
                <c:pt idx="78">
                  <c:v>346.06645897330486</c:v>
                </c:pt>
                <c:pt idx="79">
                  <c:v>345.16907087555512</c:v>
                </c:pt>
                <c:pt idx="80">
                  <c:v>344.68578528287782</c:v>
                </c:pt>
                <c:pt idx="81">
                  <c:v>346.66973571146747</c:v>
                </c:pt>
                <c:pt idx="82">
                  <c:v>344.71772628602628</c:v>
                </c:pt>
                <c:pt idx="83">
                  <c:v>341.99554911611523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AE9-4649-BC8E-7CDE811D8231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Carlo'!$E$100:$CJ$100</c:f>
              <c:numCache>
                <c:formatCode>0.000</c:formatCode>
                <c:ptCount val="84"/>
                <c:pt idx="0" formatCode="General">
                  <c:v>351.23</c:v>
                </c:pt>
                <c:pt idx="1">
                  <c:v>351.23099999999999</c:v>
                </c:pt>
                <c:pt idx="2">
                  <c:v>351.23199999999997</c:v>
                </c:pt>
                <c:pt idx="3">
                  <c:v>351.23299999999995</c:v>
                </c:pt>
                <c:pt idx="4">
                  <c:v>351.23399999999992</c:v>
                </c:pt>
                <c:pt idx="5">
                  <c:v>351.2349999999999</c:v>
                </c:pt>
                <c:pt idx="6">
                  <c:v>351.23599999999988</c:v>
                </c:pt>
                <c:pt idx="7">
                  <c:v>351.23699999999985</c:v>
                </c:pt>
                <c:pt idx="8">
                  <c:v>351.23799999999983</c:v>
                </c:pt>
                <c:pt idx="9">
                  <c:v>351.23899999999981</c:v>
                </c:pt>
                <c:pt idx="10">
                  <c:v>351.23999999999978</c:v>
                </c:pt>
                <c:pt idx="11">
                  <c:v>351.24099999999976</c:v>
                </c:pt>
                <c:pt idx="12">
                  <c:v>351.24199999999973</c:v>
                </c:pt>
                <c:pt idx="13">
                  <c:v>351.24299999999971</c:v>
                </c:pt>
                <c:pt idx="14">
                  <c:v>351.24399999999969</c:v>
                </c:pt>
                <c:pt idx="15">
                  <c:v>351.24499999999966</c:v>
                </c:pt>
                <c:pt idx="16">
                  <c:v>351.24599999999964</c:v>
                </c:pt>
                <c:pt idx="17">
                  <c:v>351.24699999999962</c:v>
                </c:pt>
                <c:pt idx="18">
                  <c:v>351.24799999999959</c:v>
                </c:pt>
                <c:pt idx="19">
                  <c:v>351.24899999999957</c:v>
                </c:pt>
                <c:pt idx="20">
                  <c:v>351.24999999999955</c:v>
                </c:pt>
                <c:pt idx="21">
                  <c:v>351.25099999999952</c:v>
                </c:pt>
                <c:pt idx="22">
                  <c:v>351.2519999999995</c:v>
                </c:pt>
                <c:pt idx="23">
                  <c:v>351.25299999999947</c:v>
                </c:pt>
                <c:pt idx="24">
                  <c:v>351.25399999999945</c:v>
                </c:pt>
                <c:pt idx="25">
                  <c:v>351.25499999999943</c:v>
                </c:pt>
                <c:pt idx="26">
                  <c:v>351.2559999999994</c:v>
                </c:pt>
                <c:pt idx="27">
                  <c:v>351.25699999999938</c:v>
                </c:pt>
                <c:pt idx="28">
                  <c:v>351.25799999999936</c:v>
                </c:pt>
                <c:pt idx="29">
                  <c:v>351.25899999999933</c:v>
                </c:pt>
                <c:pt idx="30">
                  <c:v>351.25999999999931</c:v>
                </c:pt>
                <c:pt idx="31">
                  <c:v>351.26099999999929</c:v>
                </c:pt>
                <c:pt idx="32">
                  <c:v>351.26199999999926</c:v>
                </c:pt>
                <c:pt idx="33">
                  <c:v>351.26299999999924</c:v>
                </c:pt>
                <c:pt idx="34">
                  <c:v>351.26399999999921</c:v>
                </c:pt>
                <c:pt idx="35">
                  <c:v>351.26499999999919</c:v>
                </c:pt>
                <c:pt idx="36">
                  <c:v>351.26599999999917</c:v>
                </c:pt>
                <c:pt idx="37">
                  <c:v>351.26699999999914</c:v>
                </c:pt>
                <c:pt idx="38">
                  <c:v>351.26799999999912</c:v>
                </c:pt>
                <c:pt idx="39">
                  <c:v>351.2689999999991</c:v>
                </c:pt>
                <c:pt idx="40">
                  <c:v>351.26999999999907</c:v>
                </c:pt>
                <c:pt idx="41">
                  <c:v>351.27099999999905</c:v>
                </c:pt>
                <c:pt idx="42">
                  <c:v>351.27199999999903</c:v>
                </c:pt>
                <c:pt idx="43">
                  <c:v>351.272999999999</c:v>
                </c:pt>
                <c:pt idx="44">
                  <c:v>351.27399999999898</c:v>
                </c:pt>
                <c:pt idx="45">
                  <c:v>351.27499999999895</c:v>
                </c:pt>
                <c:pt idx="46">
                  <c:v>351.27599999999893</c:v>
                </c:pt>
                <c:pt idx="47">
                  <c:v>351.27699999999891</c:v>
                </c:pt>
                <c:pt idx="48">
                  <c:v>351.27799999999888</c:v>
                </c:pt>
                <c:pt idx="49">
                  <c:v>351.27899999999886</c:v>
                </c:pt>
                <c:pt idx="50">
                  <c:v>351.27999999999884</c:v>
                </c:pt>
                <c:pt idx="51">
                  <c:v>351.28099999999881</c:v>
                </c:pt>
                <c:pt idx="52">
                  <c:v>351.28199999999879</c:v>
                </c:pt>
                <c:pt idx="53">
                  <c:v>351.28299999999876</c:v>
                </c:pt>
                <c:pt idx="54">
                  <c:v>351.28399999999874</c:v>
                </c:pt>
                <c:pt idx="55">
                  <c:v>351.28499999999872</c:v>
                </c:pt>
                <c:pt idx="56">
                  <c:v>351.28599999999869</c:v>
                </c:pt>
                <c:pt idx="57">
                  <c:v>351.28699999999867</c:v>
                </c:pt>
                <c:pt idx="58">
                  <c:v>351.28799999999865</c:v>
                </c:pt>
                <c:pt idx="59">
                  <c:v>351.28899999999862</c:v>
                </c:pt>
                <c:pt idx="60">
                  <c:v>351.2899999999986</c:v>
                </c:pt>
                <c:pt idx="61">
                  <c:v>351.29099999999858</c:v>
                </c:pt>
                <c:pt idx="62">
                  <c:v>351.29199999999855</c:v>
                </c:pt>
                <c:pt idx="63">
                  <c:v>351.29299999999853</c:v>
                </c:pt>
                <c:pt idx="64">
                  <c:v>351.2939999999985</c:v>
                </c:pt>
                <c:pt idx="65">
                  <c:v>351.29499999999848</c:v>
                </c:pt>
                <c:pt idx="66">
                  <c:v>351.29599999999846</c:v>
                </c:pt>
                <c:pt idx="67">
                  <c:v>351.29699999999843</c:v>
                </c:pt>
                <c:pt idx="68">
                  <c:v>351.29799999999841</c:v>
                </c:pt>
                <c:pt idx="69">
                  <c:v>351.29899999999839</c:v>
                </c:pt>
                <c:pt idx="70">
                  <c:v>351.29999999999836</c:v>
                </c:pt>
                <c:pt idx="71">
                  <c:v>351.30099999999834</c:v>
                </c:pt>
                <c:pt idx="72">
                  <c:v>351.30199999999832</c:v>
                </c:pt>
                <c:pt idx="73">
                  <c:v>351.30299999999829</c:v>
                </c:pt>
                <c:pt idx="74">
                  <c:v>351.30399999999827</c:v>
                </c:pt>
                <c:pt idx="75">
                  <c:v>351.30499999999824</c:v>
                </c:pt>
                <c:pt idx="76">
                  <c:v>351.30599999999822</c:v>
                </c:pt>
                <c:pt idx="77">
                  <c:v>351.3069999999982</c:v>
                </c:pt>
                <c:pt idx="78">
                  <c:v>351.30799999999817</c:v>
                </c:pt>
                <c:pt idx="79">
                  <c:v>351.30899999999815</c:v>
                </c:pt>
                <c:pt idx="80">
                  <c:v>351.30999999999813</c:v>
                </c:pt>
                <c:pt idx="81">
                  <c:v>351.3109999999981</c:v>
                </c:pt>
                <c:pt idx="82">
                  <c:v>351.31199999999808</c:v>
                </c:pt>
                <c:pt idx="83">
                  <c:v>351.31299999999806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AE9-4649-BC8E-7CDE811D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45840"/>
        <c:axId val="758046320"/>
      </c:lineChart>
      <c:catAx>
        <c:axId val="7580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6320"/>
        <c:crosses val="autoZero"/>
        <c:auto val="1"/>
        <c:lblAlgn val="ctr"/>
        <c:lblOffset val="100"/>
        <c:noMultiLvlLbl val="0"/>
      </c:catAx>
      <c:valAx>
        <c:axId val="758046320"/>
        <c:scaling>
          <c:orientation val="minMax"/>
          <c:max val="420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608511</xdr:colOff>
      <xdr:row>71</xdr:row>
      <xdr:rowOff>102870</xdr:rowOff>
    </xdr:from>
    <xdr:to>
      <xdr:col>31</xdr:col>
      <xdr:colOff>21771</xdr:colOff>
      <xdr:row>96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E5583-5889-FA68-5FAE-52E8E9A7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</xdr:colOff>
      <xdr:row>40</xdr:row>
      <xdr:rowOff>57150</xdr:rowOff>
    </xdr:from>
    <xdr:to>
      <xdr:col>31</xdr:col>
      <xdr:colOff>15240</xdr:colOff>
      <xdr:row>71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DD2B0-896E-75CF-DB06-D444DA03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15</xdr:row>
      <xdr:rowOff>148590</xdr:rowOff>
    </xdr:from>
    <xdr:to>
      <xdr:col>18</xdr:col>
      <xdr:colOff>76200</xdr:colOff>
      <xdr:row>30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08876-8078-E2FE-475B-41A16CCB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</cdr:x>
      <cdr:y>0.38194</cdr:y>
    </cdr:from>
    <cdr:to>
      <cdr:x>0.94333</cdr:x>
      <cdr:y>0.38472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25DBE9-17C8-270D-8500-876D12B4478D}"/>
            </a:ext>
          </a:extLst>
        </cdr:cNvPr>
        <cdr:cNvCxnSpPr/>
      </cdr:nvCxnSpPr>
      <cdr:spPr>
        <a:xfrm xmlns:a="http://schemas.openxmlformats.org/drawingml/2006/main" flipV="1">
          <a:off x="342900" y="1047750"/>
          <a:ext cx="39700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0.07444</cdr:x>
      <cdr:y>0.66019</cdr:y>
    </cdr:from>
    <cdr:to>
      <cdr:x>0.94278</cdr:x>
      <cdr:y>0.66296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30B8A2-1D87-6AD4-0B5C-D9565A8C4A44}"/>
            </a:ext>
          </a:extLst>
        </cdr:cNvPr>
        <cdr:cNvCxnSpPr/>
      </cdr:nvCxnSpPr>
      <cdr:spPr>
        <a:xfrm xmlns:a="http://schemas.openxmlformats.org/drawingml/2006/main" flipV="1">
          <a:off x="340360" y="1811020"/>
          <a:ext cx="39700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228601</xdr:colOff>
      <xdr:row>12</xdr:row>
      <xdr:rowOff>125186</xdr:rowOff>
    </xdr:from>
    <xdr:to>
      <xdr:col>29</xdr:col>
      <xdr:colOff>228600</xdr:colOff>
      <xdr:row>45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9FE6A-CCE6-B5C7-C4C5-DB99ECE1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28575</xdr:rowOff>
    </xdr:from>
    <xdr:to>
      <xdr:col>13</xdr:col>
      <xdr:colOff>436245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CE582-490A-5B34-FCE3-8464C373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0.04924</cdr:x>
      <cdr:y>0.27203</cdr:y>
    </cdr:from>
    <cdr:to>
      <cdr:x>0.97241</cdr:x>
      <cdr:y>0.27203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7307E5A-FC28-D3D3-8370-0226F03C2529}"/>
            </a:ext>
          </a:extLst>
        </cdr:cNvPr>
        <cdr:cNvCxnSpPr/>
      </cdr:nvCxnSpPr>
      <cdr:spPr>
        <a:xfrm xmlns:a="http://schemas.openxmlformats.org/drawingml/2006/main">
          <a:off x="327147" y="968387"/>
          <a:ext cx="613316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0.05847</cdr:x>
      <cdr:y>0.68935</cdr:y>
    </cdr:from>
    <cdr:to>
      <cdr:x>0.98335</cdr:x>
      <cdr:y>0.69006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373FEC5-4A15-35B5-6BF7-C6B45F272749}"/>
            </a:ext>
          </a:extLst>
        </cdr:cNvPr>
        <cdr:cNvCxnSpPr/>
      </cdr:nvCxnSpPr>
      <cdr:spPr>
        <a:xfrm xmlns:a="http://schemas.openxmlformats.org/drawingml/2006/main">
          <a:off x="388451" y="2454038"/>
          <a:ext cx="6144522" cy="25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127</xdr:row>
      <xdr:rowOff>74611</xdr:rowOff>
    </xdr:from>
    <xdr:to>
      <xdr:col>15</xdr:col>
      <xdr:colOff>179070</xdr:colOff>
      <xdr:row>155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4EE3D-A42D-FEC3-D688-F73AE49E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333374</xdr:colOff>
      <xdr:row>106</xdr:row>
      <xdr:rowOff>6350</xdr:rowOff>
    </xdr:from>
    <xdr:to>
      <xdr:col>88</xdr:col>
      <xdr:colOff>609601</xdr:colOff>
      <xdr:row>157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42DB3-F37D-D77F-DFC6-C3E89DFA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04A0-719F-4935-8A42-FDD521957AC1}">
  <dimension ref="A1:AH202"/>
  <sheetViews>
    <sheetView topLeftCell="Q1" zoomScale="90" zoomScaleNormal="90" workbookViewId="0">
      <selection activeCell="AG5" sqref="AG5"/>
    </sheetView>
  </sheetViews>
  <sheetFormatPr defaultRowHeight="14.4" x14ac:dyDescent="0.3"/>
  <cols>
    <col min="1" max="1" width="9.88671875" bestFit="1" customWidth="1"/>
    <col min="17" max="17" width="9.88671875" bestFit="1" customWidth="1"/>
    <col min="20" max="20" width="9.88671875" bestFit="1" customWidth="1"/>
    <col min="26" max="26" width="23.44140625" bestFit="1" customWidth="1"/>
    <col min="27" max="27" width="20.33203125" bestFit="1" customWidth="1"/>
    <col min="30" max="30" width="14.109375" customWidth="1"/>
    <col min="31" max="31" width="18.44140625" customWidth="1"/>
    <col min="32" max="32" width="26.5546875" customWidth="1"/>
    <col min="33" max="33" width="22.5546875" customWidth="1"/>
  </cols>
  <sheetData>
    <row r="1" spans="1:34" x14ac:dyDescent="0.3">
      <c r="A1" t="s">
        <v>0</v>
      </c>
      <c r="B1" t="s">
        <v>1</v>
      </c>
      <c r="C1" t="s">
        <v>2</v>
      </c>
      <c r="E1" t="s">
        <v>3</v>
      </c>
      <c r="T1" t="s">
        <v>0</v>
      </c>
      <c r="U1" t="s">
        <v>4</v>
      </c>
      <c r="V1" t="s">
        <v>5</v>
      </c>
      <c r="Z1" t="s">
        <v>6</v>
      </c>
      <c r="AA1" t="s">
        <v>7</v>
      </c>
    </row>
    <row r="2" spans="1:34" x14ac:dyDescent="0.3">
      <c r="A2" s="1">
        <v>45422</v>
      </c>
      <c r="B2">
        <v>280.74</v>
      </c>
      <c r="T2" s="1">
        <v>45422</v>
      </c>
      <c r="U2">
        <v>5222.68</v>
      </c>
      <c r="Z2">
        <f t="shared" ref="Z2:Z33" si="0">C2-($AD$16/252)</f>
        <v>-1.5515873015873016E-4</v>
      </c>
      <c r="AA2">
        <f t="shared" ref="AA2:AA33" si="1">V2-($AD$16/252)</f>
        <v>-1.5515873015873016E-4</v>
      </c>
    </row>
    <row r="3" spans="1:34" x14ac:dyDescent="0.3">
      <c r="A3" s="1">
        <v>45425</v>
      </c>
      <c r="B3">
        <v>279.39</v>
      </c>
      <c r="C3" s="2">
        <f>(B3-B2)/B2</f>
        <v>-4.8087198119257058E-3</v>
      </c>
      <c r="T3" s="1">
        <v>45425</v>
      </c>
      <c r="U3">
        <v>5221.42</v>
      </c>
      <c r="V3" s="3">
        <f>(U3-U2)/U2</f>
        <v>-2.412554473948659E-4</v>
      </c>
      <c r="Z3">
        <f t="shared" si="0"/>
        <v>-4.9638785420844361E-3</v>
      </c>
      <c r="AA3">
        <f t="shared" si="1"/>
        <v>-3.9641417755359606E-4</v>
      </c>
      <c r="AD3" t="s">
        <v>8</v>
      </c>
    </row>
    <row r="4" spans="1:34" x14ac:dyDescent="0.3">
      <c r="A4" s="1">
        <v>45426</v>
      </c>
      <c r="B4">
        <v>277.74</v>
      </c>
      <c r="C4" s="2">
        <f t="shared" ref="C4:C67" si="2">(B4-B3)/B3</f>
        <v>-5.9057231826478308E-3</v>
      </c>
      <c r="T4" s="1">
        <v>45426</v>
      </c>
      <c r="U4">
        <v>5246.68</v>
      </c>
      <c r="V4" s="3">
        <f t="shared" ref="V4:V67" si="3">(U4-U3)/U3</f>
        <v>4.8377644395586296E-3</v>
      </c>
      <c r="Z4">
        <f t="shared" si="0"/>
        <v>-6.060881912806561E-3</v>
      </c>
      <c r="AA4">
        <f t="shared" si="1"/>
        <v>4.6826057093998993E-3</v>
      </c>
      <c r="AE4" s="21" t="s">
        <v>9</v>
      </c>
      <c r="AF4" s="21" t="s">
        <v>10</v>
      </c>
      <c r="AG4" s="21" t="s">
        <v>11</v>
      </c>
    </row>
    <row r="5" spans="1:34" x14ac:dyDescent="0.3">
      <c r="A5" s="1">
        <v>45427</v>
      </c>
      <c r="B5">
        <v>281.5</v>
      </c>
      <c r="C5" s="2">
        <f t="shared" si="2"/>
        <v>1.3537841146395876E-2</v>
      </c>
      <c r="Q5" s="1"/>
      <c r="T5" s="1">
        <v>45427</v>
      </c>
      <c r="U5">
        <v>5308.15</v>
      </c>
      <c r="V5" s="3">
        <f t="shared" si="3"/>
        <v>1.17159803914093E-2</v>
      </c>
      <c r="Z5">
        <f t="shared" si="0"/>
        <v>1.3382682416237147E-2</v>
      </c>
      <c r="AA5">
        <f t="shared" si="1"/>
        <v>1.1560821661250571E-2</v>
      </c>
      <c r="AE5" s="19">
        <v>0.31900000000000001</v>
      </c>
      <c r="AF5" s="20">
        <f>_xlfn.STDEV.S(C2:C201)</f>
        <v>1.1438835570371342E-2</v>
      </c>
      <c r="AG5" s="18">
        <f>AF5*SQRT(252)</f>
        <v>0.18158588524417352</v>
      </c>
    </row>
    <row r="6" spans="1:34" x14ac:dyDescent="0.3">
      <c r="A6" s="1">
        <v>45428</v>
      </c>
      <c r="B6">
        <v>279.83999999999997</v>
      </c>
      <c r="C6" s="2">
        <f t="shared" si="2"/>
        <v>-5.8969804618118115E-3</v>
      </c>
      <c r="Q6" s="1"/>
      <c r="T6" s="1">
        <v>45428</v>
      </c>
      <c r="U6">
        <v>5297.1</v>
      </c>
      <c r="V6" s="3">
        <f t="shared" si="3"/>
        <v>-2.0817045486655941E-3</v>
      </c>
      <c r="Z6">
        <f t="shared" si="0"/>
        <v>-6.0521391919705417E-3</v>
      </c>
      <c r="AA6">
        <f t="shared" si="1"/>
        <v>-2.2368632788243243E-3</v>
      </c>
      <c r="AH6" s="11"/>
    </row>
    <row r="7" spans="1:34" x14ac:dyDescent="0.3">
      <c r="A7" s="1">
        <v>45429</v>
      </c>
      <c r="B7">
        <v>280.10000000000002</v>
      </c>
      <c r="C7" s="2">
        <f t="shared" si="2"/>
        <v>9.2910234419685451E-4</v>
      </c>
      <c r="T7" s="1">
        <v>45429</v>
      </c>
      <c r="U7">
        <v>5303.27</v>
      </c>
      <c r="V7" s="3">
        <f t="shared" si="3"/>
        <v>1.1647882803798441E-3</v>
      </c>
      <c r="Z7">
        <f t="shared" si="0"/>
        <v>7.7394361403812441E-4</v>
      </c>
      <c r="AA7">
        <f t="shared" si="1"/>
        <v>1.0096295502211138E-3</v>
      </c>
      <c r="AH7" s="2"/>
    </row>
    <row r="8" spans="1:34" x14ac:dyDescent="0.3">
      <c r="A8" s="1">
        <v>45432</v>
      </c>
      <c r="B8">
        <v>278.54000000000002</v>
      </c>
      <c r="C8" s="2">
        <f t="shared" si="2"/>
        <v>-5.5694394858979016E-3</v>
      </c>
      <c r="T8" s="1">
        <v>45432</v>
      </c>
      <c r="U8">
        <v>5308.13</v>
      </c>
      <c r="V8" s="3">
        <f t="shared" si="3"/>
        <v>9.1641572086649786E-4</v>
      </c>
      <c r="Z8">
        <f t="shared" si="0"/>
        <v>-5.7245982160566318E-3</v>
      </c>
      <c r="AA8">
        <f t="shared" si="1"/>
        <v>7.6125699070776764E-4</v>
      </c>
      <c r="AH8" s="2"/>
    </row>
    <row r="9" spans="1:34" x14ac:dyDescent="0.3">
      <c r="A9" s="1">
        <v>45433</v>
      </c>
      <c r="B9">
        <v>275.95</v>
      </c>
      <c r="C9" s="2">
        <f t="shared" si="2"/>
        <v>-9.2984849572773452E-3</v>
      </c>
      <c r="T9" s="1">
        <v>45433</v>
      </c>
      <c r="U9">
        <v>5321.41</v>
      </c>
      <c r="V9" s="3">
        <f t="shared" si="3"/>
        <v>2.5018226757821953E-3</v>
      </c>
      <c r="Z9">
        <f t="shared" si="0"/>
        <v>-9.4536436874360745E-3</v>
      </c>
      <c r="AA9">
        <f t="shared" si="1"/>
        <v>2.3466639456234651E-3</v>
      </c>
      <c r="AH9" s="2"/>
    </row>
    <row r="10" spans="1:34" x14ac:dyDescent="0.3">
      <c r="A10" s="1">
        <v>45434</v>
      </c>
      <c r="B10">
        <v>275.58</v>
      </c>
      <c r="C10" s="2">
        <f t="shared" si="2"/>
        <v>-1.3408226127921889E-3</v>
      </c>
      <c r="T10" s="1">
        <v>45434</v>
      </c>
      <c r="U10">
        <v>5307.01</v>
      </c>
      <c r="V10" s="3">
        <f t="shared" si="3"/>
        <v>-2.7060497123881895E-3</v>
      </c>
      <c r="Z10">
        <f t="shared" si="0"/>
        <v>-1.4959813429509191E-3</v>
      </c>
      <c r="AA10">
        <f t="shared" si="1"/>
        <v>-2.8612084425469198E-3</v>
      </c>
    </row>
    <row r="11" spans="1:34" x14ac:dyDescent="0.3">
      <c r="A11" s="1">
        <v>45435</v>
      </c>
      <c r="B11">
        <v>274.23</v>
      </c>
      <c r="C11" s="2">
        <f t="shared" si="2"/>
        <v>-4.8987589810580087E-3</v>
      </c>
      <c r="T11" s="1">
        <v>45435</v>
      </c>
      <c r="U11">
        <v>5267.84</v>
      </c>
      <c r="V11" s="3">
        <f t="shared" si="3"/>
        <v>-7.3808038801509834E-3</v>
      </c>
      <c r="Z11">
        <f t="shared" si="0"/>
        <v>-5.0539177112167389E-3</v>
      </c>
      <c r="AA11">
        <f t="shared" si="1"/>
        <v>-7.5359626103097136E-3</v>
      </c>
    </row>
    <row r="12" spans="1:34" x14ac:dyDescent="0.3">
      <c r="A12" s="1">
        <v>45436</v>
      </c>
      <c r="B12">
        <v>274.49</v>
      </c>
      <c r="C12" s="2">
        <f t="shared" si="2"/>
        <v>9.481092513583156E-4</v>
      </c>
      <c r="T12" s="1">
        <v>45436</v>
      </c>
      <c r="U12">
        <v>5304.72</v>
      </c>
      <c r="V12" s="3">
        <f t="shared" si="3"/>
        <v>7.0009719353663191E-3</v>
      </c>
      <c r="Z12">
        <f t="shared" si="0"/>
        <v>7.9295052119958539E-4</v>
      </c>
      <c r="AA12">
        <f t="shared" si="1"/>
        <v>6.8458132052075888E-3</v>
      </c>
    </row>
    <row r="13" spans="1:34" x14ac:dyDescent="0.3">
      <c r="A13" s="1">
        <v>45440</v>
      </c>
      <c r="B13">
        <v>270.98</v>
      </c>
      <c r="C13" s="2">
        <f t="shared" si="2"/>
        <v>-1.2787351087471277E-2</v>
      </c>
      <c r="T13" s="1">
        <v>45440</v>
      </c>
      <c r="U13">
        <v>5306.04</v>
      </c>
      <c r="V13" s="3">
        <f t="shared" si="3"/>
        <v>2.4883499977373149E-4</v>
      </c>
      <c r="Z13">
        <f t="shared" si="0"/>
        <v>-1.2942509817630007E-2</v>
      </c>
      <c r="AA13">
        <f t="shared" si="1"/>
        <v>9.3676269615001334E-5</v>
      </c>
    </row>
    <row r="14" spans="1:34" x14ac:dyDescent="0.3">
      <c r="A14" s="1">
        <v>45441</v>
      </c>
      <c r="B14">
        <v>268.86</v>
      </c>
      <c r="C14" s="2">
        <f t="shared" si="2"/>
        <v>-7.8234556055797634E-3</v>
      </c>
      <c r="G14" t="s">
        <v>12</v>
      </c>
      <c r="T14" s="1">
        <v>45441</v>
      </c>
      <c r="U14">
        <v>5266.95</v>
      </c>
      <c r="V14" s="3">
        <f t="shared" si="3"/>
        <v>-7.3670760114888214E-3</v>
      </c>
      <c r="Z14">
        <f t="shared" si="0"/>
        <v>-7.9786143357384928E-3</v>
      </c>
      <c r="AA14">
        <f t="shared" si="1"/>
        <v>-7.5222347416475516E-3</v>
      </c>
    </row>
    <row r="15" spans="1:34" x14ac:dyDescent="0.3">
      <c r="A15" s="1">
        <v>45442</v>
      </c>
      <c r="B15">
        <v>271.3</v>
      </c>
      <c r="C15" s="2">
        <f t="shared" si="2"/>
        <v>9.0753552034516013E-3</v>
      </c>
      <c r="G15" s="4">
        <f>AVERAGE(C3:C189)</f>
        <v>1.2639785301234541E-3</v>
      </c>
      <c r="I15" t="str">
        <f ca="1">_xlfn.FORMULATEXT(G15)</f>
        <v>=AVERAGE(C3:C189)</v>
      </c>
      <c r="T15" s="1">
        <v>45442</v>
      </c>
      <c r="U15">
        <v>5235.4799999999996</v>
      </c>
      <c r="V15" s="3">
        <f t="shared" si="3"/>
        <v>-5.9749950160909553E-3</v>
      </c>
      <c r="Z15">
        <f t="shared" si="0"/>
        <v>8.9201964732928719E-3</v>
      </c>
      <c r="AA15">
        <f t="shared" si="1"/>
        <v>-6.1301537462496855E-3</v>
      </c>
      <c r="AD15" s="22" t="s">
        <v>13</v>
      </c>
    </row>
    <row r="16" spans="1:34" x14ac:dyDescent="0.3">
      <c r="A16" s="1">
        <v>45443</v>
      </c>
      <c r="B16">
        <v>272.45999999999998</v>
      </c>
      <c r="C16" s="2">
        <f t="shared" si="2"/>
        <v>4.2757095466272321E-3</v>
      </c>
      <c r="T16" s="1">
        <v>45443</v>
      </c>
      <c r="U16">
        <v>5277.51</v>
      </c>
      <c r="V16" s="3">
        <f t="shared" si="3"/>
        <v>8.0279172110294863E-3</v>
      </c>
      <c r="Z16">
        <f t="shared" si="0"/>
        <v>4.1205508164685019E-3</v>
      </c>
      <c r="AA16">
        <f t="shared" si="1"/>
        <v>7.8727584808707569E-3</v>
      </c>
      <c r="AD16" s="4">
        <v>3.9100000000000003E-2</v>
      </c>
    </row>
    <row r="17" spans="1:30" x14ac:dyDescent="0.3">
      <c r="A17" s="1">
        <v>45446</v>
      </c>
      <c r="B17">
        <v>270.38</v>
      </c>
      <c r="C17" s="2">
        <f t="shared" si="2"/>
        <v>-7.6341481318358082E-3</v>
      </c>
      <c r="G17" t="s">
        <v>9</v>
      </c>
      <c r="T17" s="1">
        <v>45446</v>
      </c>
      <c r="U17">
        <v>5283.4</v>
      </c>
      <c r="V17" s="3">
        <f t="shared" si="3"/>
        <v>1.1160566251886624E-3</v>
      </c>
      <c r="Z17">
        <f t="shared" si="0"/>
        <v>-7.7893068619945384E-3</v>
      </c>
      <c r="AA17">
        <f t="shared" si="1"/>
        <v>9.6089789502993217E-4</v>
      </c>
    </row>
    <row r="18" spans="1:30" x14ac:dyDescent="0.3">
      <c r="A18" s="1">
        <v>45447</v>
      </c>
      <c r="B18">
        <v>272.42</v>
      </c>
      <c r="C18" s="2">
        <f t="shared" si="2"/>
        <v>7.5449367556772711E-3</v>
      </c>
      <c r="G18">
        <f>G15*252</f>
        <v>0.31852258959111041</v>
      </c>
      <c r="I18" t="str">
        <f ca="1">_xlfn.FORMULATEXT(G18)</f>
        <v>=G15*252</v>
      </c>
      <c r="T18" s="1">
        <v>45447</v>
      </c>
      <c r="U18">
        <v>5291.34</v>
      </c>
      <c r="V18" s="3">
        <f t="shared" si="3"/>
        <v>1.502820153689009E-3</v>
      </c>
      <c r="Z18">
        <f t="shared" si="0"/>
        <v>7.3897780255185409E-3</v>
      </c>
      <c r="AA18">
        <f t="shared" si="1"/>
        <v>1.3476614235302788E-3</v>
      </c>
    </row>
    <row r="19" spans="1:30" x14ac:dyDescent="0.3">
      <c r="A19" s="1">
        <v>45448</v>
      </c>
      <c r="B19">
        <v>274.5</v>
      </c>
      <c r="C19" s="2">
        <f t="shared" si="2"/>
        <v>7.6352690698186032E-3</v>
      </c>
      <c r="T19" s="1">
        <v>45448</v>
      </c>
      <c r="U19">
        <v>5354.03</v>
      </c>
      <c r="V19" s="3">
        <f t="shared" si="3"/>
        <v>1.1847660516995619E-2</v>
      </c>
      <c r="Z19">
        <f t="shared" si="0"/>
        <v>7.480110339659873E-3</v>
      </c>
      <c r="AA19">
        <f t="shared" si="1"/>
        <v>1.169250178683689E-2</v>
      </c>
      <c r="AD19" s="22" t="s">
        <v>14</v>
      </c>
    </row>
    <row r="20" spans="1:30" x14ac:dyDescent="0.3">
      <c r="A20" s="1">
        <v>45449</v>
      </c>
      <c r="B20">
        <v>277.04000000000002</v>
      </c>
      <c r="C20" s="2">
        <f t="shared" si="2"/>
        <v>9.2531876138434253E-3</v>
      </c>
      <c r="T20" s="1">
        <v>45449</v>
      </c>
      <c r="U20">
        <v>5352.96</v>
      </c>
      <c r="V20" s="3">
        <f t="shared" si="3"/>
        <v>-1.9984945919236706E-4</v>
      </c>
      <c r="Z20">
        <f t="shared" si="0"/>
        <v>9.0980288836846959E-3</v>
      </c>
      <c r="AA20">
        <f t="shared" si="1"/>
        <v>-3.5500818935109722E-4</v>
      </c>
      <c r="AD20">
        <f>SLOPE(Z2:Z189,AA2:AA189)</f>
        <v>0.55423179359174801</v>
      </c>
    </row>
    <row r="21" spans="1:30" x14ac:dyDescent="0.3">
      <c r="A21" s="1">
        <v>45450</v>
      </c>
      <c r="B21">
        <v>278.67</v>
      </c>
      <c r="C21" s="2">
        <f t="shared" si="2"/>
        <v>5.8836269130811266E-3</v>
      </c>
      <c r="T21" s="1">
        <v>45450</v>
      </c>
      <c r="U21">
        <v>5346.99</v>
      </c>
      <c r="V21" s="3">
        <f t="shared" si="3"/>
        <v>-1.1152708034433761E-3</v>
      </c>
      <c r="Z21">
        <f t="shared" si="0"/>
        <v>5.7284681829223964E-3</v>
      </c>
      <c r="AA21">
        <f t="shared" si="1"/>
        <v>-1.2704295336021063E-3</v>
      </c>
      <c r="AD21" t="str">
        <f ca="1">_xlfn.FORMULATEXT(AD20)</f>
        <v>=SLOPE(Z2:Z189,AA2:AA189)</v>
      </c>
    </row>
    <row r="22" spans="1:30" x14ac:dyDescent="0.3">
      <c r="A22" s="1">
        <v>45453</v>
      </c>
      <c r="B22">
        <v>275.04000000000002</v>
      </c>
      <c r="C22" s="2">
        <f t="shared" si="2"/>
        <v>-1.3026159974162971E-2</v>
      </c>
      <c r="T22" s="1">
        <v>45453</v>
      </c>
      <c r="U22">
        <v>5360.79</v>
      </c>
      <c r="V22" s="3">
        <f t="shared" si="3"/>
        <v>2.5808913052016522E-3</v>
      </c>
      <c r="Z22">
        <f t="shared" si="0"/>
        <v>-1.3181318704321701E-2</v>
      </c>
      <c r="AA22">
        <f t="shared" si="1"/>
        <v>2.425732575042922E-3</v>
      </c>
    </row>
    <row r="23" spans="1:30" x14ac:dyDescent="0.3">
      <c r="A23" s="1">
        <v>45454</v>
      </c>
      <c r="B23">
        <v>274.67</v>
      </c>
      <c r="C23" s="2">
        <f t="shared" si="2"/>
        <v>-1.3452588714368983E-3</v>
      </c>
      <c r="T23" s="1">
        <v>45454</v>
      </c>
      <c r="U23">
        <v>5375.32</v>
      </c>
      <c r="V23" s="3">
        <f t="shared" si="3"/>
        <v>2.7104214117694863E-3</v>
      </c>
      <c r="Z23">
        <f t="shared" si="0"/>
        <v>-1.5004176015956285E-3</v>
      </c>
      <c r="AA23">
        <f t="shared" si="1"/>
        <v>2.5552626816107561E-3</v>
      </c>
    </row>
    <row r="24" spans="1:30" x14ac:dyDescent="0.3">
      <c r="A24" s="1">
        <v>45455</v>
      </c>
      <c r="B24">
        <v>270.32</v>
      </c>
      <c r="C24" s="2">
        <f t="shared" si="2"/>
        <v>-1.5837186441912194E-2</v>
      </c>
      <c r="T24" s="1">
        <v>45455</v>
      </c>
      <c r="U24">
        <v>5421.03</v>
      </c>
      <c r="V24" s="3">
        <f t="shared" si="3"/>
        <v>8.5036797809246775E-3</v>
      </c>
      <c r="Z24">
        <f t="shared" si="0"/>
        <v>-1.5992345172070925E-2</v>
      </c>
      <c r="AA24">
        <f t="shared" si="1"/>
        <v>8.3485210507659481E-3</v>
      </c>
    </row>
    <row r="25" spans="1:30" x14ac:dyDescent="0.3">
      <c r="A25" s="1">
        <v>45456</v>
      </c>
      <c r="B25">
        <v>271.19</v>
      </c>
      <c r="C25" s="2">
        <f t="shared" si="2"/>
        <v>3.2184078129624317E-3</v>
      </c>
      <c r="T25" s="1">
        <v>45456</v>
      </c>
      <c r="U25">
        <v>5433.74</v>
      </c>
      <c r="V25" s="3">
        <f t="shared" si="3"/>
        <v>2.3445728948188883E-3</v>
      </c>
      <c r="Z25">
        <f t="shared" si="0"/>
        <v>3.0632490828037015E-3</v>
      </c>
      <c r="AA25">
        <f t="shared" si="1"/>
        <v>2.1894141646601581E-3</v>
      </c>
    </row>
    <row r="26" spans="1:30" x14ac:dyDescent="0.3">
      <c r="A26" s="1">
        <v>45457</v>
      </c>
      <c r="B26">
        <v>270.66000000000003</v>
      </c>
      <c r="C26" s="2">
        <f t="shared" si="2"/>
        <v>-1.9543493491646917E-3</v>
      </c>
      <c r="T26" s="1">
        <v>45457</v>
      </c>
      <c r="U26">
        <v>5431.6</v>
      </c>
      <c r="V26" s="3">
        <f t="shared" si="3"/>
        <v>-3.9383555341245956E-4</v>
      </c>
      <c r="Z26">
        <f t="shared" si="0"/>
        <v>-2.1095080793234219E-3</v>
      </c>
      <c r="AA26">
        <f t="shared" si="1"/>
        <v>-5.4899428357118966E-4</v>
      </c>
    </row>
    <row r="27" spans="1:30" x14ac:dyDescent="0.3">
      <c r="A27" s="1">
        <v>45460</v>
      </c>
      <c r="B27">
        <v>271.17</v>
      </c>
      <c r="C27" s="2">
        <f t="shared" si="2"/>
        <v>1.8842828641099196E-3</v>
      </c>
      <c r="T27" s="1">
        <v>45460</v>
      </c>
      <c r="U27">
        <v>5473.23</v>
      </c>
      <c r="V27" s="3">
        <f t="shared" si="3"/>
        <v>7.6644082774871489E-3</v>
      </c>
      <c r="Z27">
        <f t="shared" si="0"/>
        <v>1.7291241339511894E-3</v>
      </c>
      <c r="AA27">
        <f t="shared" si="1"/>
        <v>7.5092495473284187E-3</v>
      </c>
    </row>
    <row r="28" spans="1:30" x14ac:dyDescent="0.3">
      <c r="A28" s="1">
        <v>45461</v>
      </c>
      <c r="B28">
        <v>273.62</v>
      </c>
      <c r="C28" s="2">
        <f t="shared" si="2"/>
        <v>9.0349227421912034E-3</v>
      </c>
      <c r="T28" s="1">
        <v>45461</v>
      </c>
      <c r="U28">
        <v>5487.03</v>
      </c>
      <c r="V28" s="3">
        <f t="shared" si="3"/>
        <v>2.5213630708010048E-3</v>
      </c>
      <c r="Z28">
        <f t="shared" si="0"/>
        <v>8.879764012032474E-3</v>
      </c>
      <c r="AA28">
        <f t="shared" si="1"/>
        <v>2.3662043406422746E-3</v>
      </c>
    </row>
    <row r="29" spans="1:30" x14ac:dyDescent="0.3">
      <c r="A29" s="1">
        <v>45463</v>
      </c>
      <c r="B29">
        <v>276.82</v>
      </c>
      <c r="C29" s="2">
        <f t="shared" si="2"/>
        <v>1.1695051531320768E-2</v>
      </c>
      <c r="T29" s="1">
        <v>45463</v>
      </c>
      <c r="U29">
        <v>5473.17</v>
      </c>
      <c r="V29" s="3">
        <f t="shared" si="3"/>
        <v>-2.5259566650810499E-3</v>
      </c>
      <c r="Z29">
        <f t="shared" si="0"/>
        <v>1.1539892801162039E-2</v>
      </c>
      <c r="AA29">
        <f t="shared" si="1"/>
        <v>-2.6811153952397801E-3</v>
      </c>
    </row>
    <row r="30" spans="1:30" x14ac:dyDescent="0.3">
      <c r="A30" s="1">
        <v>45464</v>
      </c>
      <c r="B30">
        <v>275.22000000000003</v>
      </c>
      <c r="C30" s="2">
        <f t="shared" si="2"/>
        <v>-5.7799291958672274E-3</v>
      </c>
      <c r="T30" s="1">
        <v>45464</v>
      </c>
      <c r="U30">
        <v>5464.62</v>
      </c>
      <c r="V30" s="3">
        <f t="shared" si="3"/>
        <v>-1.5621659842468226E-3</v>
      </c>
      <c r="Z30">
        <f t="shared" si="0"/>
        <v>-5.9350879260259577E-3</v>
      </c>
      <c r="AA30">
        <f t="shared" si="1"/>
        <v>-1.7173247144055528E-3</v>
      </c>
    </row>
    <row r="31" spans="1:30" x14ac:dyDescent="0.3">
      <c r="A31" s="1">
        <v>45467</v>
      </c>
      <c r="B31">
        <v>276.3</v>
      </c>
      <c r="C31" s="2">
        <f t="shared" si="2"/>
        <v>3.9241334205362402E-3</v>
      </c>
      <c r="T31" s="1">
        <v>45467</v>
      </c>
      <c r="U31">
        <v>5447.87</v>
      </c>
      <c r="V31" s="3">
        <f t="shared" si="3"/>
        <v>-3.0651719607218799E-3</v>
      </c>
      <c r="Z31">
        <f t="shared" si="0"/>
        <v>3.76897469037751E-3</v>
      </c>
      <c r="AA31">
        <f t="shared" si="1"/>
        <v>-3.2203306908806101E-3</v>
      </c>
    </row>
    <row r="32" spans="1:30" x14ac:dyDescent="0.3">
      <c r="A32" s="1">
        <v>45468</v>
      </c>
      <c r="B32">
        <v>273.52999999999997</v>
      </c>
      <c r="C32" s="2">
        <f t="shared" si="2"/>
        <v>-1.0025334781035245E-2</v>
      </c>
      <c r="T32" s="1">
        <v>45468</v>
      </c>
      <c r="U32">
        <v>5469.3</v>
      </c>
      <c r="V32" s="3">
        <f t="shared" si="3"/>
        <v>3.9336474622192327E-3</v>
      </c>
      <c r="Z32">
        <f t="shared" si="0"/>
        <v>-1.0180493511193975E-2</v>
      </c>
      <c r="AA32">
        <f t="shared" si="1"/>
        <v>3.7784887320605025E-3</v>
      </c>
    </row>
    <row r="33" spans="1:27" x14ac:dyDescent="0.3">
      <c r="A33" s="1">
        <v>45469</v>
      </c>
      <c r="B33">
        <v>273.60000000000002</v>
      </c>
      <c r="C33" s="2">
        <f t="shared" si="2"/>
        <v>2.5591342814334817E-4</v>
      </c>
      <c r="T33" s="1">
        <v>45469</v>
      </c>
      <c r="U33">
        <v>5477.9</v>
      </c>
      <c r="V33" s="3">
        <f t="shared" si="3"/>
        <v>1.5724132887205773E-3</v>
      </c>
      <c r="Z33">
        <f t="shared" si="0"/>
        <v>1.0075469798461801E-4</v>
      </c>
      <c r="AA33">
        <f t="shared" si="1"/>
        <v>1.4172545585618471E-3</v>
      </c>
    </row>
    <row r="34" spans="1:27" x14ac:dyDescent="0.3">
      <c r="A34" s="1">
        <v>45470</v>
      </c>
      <c r="B34">
        <v>266.58999999999997</v>
      </c>
      <c r="C34" s="2">
        <f t="shared" si="2"/>
        <v>-2.5621345029239937E-2</v>
      </c>
      <c r="T34" s="1">
        <v>45470</v>
      </c>
      <c r="U34">
        <v>5482.87</v>
      </c>
      <c r="V34" s="3">
        <f t="shared" si="3"/>
        <v>9.0728198762304077E-4</v>
      </c>
      <c r="Z34">
        <f t="shared" ref="Z34:Z65" si="4">C34-($AD$16/252)</f>
        <v>-2.5776503759398668E-2</v>
      </c>
      <c r="AA34">
        <f t="shared" ref="AA34:AA65" si="5">V34-($AD$16/252)</f>
        <v>7.5212325746431066E-4</v>
      </c>
    </row>
    <row r="35" spans="1:27" x14ac:dyDescent="0.3">
      <c r="A35" s="1">
        <v>45471</v>
      </c>
      <c r="B35">
        <v>262.47000000000003</v>
      </c>
      <c r="C35" s="2">
        <f t="shared" si="2"/>
        <v>-1.5454443152406122E-2</v>
      </c>
      <c r="T35" s="1">
        <v>45471</v>
      </c>
      <c r="U35">
        <v>5460.48</v>
      </c>
      <c r="V35" s="3">
        <f t="shared" si="3"/>
        <v>-4.0836277351095915E-3</v>
      </c>
      <c r="Z35">
        <f t="shared" si="4"/>
        <v>-1.5609601882564852E-2</v>
      </c>
      <c r="AA35">
        <f t="shared" si="5"/>
        <v>-4.2387864652683217E-3</v>
      </c>
    </row>
    <row r="36" spans="1:27" x14ac:dyDescent="0.3">
      <c r="A36" s="1">
        <v>45474</v>
      </c>
      <c r="B36">
        <v>263.24</v>
      </c>
      <c r="C36" s="2">
        <f t="shared" si="2"/>
        <v>2.9336686097458063E-3</v>
      </c>
      <c r="T36" s="1">
        <v>45474</v>
      </c>
      <c r="U36">
        <v>5475.09</v>
      </c>
      <c r="V36" s="3">
        <f t="shared" si="3"/>
        <v>2.6755889592124838E-3</v>
      </c>
      <c r="Z36">
        <f t="shared" si="4"/>
        <v>2.7785098795870761E-3</v>
      </c>
      <c r="AA36">
        <f t="shared" si="5"/>
        <v>2.5204302290537535E-3</v>
      </c>
    </row>
    <row r="37" spans="1:27" x14ac:dyDescent="0.3">
      <c r="A37" s="1">
        <v>45475</v>
      </c>
      <c r="B37">
        <v>268.23</v>
      </c>
      <c r="C37" s="2">
        <f t="shared" si="2"/>
        <v>1.8956085701261241E-2</v>
      </c>
      <c r="T37" s="1">
        <v>45475</v>
      </c>
      <c r="U37">
        <v>5509.01</v>
      </c>
      <c r="V37" s="3">
        <f t="shared" si="3"/>
        <v>6.1953319488812185E-3</v>
      </c>
      <c r="Z37">
        <f t="shared" si="4"/>
        <v>1.880092697110251E-2</v>
      </c>
      <c r="AA37">
        <f t="shared" si="5"/>
        <v>6.0401732187224883E-3</v>
      </c>
    </row>
    <row r="38" spans="1:27" x14ac:dyDescent="0.3">
      <c r="A38" s="1">
        <v>45476</v>
      </c>
      <c r="B38">
        <v>268.99</v>
      </c>
      <c r="C38" s="2">
        <f t="shared" si="2"/>
        <v>2.8333892554896576E-3</v>
      </c>
      <c r="T38" s="1">
        <v>45476</v>
      </c>
      <c r="U38">
        <v>5537.02</v>
      </c>
      <c r="V38" s="3">
        <f t="shared" si="3"/>
        <v>5.0843981041966196E-3</v>
      </c>
      <c r="Z38">
        <f t="shared" si="4"/>
        <v>2.6782305253309274E-3</v>
      </c>
      <c r="AA38">
        <f t="shared" si="5"/>
        <v>4.9292393740378894E-3</v>
      </c>
    </row>
    <row r="39" spans="1:27" x14ac:dyDescent="0.3">
      <c r="A39" s="1">
        <v>45478</v>
      </c>
      <c r="B39">
        <v>270.36</v>
      </c>
      <c r="C39" s="2">
        <f t="shared" si="2"/>
        <v>5.0931261385181769E-3</v>
      </c>
      <c r="T39" s="1">
        <v>45478</v>
      </c>
      <c r="U39">
        <v>5567.19</v>
      </c>
      <c r="V39" s="3">
        <f t="shared" si="3"/>
        <v>5.4487793072806601E-3</v>
      </c>
      <c r="Z39">
        <f t="shared" si="4"/>
        <v>4.9379674083594467E-3</v>
      </c>
      <c r="AA39">
        <f t="shared" si="5"/>
        <v>5.2936205771219299E-3</v>
      </c>
    </row>
    <row r="40" spans="1:27" x14ac:dyDescent="0.3">
      <c r="A40" s="1">
        <v>45481</v>
      </c>
      <c r="B40">
        <v>266.39999999999998</v>
      </c>
      <c r="C40" s="2">
        <f t="shared" si="2"/>
        <v>-1.4647137150466179E-2</v>
      </c>
      <c r="T40" s="1">
        <v>45481</v>
      </c>
      <c r="U40">
        <v>5572.85</v>
      </c>
      <c r="V40" s="3">
        <f t="shared" si="3"/>
        <v>1.0166708878268506E-3</v>
      </c>
      <c r="Z40">
        <f t="shared" si="4"/>
        <v>-1.4802295880624908E-2</v>
      </c>
      <c r="AA40">
        <f t="shared" si="5"/>
        <v>8.6151215766812035E-4</v>
      </c>
    </row>
    <row r="41" spans="1:27" x14ac:dyDescent="0.3">
      <c r="A41" s="1">
        <v>45482</v>
      </c>
      <c r="B41">
        <v>265.44</v>
      </c>
      <c r="C41" s="2">
        <f t="shared" si="2"/>
        <v>-3.6036036036035269E-3</v>
      </c>
      <c r="T41" s="1">
        <v>45482</v>
      </c>
      <c r="U41">
        <v>5576.98</v>
      </c>
      <c r="V41" s="3">
        <f t="shared" si="3"/>
        <v>7.4109297756070941E-4</v>
      </c>
      <c r="Z41">
        <f t="shared" si="4"/>
        <v>-3.7587623337622571E-3</v>
      </c>
      <c r="AA41">
        <f t="shared" si="5"/>
        <v>5.8593424740197931E-4</v>
      </c>
    </row>
    <row r="42" spans="1:27" x14ac:dyDescent="0.3">
      <c r="A42" s="1">
        <v>45483</v>
      </c>
      <c r="B42">
        <v>263</v>
      </c>
      <c r="C42" s="2">
        <f t="shared" si="2"/>
        <v>-9.192284508740196E-3</v>
      </c>
      <c r="T42" s="1">
        <v>45483</v>
      </c>
      <c r="U42">
        <v>5633.91</v>
      </c>
      <c r="V42" s="3">
        <f t="shared" si="3"/>
        <v>1.0208033738690168E-2</v>
      </c>
      <c r="Z42">
        <f t="shared" si="4"/>
        <v>-9.3474432388989254E-3</v>
      </c>
      <c r="AA42">
        <f t="shared" si="5"/>
        <v>1.0052875008531439E-2</v>
      </c>
    </row>
    <row r="43" spans="1:27" x14ac:dyDescent="0.3">
      <c r="A43" s="1">
        <v>45484</v>
      </c>
      <c r="B43">
        <v>262.55</v>
      </c>
      <c r="C43" s="2">
        <f t="shared" si="2"/>
        <v>-1.7110266159695384E-3</v>
      </c>
      <c r="T43" s="1">
        <v>45484</v>
      </c>
      <c r="U43">
        <v>5584.54</v>
      </c>
      <c r="V43" s="3">
        <f t="shared" si="3"/>
        <v>-8.7630082837673821E-3</v>
      </c>
      <c r="Z43">
        <f t="shared" si="4"/>
        <v>-1.8661853461282686E-3</v>
      </c>
      <c r="AA43">
        <f t="shared" si="5"/>
        <v>-8.9181670139261114E-3</v>
      </c>
    </row>
    <row r="44" spans="1:27" x14ac:dyDescent="0.3">
      <c r="A44" s="1">
        <v>45485</v>
      </c>
      <c r="B44">
        <v>265.74</v>
      </c>
      <c r="C44" s="2">
        <f t="shared" si="2"/>
        <v>1.2150066653970663E-2</v>
      </c>
      <c r="T44" s="1">
        <v>45485</v>
      </c>
      <c r="U44">
        <v>5615.35</v>
      </c>
      <c r="V44" s="3">
        <f t="shared" si="3"/>
        <v>5.5170166208855882E-3</v>
      </c>
      <c r="Z44">
        <f t="shared" si="4"/>
        <v>1.1994907923811934E-2</v>
      </c>
      <c r="AA44">
        <f t="shared" si="5"/>
        <v>5.361857890726858E-3</v>
      </c>
    </row>
    <row r="45" spans="1:27" x14ac:dyDescent="0.3">
      <c r="A45" s="1">
        <v>45488</v>
      </c>
      <c r="B45">
        <v>268.45</v>
      </c>
      <c r="C45" s="2">
        <f t="shared" si="2"/>
        <v>1.0197937833972978E-2</v>
      </c>
      <c r="T45" s="1">
        <v>45488</v>
      </c>
      <c r="U45">
        <v>5631.22</v>
      </c>
      <c r="V45" s="3">
        <f t="shared" si="3"/>
        <v>2.8261818052302866E-3</v>
      </c>
      <c r="Z45">
        <f t="shared" si="4"/>
        <v>1.0042779103814249E-2</v>
      </c>
      <c r="AA45">
        <f t="shared" si="5"/>
        <v>2.6710230750715564E-3</v>
      </c>
    </row>
    <row r="46" spans="1:27" x14ac:dyDescent="0.3">
      <c r="A46" s="1">
        <v>45489</v>
      </c>
      <c r="B46">
        <v>269.25</v>
      </c>
      <c r="C46" s="2">
        <f t="shared" si="2"/>
        <v>2.9800707766809886E-3</v>
      </c>
      <c r="T46" s="1">
        <v>45489</v>
      </c>
      <c r="U46">
        <v>5667.2</v>
      </c>
      <c r="V46" s="3">
        <f t="shared" si="3"/>
        <v>6.389379210899159E-3</v>
      </c>
      <c r="Z46">
        <f t="shared" si="4"/>
        <v>2.8249120465222584E-3</v>
      </c>
      <c r="AA46">
        <f t="shared" si="5"/>
        <v>6.2342204807404288E-3</v>
      </c>
    </row>
    <row r="47" spans="1:27" x14ac:dyDescent="0.3">
      <c r="A47" s="1">
        <v>45490</v>
      </c>
      <c r="B47">
        <v>272.7</v>
      </c>
      <c r="C47" s="2">
        <f t="shared" si="2"/>
        <v>1.2813370473537563E-2</v>
      </c>
      <c r="T47" s="1">
        <v>45490</v>
      </c>
      <c r="U47">
        <v>5588.27</v>
      </c>
      <c r="V47" s="3">
        <f t="shared" si="3"/>
        <v>-1.3927512704686508E-2</v>
      </c>
      <c r="Z47">
        <f t="shared" si="4"/>
        <v>1.2658211743378833E-2</v>
      </c>
      <c r="AA47">
        <f t="shared" si="5"/>
        <v>-1.4082671434845238E-2</v>
      </c>
    </row>
    <row r="48" spans="1:27" x14ac:dyDescent="0.3">
      <c r="A48" s="1">
        <v>45491</v>
      </c>
      <c r="B48">
        <v>269.14999999999998</v>
      </c>
      <c r="C48" s="2">
        <f t="shared" si="2"/>
        <v>-1.3017968463513061E-2</v>
      </c>
      <c r="T48" s="1">
        <v>45491</v>
      </c>
      <c r="U48">
        <v>5544.59</v>
      </c>
      <c r="V48" s="3">
        <f t="shared" si="3"/>
        <v>-7.8163725088444703E-3</v>
      </c>
      <c r="Z48">
        <f t="shared" si="4"/>
        <v>-1.317312719367179E-2</v>
      </c>
      <c r="AA48">
        <f t="shared" si="5"/>
        <v>-7.9715312390031996E-3</v>
      </c>
    </row>
    <row r="49" spans="1:27" x14ac:dyDescent="0.3">
      <c r="A49" s="1">
        <v>45492</v>
      </c>
      <c r="B49">
        <v>265.45999999999998</v>
      </c>
      <c r="C49" s="2">
        <f t="shared" si="2"/>
        <v>-1.3709827233884444E-2</v>
      </c>
      <c r="T49" s="1">
        <v>45492</v>
      </c>
      <c r="U49">
        <v>5505</v>
      </c>
      <c r="V49" s="3">
        <f t="shared" si="3"/>
        <v>-7.1402935113326947E-3</v>
      </c>
      <c r="Z49">
        <f t="shared" si="4"/>
        <v>-1.3864985964043173E-2</v>
      </c>
      <c r="AA49">
        <f t="shared" si="5"/>
        <v>-7.295452241491425E-3</v>
      </c>
    </row>
    <row r="50" spans="1:27" x14ac:dyDescent="0.3">
      <c r="A50" s="1">
        <v>45495</v>
      </c>
      <c r="B50">
        <v>267.70999999999998</v>
      </c>
      <c r="C50" s="2">
        <f t="shared" si="2"/>
        <v>8.4758532358924134E-3</v>
      </c>
      <c r="T50" s="1">
        <v>45495</v>
      </c>
      <c r="U50">
        <v>5564.41</v>
      </c>
      <c r="V50" s="3">
        <f t="shared" si="3"/>
        <v>1.0792007266121681E-2</v>
      </c>
      <c r="Z50">
        <f t="shared" si="4"/>
        <v>8.3206945057336841E-3</v>
      </c>
      <c r="AA50">
        <f t="shared" si="5"/>
        <v>1.0636848535962952E-2</v>
      </c>
    </row>
    <row r="51" spans="1:27" x14ac:dyDescent="0.3">
      <c r="A51" s="1">
        <v>45496</v>
      </c>
      <c r="B51">
        <v>264.79000000000002</v>
      </c>
      <c r="C51" s="2">
        <f t="shared" si="2"/>
        <v>-1.0907325090582941E-2</v>
      </c>
      <c r="T51" s="1">
        <v>45496</v>
      </c>
      <c r="U51">
        <v>5555.74</v>
      </c>
      <c r="V51" s="3">
        <f t="shared" si="3"/>
        <v>-1.5581166736455569E-3</v>
      </c>
      <c r="Z51">
        <f t="shared" si="4"/>
        <v>-1.106248382074167E-2</v>
      </c>
      <c r="AA51">
        <f t="shared" si="5"/>
        <v>-1.7132754038042871E-3</v>
      </c>
    </row>
    <row r="52" spans="1:27" x14ac:dyDescent="0.3">
      <c r="A52" s="1">
        <v>45497</v>
      </c>
      <c r="B52">
        <v>254.17</v>
      </c>
      <c r="C52" s="2">
        <f t="shared" si="2"/>
        <v>-4.01072548056952E-2</v>
      </c>
      <c r="T52" s="1">
        <v>45497</v>
      </c>
      <c r="U52">
        <v>5427.13</v>
      </c>
      <c r="V52" s="3">
        <f t="shared" si="3"/>
        <v>-2.314903145215573E-2</v>
      </c>
      <c r="Z52">
        <f t="shared" si="4"/>
        <v>-4.0262413535853928E-2</v>
      </c>
      <c r="AA52">
        <f t="shared" si="5"/>
        <v>-2.3304190182314461E-2</v>
      </c>
    </row>
    <row r="53" spans="1:27" x14ac:dyDescent="0.3">
      <c r="A53" s="1">
        <v>45498</v>
      </c>
      <c r="B53">
        <v>253.74</v>
      </c>
      <c r="C53" s="2">
        <f t="shared" si="2"/>
        <v>-1.6917810913954377E-3</v>
      </c>
      <c r="T53" s="1">
        <v>45498</v>
      </c>
      <c r="U53">
        <v>5399.22</v>
      </c>
      <c r="V53" s="3">
        <f t="shared" si="3"/>
        <v>-5.1426813066943033E-3</v>
      </c>
      <c r="Z53">
        <f t="shared" si="4"/>
        <v>-1.8469398215541679E-3</v>
      </c>
      <c r="AA53">
        <f t="shared" si="5"/>
        <v>-5.2978400368530335E-3</v>
      </c>
    </row>
    <row r="54" spans="1:27" x14ac:dyDescent="0.3">
      <c r="A54" s="1">
        <v>45499</v>
      </c>
      <c r="B54">
        <v>259.45999999999998</v>
      </c>
      <c r="C54" s="2">
        <f t="shared" si="2"/>
        <v>2.2542760305824742E-2</v>
      </c>
      <c r="T54" s="1">
        <v>45499</v>
      </c>
      <c r="U54">
        <v>5459.1</v>
      </c>
      <c r="V54" s="3">
        <f t="shared" si="3"/>
        <v>1.1090490848678162E-2</v>
      </c>
      <c r="Z54">
        <f t="shared" si="4"/>
        <v>2.2387601575666011E-2</v>
      </c>
      <c r="AA54">
        <f t="shared" si="5"/>
        <v>1.0935332118519433E-2</v>
      </c>
    </row>
    <row r="55" spans="1:27" x14ac:dyDescent="0.3">
      <c r="A55" s="1">
        <v>45502</v>
      </c>
      <c r="B55">
        <v>261.60000000000002</v>
      </c>
      <c r="C55" s="2">
        <f t="shared" si="2"/>
        <v>8.2478994835429101E-3</v>
      </c>
      <c r="T55" s="1">
        <v>45502</v>
      </c>
      <c r="U55">
        <v>5463.54</v>
      </c>
      <c r="V55" s="3">
        <f t="shared" si="3"/>
        <v>8.1332087706757511E-4</v>
      </c>
      <c r="Z55">
        <f t="shared" si="4"/>
        <v>8.0927407533841807E-3</v>
      </c>
      <c r="AA55">
        <f t="shared" si="5"/>
        <v>6.5816214690884501E-4</v>
      </c>
    </row>
    <row r="56" spans="1:27" x14ac:dyDescent="0.3">
      <c r="A56" s="1">
        <v>45503</v>
      </c>
      <c r="B56">
        <v>263.10000000000002</v>
      </c>
      <c r="C56" s="2">
        <f t="shared" si="2"/>
        <v>5.7339449541284398E-3</v>
      </c>
      <c r="T56" s="1">
        <v>45503</v>
      </c>
      <c r="U56">
        <v>5436.44</v>
      </c>
      <c r="V56" s="3">
        <f t="shared" si="3"/>
        <v>-4.960154039322557E-3</v>
      </c>
      <c r="Z56">
        <f t="shared" si="4"/>
        <v>5.5787862239697096E-3</v>
      </c>
      <c r="AA56">
        <f t="shared" si="5"/>
        <v>-5.1153127694812872E-3</v>
      </c>
    </row>
    <row r="57" spans="1:27" x14ac:dyDescent="0.3">
      <c r="A57" s="1">
        <v>45504</v>
      </c>
      <c r="B57">
        <v>265.67</v>
      </c>
      <c r="C57" s="2">
        <f t="shared" si="2"/>
        <v>9.7681489927783846E-3</v>
      </c>
      <c r="T57" s="1">
        <v>45504</v>
      </c>
      <c r="U57">
        <v>5522.3</v>
      </c>
      <c r="V57" s="3">
        <f t="shared" si="3"/>
        <v>1.5793423637527608E-2</v>
      </c>
      <c r="Z57">
        <f t="shared" si="4"/>
        <v>9.6129902626196553E-3</v>
      </c>
      <c r="AA57">
        <f t="shared" si="5"/>
        <v>1.5638264907368877E-2</v>
      </c>
    </row>
    <row r="58" spans="1:27" x14ac:dyDescent="0.3">
      <c r="A58" s="1">
        <v>45505</v>
      </c>
      <c r="B58">
        <v>265.93</v>
      </c>
      <c r="C58" s="2">
        <f t="shared" si="2"/>
        <v>9.7865773327809272E-4</v>
      </c>
      <c r="T58" s="1">
        <v>45505</v>
      </c>
      <c r="U58">
        <v>5446.68</v>
      </c>
      <c r="V58" s="3">
        <f t="shared" si="3"/>
        <v>-1.3693569708273706E-2</v>
      </c>
      <c r="Z58">
        <f t="shared" si="4"/>
        <v>8.2349900311936251E-4</v>
      </c>
      <c r="AA58">
        <f t="shared" si="5"/>
        <v>-1.3848728438432436E-2</v>
      </c>
    </row>
    <row r="59" spans="1:27" x14ac:dyDescent="0.3">
      <c r="A59" s="1">
        <v>45506</v>
      </c>
      <c r="B59">
        <v>266.58</v>
      </c>
      <c r="C59" s="2">
        <f t="shared" si="2"/>
        <v>2.4442522468317873E-3</v>
      </c>
      <c r="T59" s="1">
        <v>45506</v>
      </c>
      <c r="U59">
        <v>5346.56</v>
      </c>
      <c r="V59" s="3">
        <f t="shared" si="3"/>
        <v>-1.8381839946536218E-2</v>
      </c>
      <c r="Z59">
        <f t="shared" si="4"/>
        <v>2.2890935166730571E-3</v>
      </c>
      <c r="AA59">
        <f t="shared" si="5"/>
        <v>-1.8536998676694949E-2</v>
      </c>
    </row>
    <row r="60" spans="1:27" x14ac:dyDescent="0.3">
      <c r="A60" s="1">
        <v>45509</v>
      </c>
      <c r="B60">
        <v>256.44</v>
      </c>
      <c r="C60" s="2">
        <f t="shared" si="2"/>
        <v>-3.8037362142696325E-2</v>
      </c>
      <c r="T60" s="1">
        <v>45509</v>
      </c>
      <c r="U60">
        <v>5186.33</v>
      </c>
      <c r="V60" s="3">
        <f t="shared" si="3"/>
        <v>-2.9968802370122182E-2</v>
      </c>
      <c r="Z60">
        <f t="shared" si="4"/>
        <v>-3.8192520872855053E-2</v>
      </c>
      <c r="AA60">
        <f t="shared" si="5"/>
        <v>-3.0123961100280913E-2</v>
      </c>
    </row>
    <row r="61" spans="1:27" x14ac:dyDescent="0.3">
      <c r="A61" s="1">
        <v>45510</v>
      </c>
      <c r="B61">
        <v>258.26</v>
      </c>
      <c r="C61" s="2">
        <f t="shared" si="2"/>
        <v>7.0971767274995833E-3</v>
      </c>
      <c r="T61" s="1">
        <v>45510</v>
      </c>
      <c r="U61">
        <v>5240.03</v>
      </c>
      <c r="V61" s="3">
        <f t="shared" si="3"/>
        <v>1.0354142524675409E-2</v>
      </c>
      <c r="Z61">
        <f t="shared" si="4"/>
        <v>6.9420179973408531E-3</v>
      </c>
      <c r="AA61">
        <f t="shared" si="5"/>
        <v>1.019898379451668E-2</v>
      </c>
    </row>
    <row r="62" spans="1:27" x14ac:dyDescent="0.3">
      <c r="A62" s="1">
        <v>45511</v>
      </c>
      <c r="B62">
        <v>256.52</v>
      </c>
      <c r="C62" s="2">
        <f t="shared" si="2"/>
        <v>-6.7373964222102109E-3</v>
      </c>
      <c r="T62" s="1">
        <v>45511</v>
      </c>
      <c r="U62">
        <v>5199.5</v>
      </c>
      <c r="V62" s="3">
        <f t="shared" si="3"/>
        <v>-7.7346885418594453E-3</v>
      </c>
      <c r="Z62">
        <f t="shared" si="4"/>
        <v>-6.8925551523689411E-3</v>
      </c>
      <c r="AA62">
        <f t="shared" si="5"/>
        <v>-7.8898472720181755E-3</v>
      </c>
    </row>
    <row r="63" spans="1:27" x14ac:dyDescent="0.3">
      <c r="A63" s="1">
        <v>45512</v>
      </c>
      <c r="B63">
        <v>259.83</v>
      </c>
      <c r="C63" s="2">
        <f t="shared" si="2"/>
        <v>1.2903477311710598E-2</v>
      </c>
      <c r="T63" s="1">
        <v>45512</v>
      </c>
      <c r="U63">
        <v>5319.31</v>
      </c>
      <c r="V63" s="3">
        <f t="shared" si="3"/>
        <v>2.3042600250024119E-2</v>
      </c>
      <c r="Z63">
        <f t="shared" si="4"/>
        <v>1.2748318581551869E-2</v>
      </c>
      <c r="AA63">
        <f t="shared" si="5"/>
        <v>2.2887441519865388E-2</v>
      </c>
    </row>
    <row r="64" spans="1:27" x14ac:dyDescent="0.3">
      <c r="A64" s="1">
        <v>45513</v>
      </c>
      <c r="B64">
        <v>259.76</v>
      </c>
      <c r="C64" s="2">
        <f t="shared" si="2"/>
        <v>-2.6940691990914514E-4</v>
      </c>
      <c r="T64" s="1">
        <v>45513</v>
      </c>
      <c r="U64">
        <v>5344.16</v>
      </c>
      <c r="V64" s="3">
        <f t="shared" si="3"/>
        <v>4.6716585421792403E-3</v>
      </c>
      <c r="Z64">
        <f t="shared" si="4"/>
        <v>-4.245656500678753E-4</v>
      </c>
      <c r="AA64">
        <f t="shared" si="5"/>
        <v>4.5164998120205101E-3</v>
      </c>
    </row>
    <row r="65" spans="1:27" x14ac:dyDescent="0.3">
      <c r="A65" s="1">
        <v>45516</v>
      </c>
      <c r="B65">
        <v>259.89</v>
      </c>
      <c r="C65" s="2">
        <f t="shared" si="2"/>
        <v>5.0046196489065078E-4</v>
      </c>
      <c r="T65" s="1">
        <v>45516</v>
      </c>
      <c r="U65">
        <v>5344.39</v>
      </c>
      <c r="V65" s="3">
        <f t="shared" si="3"/>
        <v>4.3037633603872814E-5</v>
      </c>
      <c r="Z65">
        <f t="shared" si="4"/>
        <v>3.4530323473192062E-4</v>
      </c>
      <c r="AA65">
        <f t="shared" si="5"/>
        <v>-1.1212109655485734E-4</v>
      </c>
    </row>
    <row r="66" spans="1:27" x14ac:dyDescent="0.3">
      <c r="A66" s="1">
        <v>45517</v>
      </c>
      <c r="B66">
        <v>260.13</v>
      </c>
      <c r="C66" s="2">
        <f t="shared" si="2"/>
        <v>9.234676209165767E-4</v>
      </c>
      <c r="T66" s="1">
        <v>45517</v>
      </c>
      <c r="U66">
        <v>5434.43</v>
      </c>
      <c r="V66" s="3">
        <f t="shared" si="3"/>
        <v>1.6847572875482508E-2</v>
      </c>
      <c r="Z66">
        <f t="shared" ref="Z66:Z97" si="6">C66-($AD$16/252)</f>
        <v>7.6830889075784649E-4</v>
      </c>
      <c r="AA66">
        <f t="shared" ref="AA66:AA97" si="7">V66-($AD$16/252)</f>
        <v>1.6692414145323776E-2</v>
      </c>
    </row>
    <row r="67" spans="1:27" x14ac:dyDescent="0.3">
      <c r="A67" s="1">
        <v>45518</v>
      </c>
      <c r="B67">
        <v>261.14</v>
      </c>
      <c r="C67" s="2">
        <f t="shared" si="2"/>
        <v>3.882674047591554E-3</v>
      </c>
      <c r="T67" s="1">
        <v>45518</v>
      </c>
      <c r="U67">
        <v>5455.21</v>
      </c>
      <c r="V67" s="3">
        <f t="shared" si="3"/>
        <v>3.8237680860733776E-3</v>
      </c>
      <c r="Z67">
        <f t="shared" si="6"/>
        <v>3.7275153174328238E-3</v>
      </c>
      <c r="AA67">
        <f t="shared" si="7"/>
        <v>3.6686093559146473E-3</v>
      </c>
    </row>
    <row r="68" spans="1:27" x14ac:dyDescent="0.3">
      <c r="A68" s="1">
        <v>45519</v>
      </c>
      <c r="B68">
        <v>266.8</v>
      </c>
      <c r="C68" s="2">
        <f t="shared" ref="C68:C131" si="8">(B68-B67)/B67</f>
        <v>2.1674197748334324E-2</v>
      </c>
      <c r="T68" s="1">
        <v>45519</v>
      </c>
      <c r="U68">
        <v>5543.22</v>
      </c>
      <c r="V68" s="3">
        <f t="shared" ref="V68:V131" si="9">(U68-U67)/U67</f>
        <v>1.6133201104998749E-2</v>
      </c>
      <c r="Z68">
        <f t="shared" si="6"/>
        <v>2.1519039018175593E-2</v>
      </c>
      <c r="AA68">
        <f t="shared" si="7"/>
        <v>1.5978042374840018E-2</v>
      </c>
    </row>
    <row r="69" spans="1:27" x14ac:dyDescent="0.3">
      <c r="A69" s="1">
        <v>45520</v>
      </c>
      <c r="B69">
        <v>267.38</v>
      </c>
      <c r="C69" s="2">
        <f t="shared" si="8"/>
        <v>2.173913043478201E-3</v>
      </c>
      <c r="T69" s="1">
        <v>45520</v>
      </c>
      <c r="U69">
        <v>5554.25</v>
      </c>
      <c r="V69" s="3">
        <f t="shared" si="9"/>
        <v>1.9898181923141685E-3</v>
      </c>
      <c r="Z69">
        <f t="shared" si="6"/>
        <v>2.0187543133194708E-3</v>
      </c>
      <c r="AA69">
        <f t="shared" si="7"/>
        <v>1.8346594621554383E-3</v>
      </c>
    </row>
    <row r="70" spans="1:27" x14ac:dyDescent="0.3">
      <c r="A70" s="1">
        <v>45523</v>
      </c>
      <c r="B70">
        <v>266.47000000000003</v>
      </c>
      <c r="C70" s="2">
        <f t="shared" si="8"/>
        <v>-3.4033959159247818E-3</v>
      </c>
      <c r="T70" s="1">
        <v>45523</v>
      </c>
      <c r="U70">
        <v>5608.25</v>
      </c>
      <c r="V70" s="3">
        <f t="shared" si="9"/>
        <v>9.722284736913174E-3</v>
      </c>
      <c r="Z70">
        <f t="shared" si="6"/>
        <v>-3.558554646083512E-3</v>
      </c>
      <c r="AA70">
        <f t="shared" si="7"/>
        <v>9.5671260067544447E-3</v>
      </c>
    </row>
    <row r="71" spans="1:27" x14ac:dyDescent="0.3">
      <c r="A71" s="1">
        <v>45524</v>
      </c>
      <c r="B71">
        <v>268.04000000000002</v>
      </c>
      <c r="C71" s="2">
        <f t="shared" si="8"/>
        <v>5.8918452358614213E-3</v>
      </c>
      <c r="T71" s="1">
        <v>45524</v>
      </c>
      <c r="U71">
        <v>5597.12</v>
      </c>
      <c r="V71" s="3">
        <f t="shared" si="9"/>
        <v>-1.9845762938528258E-3</v>
      </c>
      <c r="Z71">
        <f t="shared" si="6"/>
        <v>5.736686505702691E-3</v>
      </c>
      <c r="AA71">
        <f t="shared" si="7"/>
        <v>-2.139735024011556E-3</v>
      </c>
    </row>
    <row r="72" spans="1:27" x14ac:dyDescent="0.3">
      <c r="A72" s="1">
        <v>45525</v>
      </c>
      <c r="B72">
        <v>268.2</v>
      </c>
      <c r="C72" s="2">
        <f t="shared" si="8"/>
        <v>5.9692583196525948E-4</v>
      </c>
      <c r="T72" s="1">
        <v>45525</v>
      </c>
      <c r="U72">
        <v>5620.85</v>
      </c>
      <c r="V72" s="3">
        <f t="shared" si="9"/>
        <v>4.2396804070665758E-3</v>
      </c>
      <c r="Z72">
        <f t="shared" si="6"/>
        <v>4.4176710180652933E-4</v>
      </c>
      <c r="AA72">
        <f t="shared" si="7"/>
        <v>4.0845216769078456E-3</v>
      </c>
    </row>
    <row r="73" spans="1:27" x14ac:dyDescent="0.3">
      <c r="A73" s="1">
        <v>45526</v>
      </c>
      <c r="B73">
        <v>267.94</v>
      </c>
      <c r="C73" s="2">
        <f t="shared" si="8"/>
        <v>-9.6942580164053292E-4</v>
      </c>
      <c r="T73" s="1">
        <v>45526</v>
      </c>
      <c r="U73">
        <v>5570.64</v>
      </c>
      <c r="V73" s="3">
        <f t="shared" si="9"/>
        <v>-8.9328126528905837E-3</v>
      </c>
      <c r="Z73">
        <f t="shared" si="6"/>
        <v>-1.1245845317992631E-3</v>
      </c>
      <c r="AA73">
        <f t="shared" si="7"/>
        <v>-9.087971383049313E-3</v>
      </c>
    </row>
    <row r="74" spans="1:27" x14ac:dyDescent="0.3">
      <c r="A74" s="1">
        <v>45527</v>
      </c>
      <c r="B74">
        <v>267.44</v>
      </c>
      <c r="C74" s="2">
        <f t="shared" si="8"/>
        <v>-1.8660894230051505E-3</v>
      </c>
      <c r="T74" s="1">
        <v>45527</v>
      </c>
      <c r="U74">
        <v>5634.61</v>
      </c>
      <c r="V74" s="3">
        <f t="shared" si="9"/>
        <v>1.1483420217425528E-2</v>
      </c>
      <c r="Z74">
        <f t="shared" si="6"/>
        <v>-2.0212481531638807E-3</v>
      </c>
      <c r="AA74">
        <f t="shared" si="7"/>
        <v>1.1328261487266799E-2</v>
      </c>
    </row>
    <row r="75" spans="1:27" x14ac:dyDescent="0.3">
      <c r="A75" s="1">
        <v>45530</v>
      </c>
      <c r="B75">
        <v>268.20999999999998</v>
      </c>
      <c r="C75" s="2">
        <f t="shared" si="8"/>
        <v>2.8791504636553312E-3</v>
      </c>
      <c r="T75" s="1">
        <v>45530</v>
      </c>
      <c r="U75">
        <v>5616.84</v>
      </c>
      <c r="V75" s="3">
        <f t="shared" si="9"/>
        <v>-3.1537231503155549E-3</v>
      </c>
      <c r="Z75">
        <f t="shared" si="6"/>
        <v>2.723991733496601E-3</v>
      </c>
      <c r="AA75">
        <f t="shared" si="7"/>
        <v>-3.3088818804742851E-3</v>
      </c>
    </row>
    <row r="76" spans="1:27" x14ac:dyDescent="0.3">
      <c r="A76" s="1">
        <v>45531</v>
      </c>
      <c r="B76">
        <v>270.72000000000003</v>
      </c>
      <c r="C76" s="2">
        <f t="shared" si="8"/>
        <v>9.3583386152643368E-3</v>
      </c>
      <c r="T76" s="1">
        <v>45531</v>
      </c>
      <c r="U76">
        <v>5625.8</v>
      </c>
      <c r="V76" s="3">
        <f t="shared" si="9"/>
        <v>1.5952029967027789E-3</v>
      </c>
      <c r="Z76">
        <f t="shared" si="6"/>
        <v>9.2031798851056074E-3</v>
      </c>
      <c r="AA76">
        <f t="shared" si="7"/>
        <v>1.4400442665440487E-3</v>
      </c>
    </row>
    <row r="77" spans="1:27" x14ac:dyDescent="0.3">
      <c r="A77" s="1">
        <v>45532</v>
      </c>
      <c r="B77">
        <v>269.19</v>
      </c>
      <c r="C77" s="2">
        <f t="shared" si="8"/>
        <v>-5.6515957446809598E-3</v>
      </c>
      <c r="T77" s="1">
        <v>45532</v>
      </c>
      <c r="U77">
        <v>5592.18</v>
      </c>
      <c r="V77" s="3">
        <f t="shared" si="9"/>
        <v>-5.9760389633474152E-3</v>
      </c>
      <c r="Z77">
        <f t="shared" si="6"/>
        <v>-5.80675447483969E-3</v>
      </c>
      <c r="AA77">
        <f t="shared" si="7"/>
        <v>-6.1311976935061454E-3</v>
      </c>
    </row>
    <row r="78" spans="1:27" x14ac:dyDescent="0.3">
      <c r="A78" s="1">
        <v>45533</v>
      </c>
      <c r="B78">
        <v>274.32</v>
      </c>
      <c r="C78" s="2">
        <f t="shared" si="8"/>
        <v>1.9057171514543614E-2</v>
      </c>
      <c r="T78" s="1">
        <v>45533</v>
      </c>
      <c r="U78">
        <v>5591.96</v>
      </c>
      <c r="V78" s="3">
        <f t="shared" si="9"/>
        <v>-3.9340650694408023E-5</v>
      </c>
      <c r="Z78">
        <f t="shared" si="6"/>
        <v>1.8902012784384883E-2</v>
      </c>
      <c r="AA78">
        <f t="shared" si="7"/>
        <v>-1.9449938085313819E-4</v>
      </c>
    </row>
    <row r="79" spans="1:27" x14ac:dyDescent="0.3">
      <c r="A79" s="1">
        <v>45534</v>
      </c>
      <c r="B79">
        <v>276.37</v>
      </c>
      <c r="C79" s="2">
        <f t="shared" si="8"/>
        <v>7.4730242053077118E-3</v>
      </c>
      <c r="T79" s="1">
        <v>45534</v>
      </c>
      <c r="U79">
        <v>5648.4</v>
      </c>
      <c r="V79" s="3">
        <f t="shared" si="9"/>
        <v>1.0093062182132849E-2</v>
      </c>
      <c r="Z79">
        <f t="shared" si="6"/>
        <v>7.3178654751489816E-3</v>
      </c>
      <c r="AA79">
        <f t="shared" si="7"/>
        <v>9.9379034519741193E-3</v>
      </c>
    </row>
    <row r="80" spans="1:27" x14ac:dyDescent="0.3">
      <c r="A80" s="1">
        <v>45538</v>
      </c>
      <c r="B80">
        <v>278.54000000000002</v>
      </c>
      <c r="C80" s="2">
        <f t="shared" si="8"/>
        <v>7.8517928863480694E-3</v>
      </c>
      <c r="T80" s="1">
        <v>45538</v>
      </c>
      <c r="U80">
        <v>5528.93</v>
      </c>
      <c r="V80" s="3">
        <f t="shared" si="9"/>
        <v>-2.1151122441753302E-2</v>
      </c>
      <c r="Z80">
        <f t="shared" si="6"/>
        <v>7.6966341561893392E-3</v>
      </c>
      <c r="AA80">
        <f t="shared" si="7"/>
        <v>-2.1306281171912033E-2</v>
      </c>
    </row>
    <row r="81" spans="1:27" x14ac:dyDescent="0.3">
      <c r="A81" s="1">
        <v>45539</v>
      </c>
      <c r="B81">
        <v>280.49</v>
      </c>
      <c r="C81" s="2">
        <f t="shared" si="8"/>
        <v>7.0007898326990324E-3</v>
      </c>
      <c r="T81" s="1">
        <v>45539</v>
      </c>
      <c r="U81">
        <v>5520.07</v>
      </c>
      <c r="V81" s="3">
        <f t="shared" si="9"/>
        <v>-1.6024800458679313E-3</v>
      </c>
      <c r="Z81">
        <f t="shared" si="6"/>
        <v>6.8456311025403022E-3</v>
      </c>
      <c r="AA81">
        <f t="shared" si="7"/>
        <v>-1.7576387760266615E-3</v>
      </c>
    </row>
    <row r="82" spans="1:27" x14ac:dyDescent="0.3">
      <c r="A82" s="1">
        <v>45540</v>
      </c>
      <c r="B82">
        <v>278.62</v>
      </c>
      <c r="C82" s="2">
        <f t="shared" si="8"/>
        <v>-6.6669043459660045E-3</v>
      </c>
      <c r="T82" s="1">
        <v>45540</v>
      </c>
      <c r="U82">
        <v>5503.41</v>
      </c>
      <c r="V82" s="3">
        <f t="shared" si="9"/>
        <v>-3.018077669304892E-3</v>
      </c>
      <c r="Z82">
        <f t="shared" si="6"/>
        <v>-6.8220630761247347E-3</v>
      </c>
      <c r="AA82">
        <f t="shared" si="7"/>
        <v>-3.1732363994636222E-3</v>
      </c>
    </row>
    <row r="83" spans="1:27" x14ac:dyDescent="0.3">
      <c r="A83" s="1">
        <v>45541</v>
      </c>
      <c r="B83">
        <v>279.37</v>
      </c>
      <c r="C83" s="2">
        <f t="shared" si="8"/>
        <v>2.6918383461345201E-3</v>
      </c>
      <c r="T83" s="1">
        <v>45541</v>
      </c>
      <c r="U83">
        <v>5408.42</v>
      </c>
      <c r="V83" s="3">
        <f t="shared" si="9"/>
        <v>-1.7260207762096552E-2</v>
      </c>
      <c r="Z83">
        <f t="shared" si="6"/>
        <v>2.5366796159757899E-3</v>
      </c>
      <c r="AA83">
        <f t="shared" si="7"/>
        <v>-1.7415366492255283E-2</v>
      </c>
    </row>
    <row r="84" spans="1:27" x14ac:dyDescent="0.3">
      <c r="A84" s="1">
        <v>45544</v>
      </c>
      <c r="B84">
        <v>285.61</v>
      </c>
      <c r="C84" s="2">
        <f t="shared" si="8"/>
        <v>2.2335970218706407E-2</v>
      </c>
      <c r="T84" s="1">
        <v>45544</v>
      </c>
      <c r="U84">
        <v>5471.05</v>
      </c>
      <c r="V84" s="3">
        <f t="shared" si="9"/>
        <v>1.1580091782812746E-2</v>
      </c>
      <c r="Z84">
        <f t="shared" si="6"/>
        <v>2.2180811488547676E-2</v>
      </c>
      <c r="AA84">
        <f t="shared" si="7"/>
        <v>1.1424933052654017E-2</v>
      </c>
    </row>
    <row r="85" spans="1:27" x14ac:dyDescent="0.3">
      <c r="A85" s="1">
        <v>45545</v>
      </c>
      <c r="B85">
        <v>285.33999999999997</v>
      </c>
      <c r="C85" s="2">
        <f t="shared" si="8"/>
        <v>-9.453450509437297E-4</v>
      </c>
      <c r="T85" s="1">
        <v>45545</v>
      </c>
      <c r="U85">
        <v>5495.52</v>
      </c>
      <c r="V85" s="3">
        <f t="shared" si="9"/>
        <v>4.4726332239698515E-3</v>
      </c>
      <c r="Z85">
        <f t="shared" si="6"/>
        <v>-1.1005037811024599E-3</v>
      </c>
      <c r="AA85">
        <f t="shared" si="7"/>
        <v>4.3174744938111213E-3</v>
      </c>
    </row>
    <row r="86" spans="1:27" x14ac:dyDescent="0.3">
      <c r="A86" s="1">
        <v>45546</v>
      </c>
      <c r="B86">
        <v>283.95999999999998</v>
      </c>
      <c r="C86" s="2">
        <f t="shared" si="8"/>
        <v>-4.8363355996355068E-3</v>
      </c>
      <c r="T86" s="1">
        <v>45546</v>
      </c>
      <c r="U86">
        <v>5554.13</v>
      </c>
      <c r="V86" s="3">
        <f t="shared" si="9"/>
        <v>1.06650508050193E-2</v>
      </c>
      <c r="Z86">
        <f t="shared" si="6"/>
        <v>-4.991494329794237E-3</v>
      </c>
      <c r="AA86">
        <f t="shared" si="7"/>
        <v>1.0509892074860571E-2</v>
      </c>
    </row>
    <row r="87" spans="1:27" x14ac:dyDescent="0.3">
      <c r="A87" s="1">
        <v>45547</v>
      </c>
      <c r="B87">
        <v>285.37</v>
      </c>
      <c r="C87" s="2">
        <f t="shared" si="8"/>
        <v>4.9654880969151466E-3</v>
      </c>
      <c r="T87" s="1">
        <v>45547</v>
      </c>
      <c r="U87">
        <v>5595.76</v>
      </c>
      <c r="V87" s="3">
        <f t="shared" si="9"/>
        <v>7.4953232999587886E-3</v>
      </c>
      <c r="Z87">
        <f t="shared" si="6"/>
        <v>4.8103293667564164E-3</v>
      </c>
      <c r="AA87">
        <f t="shared" si="7"/>
        <v>7.3401645698000584E-3</v>
      </c>
    </row>
    <row r="88" spans="1:27" x14ac:dyDescent="0.3">
      <c r="A88" s="1">
        <v>45548</v>
      </c>
      <c r="B88">
        <v>287.35000000000002</v>
      </c>
      <c r="C88" s="2">
        <f t="shared" si="8"/>
        <v>6.9383607246732946E-3</v>
      </c>
      <c r="T88" s="1">
        <v>45548</v>
      </c>
      <c r="U88">
        <v>5626.02</v>
      </c>
      <c r="V88" s="3">
        <f t="shared" si="9"/>
        <v>5.4076658041088644E-3</v>
      </c>
      <c r="Z88">
        <f t="shared" si="6"/>
        <v>6.7832019945145644E-3</v>
      </c>
      <c r="AA88">
        <f t="shared" si="7"/>
        <v>5.2525070739501342E-3</v>
      </c>
    </row>
    <row r="89" spans="1:27" x14ac:dyDescent="0.3">
      <c r="A89" s="1">
        <v>45551</v>
      </c>
      <c r="B89">
        <v>290.48</v>
      </c>
      <c r="C89" s="2">
        <f t="shared" si="8"/>
        <v>1.0892639638072021E-2</v>
      </c>
      <c r="T89" s="1">
        <v>45551</v>
      </c>
      <c r="U89">
        <v>5633.09</v>
      </c>
      <c r="V89" s="3">
        <f t="shared" si="9"/>
        <v>1.2566610143582334E-3</v>
      </c>
      <c r="Z89">
        <f t="shared" si="6"/>
        <v>1.0737480907913292E-2</v>
      </c>
      <c r="AA89">
        <f t="shared" si="7"/>
        <v>1.1015022841995032E-3</v>
      </c>
    </row>
    <row r="90" spans="1:27" x14ac:dyDescent="0.3">
      <c r="A90" s="1">
        <v>45552</v>
      </c>
      <c r="B90">
        <v>291.56</v>
      </c>
      <c r="C90" s="2">
        <f t="shared" si="8"/>
        <v>3.7179840264389423E-3</v>
      </c>
      <c r="T90" s="1">
        <v>45552</v>
      </c>
      <c r="U90">
        <v>5634.58</v>
      </c>
      <c r="V90" s="3">
        <f t="shared" si="9"/>
        <v>2.6450846693374004E-4</v>
      </c>
      <c r="Z90">
        <f t="shared" si="6"/>
        <v>3.5628252962802121E-3</v>
      </c>
      <c r="AA90">
        <f t="shared" si="7"/>
        <v>1.0934973677500988E-4</v>
      </c>
    </row>
    <row r="91" spans="1:27" x14ac:dyDescent="0.3">
      <c r="A91" s="1">
        <v>45553</v>
      </c>
      <c r="B91">
        <v>288.48</v>
      </c>
      <c r="C91" s="2">
        <f t="shared" si="8"/>
        <v>-1.0563863355741474E-2</v>
      </c>
      <c r="T91" s="1">
        <v>45553</v>
      </c>
      <c r="U91">
        <v>5618.26</v>
      </c>
      <c r="V91" s="3">
        <f t="shared" si="9"/>
        <v>-2.8964004415590354E-3</v>
      </c>
      <c r="Z91">
        <f t="shared" si="6"/>
        <v>-1.0719022085900204E-2</v>
      </c>
      <c r="AA91">
        <f t="shared" si="7"/>
        <v>-3.0515591717177656E-3</v>
      </c>
    </row>
    <row r="92" spans="1:27" x14ac:dyDescent="0.3">
      <c r="A92" s="1">
        <v>45554</v>
      </c>
      <c r="B92">
        <v>285.24</v>
      </c>
      <c r="C92" s="2">
        <f t="shared" si="8"/>
        <v>-1.1231281198003359E-2</v>
      </c>
      <c r="T92" s="1">
        <v>45554</v>
      </c>
      <c r="U92">
        <v>5713.64</v>
      </c>
      <c r="V92" s="3">
        <f t="shared" si="9"/>
        <v>1.6976786407179464E-2</v>
      </c>
      <c r="Z92">
        <f t="shared" si="6"/>
        <v>-1.1386439928162089E-2</v>
      </c>
      <c r="AA92">
        <f t="shared" si="7"/>
        <v>1.6821627677020733E-2</v>
      </c>
    </row>
    <row r="93" spans="1:27" x14ac:dyDescent="0.3">
      <c r="A93" s="1">
        <v>45555</v>
      </c>
      <c r="B93">
        <v>284.77</v>
      </c>
      <c r="C93" s="2">
        <f t="shared" si="8"/>
        <v>-1.6477352404993242E-3</v>
      </c>
      <c r="T93" s="1">
        <v>45555</v>
      </c>
      <c r="U93">
        <v>5702.55</v>
      </c>
      <c r="V93" s="3">
        <f t="shared" si="9"/>
        <v>-1.9409693295342628E-3</v>
      </c>
      <c r="Z93">
        <f t="shared" si="6"/>
        <v>-1.8028939706580544E-3</v>
      </c>
      <c r="AA93">
        <f t="shared" si="7"/>
        <v>-2.0961280596929928E-3</v>
      </c>
    </row>
    <row r="94" spans="1:27" x14ac:dyDescent="0.3">
      <c r="A94" s="1">
        <v>45558</v>
      </c>
      <c r="B94">
        <v>288.63</v>
      </c>
      <c r="C94" s="2">
        <f t="shared" si="8"/>
        <v>1.3554798609404129E-2</v>
      </c>
      <c r="T94" s="1">
        <v>45558</v>
      </c>
      <c r="U94">
        <v>5718.57</v>
      </c>
      <c r="V94" s="3">
        <f t="shared" si="9"/>
        <v>2.8092695373121718E-3</v>
      </c>
      <c r="Z94">
        <f t="shared" si="6"/>
        <v>1.33996398792454E-2</v>
      </c>
      <c r="AA94">
        <f t="shared" si="7"/>
        <v>2.6541108071534416E-3</v>
      </c>
    </row>
    <row r="95" spans="1:27" x14ac:dyDescent="0.3">
      <c r="A95" s="1">
        <v>45559</v>
      </c>
      <c r="B95">
        <v>272.77999999999997</v>
      </c>
      <c r="C95" s="2">
        <f t="shared" si="8"/>
        <v>-5.4914596542286052E-2</v>
      </c>
      <c r="T95" s="1">
        <v>45559</v>
      </c>
      <c r="U95">
        <v>5732.93</v>
      </c>
      <c r="V95" s="3">
        <f t="shared" si="9"/>
        <v>2.5111172898120652E-3</v>
      </c>
      <c r="Z95">
        <f t="shared" si="6"/>
        <v>-5.506975527244478E-2</v>
      </c>
      <c r="AA95">
        <f t="shared" si="7"/>
        <v>2.355958559653335E-3</v>
      </c>
    </row>
    <row r="96" spans="1:27" x14ac:dyDescent="0.3">
      <c r="A96" s="1">
        <v>45560</v>
      </c>
      <c r="B96">
        <v>269.63</v>
      </c>
      <c r="C96" s="2">
        <f t="shared" si="8"/>
        <v>-1.1547767431629804E-2</v>
      </c>
      <c r="T96" s="1">
        <v>45560</v>
      </c>
      <c r="U96">
        <v>5722.26</v>
      </c>
      <c r="V96" s="3">
        <f t="shared" si="9"/>
        <v>-1.8611774432968956E-3</v>
      </c>
      <c r="Z96">
        <f t="shared" si="6"/>
        <v>-1.1702926161788533E-2</v>
      </c>
      <c r="AA96">
        <f t="shared" si="7"/>
        <v>-2.0163361734556258E-3</v>
      </c>
    </row>
    <row r="97" spans="1:27" x14ac:dyDescent="0.3">
      <c r="A97" s="1">
        <v>45561</v>
      </c>
      <c r="B97">
        <v>271.69</v>
      </c>
      <c r="C97" s="2">
        <f t="shared" si="8"/>
        <v>7.640099395467872E-3</v>
      </c>
      <c r="T97" s="1">
        <v>45561</v>
      </c>
      <c r="U97">
        <v>5745.37</v>
      </c>
      <c r="V97" s="3">
        <f t="shared" si="9"/>
        <v>4.03861411400385E-3</v>
      </c>
      <c r="Z97">
        <f t="shared" si="6"/>
        <v>7.4849406653091418E-3</v>
      </c>
      <c r="AA97">
        <f t="shared" si="7"/>
        <v>3.8834553838451198E-3</v>
      </c>
    </row>
    <row r="98" spans="1:27" x14ac:dyDescent="0.3">
      <c r="A98" s="1">
        <v>45562</v>
      </c>
      <c r="B98">
        <v>275.17</v>
      </c>
      <c r="C98" s="2">
        <f t="shared" si="8"/>
        <v>1.2808715815819566E-2</v>
      </c>
      <c r="T98" s="1">
        <v>45562</v>
      </c>
      <c r="U98">
        <v>5738.17</v>
      </c>
      <c r="V98" s="3">
        <f t="shared" si="9"/>
        <v>-1.2531829977877522E-3</v>
      </c>
      <c r="Z98">
        <f t="shared" ref="Z98:Z129" si="10">C98-($AD$16/252)</f>
        <v>1.2653557085660837E-2</v>
      </c>
      <c r="AA98">
        <f t="shared" ref="AA98:AA129" si="11">V98-($AD$16/252)</f>
        <v>-1.4083417279464824E-3</v>
      </c>
    </row>
    <row r="99" spans="1:27" x14ac:dyDescent="0.3">
      <c r="A99" s="1">
        <v>45565</v>
      </c>
      <c r="B99">
        <v>274.95</v>
      </c>
      <c r="C99" s="2">
        <f t="shared" si="8"/>
        <v>-7.9950576007568875E-4</v>
      </c>
      <c r="T99" s="1">
        <v>45565</v>
      </c>
      <c r="U99">
        <v>5762.48</v>
      </c>
      <c r="V99" s="3">
        <f t="shared" si="9"/>
        <v>4.2365423122701995E-3</v>
      </c>
      <c r="Z99">
        <f t="shared" si="10"/>
        <v>-9.5466449023441885E-4</v>
      </c>
      <c r="AA99">
        <f t="shared" si="11"/>
        <v>4.0813835821114693E-3</v>
      </c>
    </row>
    <row r="100" spans="1:27" x14ac:dyDescent="0.3">
      <c r="A100" s="1">
        <v>45566</v>
      </c>
      <c r="B100">
        <v>277.60000000000002</v>
      </c>
      <c r="C100" s="2">
        <f t="shared" si="8"/>
        <v>9.6381160210948693E-3</v>
      </c>
      <c r="T100" s="1">
        <v>45566</v>
      </c>
      <c r="U100">
        <v>5708.75</v>
      </c>
      <c r="V100" s="3">
        <f t="shared" si="9"/>
        <v>-9.3241104524440111E-3</v>
      </c>
      <c r="Z100">
        <f t="shared" si="10"/>
        <v>9.48295729093614E-3</v>
      </c>
      <c r="AA100">
        <f t="shared" si="11"/>
        <v>-9.4792691826027405E-3</v>
      </c>
    </row>
    <row r="101" spans="1:27" x14ac:dyDescent="0.3">
      <c r="A101" s="1">
        <v>45567</v>
      </c>
      <c r="B101">
        <v>277</v>
      </c>
      <c r="C101" s="2">
        <f t="shared" si="8"/>
        <v>-2.1613832853026754E-3</v>
      </c>
      <c r="T101" s="1">
        <v>45567</v>
      </c>
      <c r="U101">
        <v>5709.54</v>
      </c>
      <c r="V101" s="3">
        <f t="shared" si="9"/>
        <v>1.3838405955769015E-4</v>
      </c>
      <c r="Z101">
        <f t="shared" si="10"/>
        <v>-2.3165420154614056E-3</v>
      </c>
      <c r="AA101">
        <f t="shared" si="11"/>
        <v>-1.6774670601040002E-5</v>
      </c>
    </row>
    <row r="102" spans="1:27" x14ac:dyDescent="0.3">
      <c r="A102" s="1">
        <v>45568</v>
      </c>
      <c r="B102">
        <v>276.86</v>
      </c>
      <c r="C102" s="2">
        <f t="shared" si="8"/>
        <v>-5.0541516245482439E-4</v>
      </c>
      <c r="T102" s="1">
        <v>45568</v>
      </c>
      <c r="U102">
        <v>5699.94</v>
      </c>
      <c r="V102" s="3">
        <f t="shared" si="9"/>
        <v>-1.6813963997100228E-3</v>
      </c>
      <c r="Z102">
        <f t="shared" si="10"/>
        <v>-6.6057389261355449E-4</v>
      </c>
      <c r="AA102">
        <f t="shared" si="11"/>
        <v>-1.836555129868753E-3</v>
      </c>
    </row>
    <row r="103" spans="1:27" x14ac:dyDescent="0.3">
      <c r="A103" s="1">
        <v>45569</v>
      </c>
      <c r="B103">
        <v>277.93</v>
      </c>
      <c r="C103" s="2">
        <f t="shared" si="8"/>
        <v>3.8647691974282783E-3</v>
      </c>
      <c r="T103" s="1">
        <v>45569</v>
      </c>
      <c r="U103">
        <v>5751.07</v>
      </c>
      <c r="V103" s="3">
        <f t="shared" si="9"/>
        <v>8.9702698624897995E-3</v>
      </c>
      <c r="Z103">
        <f t="shared" si="10"/>
        <v>3.709610467269548E-3</v>
      </c>
      <c r="AA103">
        <f t="shared" si="11"/>
        <v>8.8151111323310702E-3</v>
      </c>
    </row>
    <row r="104" spans="1:27" x14ac:dyDescent="0.3">
      <c r="A104" s="1">
        <v>45572</v>
      </c>
      <c r="B104">
        <v>273.79000000000002</v>
      </c>
      <c r="C104" s="2">
        <f t="shared" si="8"/>
        <v>-1.4895837081279409E-2</v>
      </c>
      <c r="T104" s="1">
        <v>45572</v>
      </c>
      <c r="U104">
        <v>5695.94</v>
      </c>
      <c r="V104" s="3">
        <f t="shared" si="9"/>
        <v>-9.586042249529237E-3</v>
      </c>
      <c r="Z104">
        <f t="shared" si="10"/>
        <v>-1.5050995811438138E-2</v>
      </c>
      <c r="AA104">
        <f t="shared" si="11"/>
        <v>-9.7412009796879664E-3</v>
      </c>
    </row>
    <row r="105" spans="1:27" x14ac:dyDescent="0.3">
      <c r="A105" s="1">
        <v>45573</v>
      </c>
      <c r="B105">
        <v>274.95999999999998</v>
      </c>
      <c r="C105" s="2">
        <f t="shared" si="8"/>
        <v>4.2733481865661962E-3</v>
      </c>
      <c r="T105" s="1">
        <v>45573</v>
      </c>
      <c r="U105">
        <v>5751.13</v>
      </c>
      <c r="V105" s="3">
        <f t="shared" si="9"/>
        <v>9.6893576828408507E-3</v>
      </c>
      <c r="Z105">
        <f t="shared" si="10"/>
        <v>4.118189456407466E-3</v>
      </c>
      <c r="AA105">
        <f t="shared" si="11"/>
        <v>9.5341989526821214E-3</v>
      </c>
    </row>
    <row r="106" spans="1:27" x14ac:dyDescent="0.3">
      <c r="A106" s="1">
        <v>45574</v>
      </c>
      <c r="B106">
        <v>276.93</v>
      </c>
      <c r="C106" s="2">
        <f t="shared" si="8"/>
        <v>7.1646784986908185E-3</v>
      </c>
      <c r="T106" s="1">
        <v>45574</v>
      </c>
      <c r="U106">
        <v>5792.04</v>
      </c>
      <c r="V106" s="3">
        <f t="shared" si="9"/>
        <v>7.1133846739683945E-3</v>
      </c>
      <c r="Z106">
        <f t="shared" si="10"/>
        <v>7.0095197685320883E-3</v>
      </c>
      <c r="AA106">
        <f t="shared" si="11"/>
        <v>6.9582259438096643E-3</v>
      </c>
    </row>
    <row r="107" spans="1:27" x14ac:dyDescent="0.3">
      <c r="A107" s="1">
        <v>45575</v>
      </c>
      <c r="B107">
        <v>277.47000000000003</v>
      </c>
      <c r="C107" s="2">
        <f t="shared" si="8"/>
        <v>1.9499512512187933E-3</v>
      </c>
      <c r="T107" s="1">
        <v>45575</v>
      </c>
      <c r="U107">
        <v>5780.05</v>
      </c>
      <c r="V107" s="3">
        <f t="shared" si="9"/>
        <v>-2.0700823889337402E-3</v>
      </c>
      <c r="Z107">
        <f t="shared" si="10"/>
        <v>1.7947925210600631E-3</v>
      </c>
      <c r="AA107">
        <f t="shared" si="11"/>
        <v>-2.2252411190924705E-3</v>
      </c>
    </row>
    <row r="108" spans="1:27" x14ac:dyDescent="0.3">
      <c r="A108" s="1">
        <v>45576</v>
      </c>
      <c r="B108">
        <v>277.83999999999997</v>
      </c>
      <c r="C108" s="2">
        <f t="shared" si="8"/>
        <v>1.3334774930621243E-3</v>
      </c>
      <c r="T108" s="1">
        <v>45576</v>
      </c>
      <c r="U108">
        <v>5815.03</v>
      </c>
      <c r="V108" s="3">
        <f t="shared" si="9"/>
        <v>6.0518507625365809E-3</v>
      </c>
      <c r="Z108">
        <f t="shared" si="10"/>
        <v>1.1783187629033941E-3</v>
      </c>
      <c r="AA108">
        <f t="shared" si="11"/>
        <v>5.8966920323778507E-3</v>
      </c>
    </row>
    <row r="109" spans="1:27" x14ac:dyDescent="0.3">
      <c r="A109" s="1">
        <v>45579</v>
      </c>
      <c r="B109">
        <v>280.68</v>
      </c>
      <c r="C109" s="2">
        <f t="shared" si="8"/>
        <v>1.0221710336884654E-2</v>
      </c>
      <c r="T109" s="1">
        <v>45579</v>
      </c>
      <c r="U109">
        <v>5859.85</v>
      </c>
      <c r="V109" s="3">
        <f t="shared" si="9"/>
        <v>7.7076128584032452E-3</v>
      </c>
      <c r="Z109">
        <f t="shared" si="10"/>
        <v>1.0066551606725925E-2</v>
      </c>
      <c r="AA109">
        <f t="shared" si="11"/>
        <v>7.5524541282445149E-3</v>
      </c>
    </row>
    <row r="110" spans="1:27" x14ac:dyDescent="0.3">
      <c r="A110" s="1">
        <v>45580</v>
      </c>
      <c r="B110">
        <v>279.29000000000002</v>
      </c>
      <c r="C110" s="2">
        <f t="shared" si="8"/>
        <v>-4.9522588000569558E-3</v>
      </c>
      <c r="T110" s="1">
        <v>45580</v>
      </c>
      <c r="U110">
        <v>5815.26</v>
      </c>
      <c r="V110" s="3">
        <f t="shared" si="9"/>
        <v>-7.6094097971791327E-3</v>
      </c>
      <c r="Z110">
        <f t="shared" si="10"/>
        <v>-5.107417530215686E-3</v>
      </c>
      <c r="AA110">
        <f t="shared" si="11"/>
        <v>-7.764568527337863E-3</v>
      </c>
    </row>
    <row r="111" spans="1:27" x14ac:dyDescent="0.3">
      <c r="A111" s="1">
        <v>45581</v>
      </c>
      <c r="B111">
        <v>287.52</v>
      </c>
      <c r="C111" s="2">
        <f t="shared" si="8"/>
        <v>2.9467578502631531E-2</v>
      </c>
      <c r="T111" s="1">
        <v>45581</v>
      </c>
      <c r="U111">
        <v>5842.47</v>
      </c>
      <c r="V111" s="3">
        <f t="shared" si="9"/>
        <v>4.6790685197222537E-3</v>
      </c>
      <c r="Z111">
        <f t="shared" si="10"/>
        <v>2.93124197724728E-2</v>
      </c>
      <c r="AA111">
        <f t="shared" si="11"/>
        <v>4.5239097895635235E-3</v>
      </c>
    </row>
    <row r="112" spans="1:27" x14ac:dyDescent="0.3">
      <c r="A112" s="1">
        <v>45582</v>
      </c>
      <c r="B112">
        <v>290.39</v>
      </c>
      <c r="C112" s="2">
        <f t="shared" si="8"/>
        <v>9.981914301613817E-3</v>
      </c>
      <c r="T112" s="1">
        <v>45582</v>
      </c>
      <c r="U112">
        <v>5841.47</v>
      </c>
      <c r="V112" s="3">
        <f t="shared" si="9"/>
        <v>-1.7116048520574346E-4</v>
      </c>
      <c r="Z112">
        <f t="shared" si="10"/>
        <v>9.8267555714550876E-3</v>
      </c>
      <c r="AA112">
        <f t="shared" si="11"/>
        <v>-3.2631921536447359E-4</v>
      </c>
    </row>
    <row r="113" spans="1:27" x14ac:dyDescent="0.3">
      <c r="A113" s="1">
        <v>45583</v>
      </c>
      <c r="B113">
        <v>290.62</v>
      </c>
      <c r="C113" s="2">
        <f t="shared" si="8"/>
        <v>7.9203829332972282E-4</v>
      </c>
      <c r="T113" s="1">
        <v>45583</v>
      </c>
      <c r="U113">
        <v>5864.67</v>
      </c>
      <c r="V113" s="3">
        <f t="shared" si="9"/>
        <v>3.9716030382762934E-3</v>
      </c>
      <c r="Z113">
        <f t="shared" si="10"/>
        <v>6.3687956317099261E-4</v>
      </c>
      <c r="AA113">
        <f t="shared" si="11"/>
        <v>3.8164443081175631E-3</v>
      </c>
    </row>
    <row r="114" spans="1:27" x14ac:dyDescent="0.3">
      <c r="A114" s="1">
        <v>45586</v>
      </c>
      <c r="B114">
        <v>286.85000000000002</v>
      </c>
      <c r="C114" s="2">
        <f t="shared" si="8"/>
        <v>-1.2972266189525778E-2</v>
      </c>
      <c r="T114" s="1">
        <v>45586</v>
      </c>
      <c r="U114">
        <v>5853.98</v>
      </c>
      <c r="V114" s="3">
        <f t="shared" si="9"/>
        <v>-1.8227794573267566E-3</v>
      </c>
      <c r="Z114">
        <f t="shared" si="10"/>
        <v>-1.3127424919684508E-2</v>
      </c>
      <c r="AA114">
        <f t="shared" si="11"/>
        <v>-1.9779381874854866E-3</v>
      </c>
    </row>
    <row r="115" spans="1:27" x14ac:dyDescent="0.3">
      <c r="A115" s="1">
        <v>45587</v>
      </c>
      <c r="B115">
        <v>284.79000000000002</v>
      </c>
      <c r="C115" s="2">
        <f t="shared" si="8"/>
        <v>-7.1814537214572151E-3</v>
      </c>
      <c r="T115" s="1">
        <v>45587</v>
      </c>
      <c r="U115">
        <v>5851.2</v>
      </c>
      <c r="V115" s="3">
        <f t="shared" si="9"/>
        <v>-4.748905872585396E-4</v>
      </c>
      <c r="Z115">
        <f t="shared" si="10"/>
        <v>-7.3366124516159453E-3</v>
      </c>
      <c r="AA115">
        <f t="shared" si="11"/>
        <v>-6.300493174172697E-4</v>
      </c>
    </row>
    <row r="116" spans="1:27" x14ac:dyDescent="0.3">
      <c r="A116" s="1">
        <v>45588</v>
      </c>
      <c r="B116">
        <v>283.76</v>
      </c>
      <c r="C116" s="2">
        <f t="shared" si="8"/>
        <v>-3.6167000245796183E-3</v>
      </c>
      <c r="T116" s="1">
        <v>45588</v>
      </c>
      <c r="U116">
        <v>5797.42</v>
      </c>
      <c r="V116" s="3">
        <f t="shared" si="9"/>
        <v>-9.1912770030078868E-3</v>
      </c>
      <c r="Z116">
        <f t="shared" si="10"/>
        <v>-3.7718587547383485E-3</v>
      </c>
      <c r="AA116">
        <f t="shared" si="11"/>
        <v>-9.3464357331666161E-3</v>
      </c>
    </row>
    <row r="117" spans="1:27" x14ac:dyDescent="0.3">
      <c r="A117" s="1">
        <v>45589</v>
      </c>
      <c r="B117">
        <v>283.22000000000003</v>
      </c>
      <c r="C117" s="2">
        <f t="shared" si="8"/>
        <v>-1.903016633774893E-3</v>
      </c>
      <c r="T117" s="1">
        <v>45589</v>
      </c>
      <c r="U117">
        <v>5809.86</v>
      </c>
      <c r="V117" s="3">
        <f t="shared" si="9"/>
        <v>2.1457820892741251E-3</v>
      </c>
      <c r="Z117">
        <f t="shared" si="10"/>
        <v>-2.058175363933623E-3</v>
      </c>
      <c r="AA117">
        <f t="shared" si="11"/>
        <v>1.9906233591153949E-3</v>
      </c>
    </row>
    <row r="118" spans="1:27" x14ac:dyDescent="0.3">
      <c r="A118" s="1">
        <v>45590</v>
      </c>
      <c r="B118">
        <v>281.73</v>
      </c>
      <c r="C118" s="2">
        <f t="shared" si="8"/>
        <v>-5.2609279005720253E-3</v>
      </c>
      <c r="T118" s="1">
        <v>45590</v>
      </c>
      <c r="U118">
        <v>5808.12</v>
      </c>
      <c r="V118" s="3">
        <f t="shared" si="9"/>
        <v>-2.9949086552856383E-4</v>
      </c>
      <c r="Z118">
        <f t="shared" si="10"/>
        <v>-5.4160866307307555E-3</v>
      </c>
      <c r="AA118">
        <f t="shared" si="11"/>
        <v>-4.5464959568729398E-4</v>
      </c>
    </row>
    <row r="119" spans="1:27" x14ac:dyDescent="0.3">
      <c r="A119" s="1">
        <v>45593</v>
      </c>
      <c r="B119">
        <v>284.19</v>
      </c>
      <c r="C119" s="2">
        <f t="shared" si="8"/>
        <v>8.7317644553294976E-3</v>
      </c>
      <c r="T119" s="1">
        <v>45593</v>
      </c>
      <c r="U119">
        <v>5823.52</v>
      </c>
      <c r="V119" s="3">
        <f t="shared" si="9"/>
        <v>2.6514603692762108E-3</v>
      </c>
      <c r="Z119">
        <f t="shared" si="10"/>
        <v>8.5766057251707682E-3</v>
      </c>
      <c r="AA119">
        <f t="shared" si="11"/>
        <v>2.4963016391174805E-3</v>
      </c>
    </row>
    <row r="120" spans="1:27" x14ac:dyDescent="0.3">
      <c r="A120" s="1">
        <v>45594</v>
      </c>
      <c r="B120">
        <v>281.88</v>
      </c>
      <c r="C120" s="2">
        <f t="shared" si="8"/>
        <v>-8.1283648263485771E-3</v>
      </c>
      <c r="T120" s="1">
        <v>45594</v>
      </c>
      <c r="U120">
        <v>5832.92</v>
      </c>
      <c r="V120" s="3">
        <f t="shared" si="9"/>
        <v>1.6141440228589642E-3</v>
      </c>
      <c r="Z120">
        <f t="shared" si="10"/>
        <v>-8.2835235565073065E-3</v>
      </c>
      <c r="AA120">
        <f t="shared" si="11"/>
        <v>1.4589852927002339E-3</v>
      </c>
    </row>
    <row r="121" spans="1:27" x14ac:dyDescent="0.3">
      <c r="A121" s="1">
        <v>45595</v>
      </c>
      <c r="B121">
        <v>290.16000000000003</v>
      </c>
      <c r="C121" s="2">
        <f t="shared" si="8"/>
        <v>2.9374201787994998E-2</v>
      </c>
      <c r="T121" s="1">
        <v>45595</v>
      </c>
      <c r="U121">
        <v>5813.67</v>
      </c>
      <c r="V121" s="3">
        <f t="shared" si="9"/>
        <v>-3.3002338451410271E-3</v>
      </c>
      <c r="Z121">
        <f t="shared" si="10"/>
        <v>2.9219043057836267E-2</v>
      </c>
      <c r="AA121">
        <f t="shared" si="11"/>
        <v>-3.4553925752997573E-3</v>
      </c>
    </row>
    <row r="122" spans="1:27" x14ac:dyDescent="0.3">
      <c r="A122" s="1">
        <v>45596</v>
      </c>
      <c r="B122">
        <v>289.85000000000002</v>
      </c>
      <c r="C122" s="2">
        <f t="shared" si="8"/>
        <v>-1.0683760683760761E-3</v>
      </c>
      <c r="T122" s="1">
        <v>45596</v>
      </c>
      <c r="U122">
        <v>5705.45</v>
      </c>
      <c r="V122" s="3">
        <f t="shared" si="9"/>
        <v>-1.8614747655095704E-2</v>
      </c>
      <c r="Z122">
        <f t="shared" si="10"/>
        <v>-1.2235347985348063E-3</v>
      </c>
      <c r="AA122">
        <f t="shared" si="11"/>
        <v>-1.8769906385254435E-2</v>
      </c>
    </row>
    <row r="123" spans="1:27" x14ac:dyDescent="0.3">
      <c r="A123" s="1">
        <v>45597</v>
      </c>
      <c r="B123">
        <v>290.74</v>
      </c>
      <c r="C123" s="2">
        <f t="shared" si="8"/>
        <v>3.0705537346903096E-3</v>
      </c>
      <c r="T123" s="1">
        <v>45597</v>
      </c>
      <c r="U123">
        <v>5728.8</v>
      </c>
      <c r="V123" s="3">
        <f t="shared" si="9"/>
        <v>4.0925781489628979E-3</v>
      </c>
      <c r="Z123">
        <f t="shared" si="10"/>
        <v>2.9153950045315794E-3</v>
      </c>
      <c r="AA123">
        <f t="shared" si="11"/>
        <v>3.9374194188041677E-3</v>
      </c>
    </row>
    <row r="124" spans="1:27" x14ac:dyDescent="0.3">
      <c r="A124" s="1">
        <v>45600</v>
      </c>
      <c r="B124">
        <v>291.85000000000002</v>
      </c>
      <c r="C124" s="2">
        <f t="shared" si="8"/>
        <v>3.8178441218958987E-3</v>
      </c>
      <c r="T124" s="1">
        <v>45600</v>
      </c>
      <c r="U124">
        <v>5712.69</v>
      </c>
      <c r="V124" s="3">
        <f t="shared" si="9"/>
        <v>-2.81210724759122E-3</v>
      </c>
      <c r="Z124">
        <f t="shared" si="10"/>
        <v>3.6626853917371685E-3</v>
      </c>
      <c r="AA124">
        <f t="shared" si="11"/>
        <v>-2.9672659777499502E-3</v>
      </c>
    </row>
    <row r="125" spans="1:27" x14ac:dyDescent="0.3">
      <c r="A125" s="1">
        <v>45601</v>
      </c>
      <c r="B125">
        <v>293.29000000000002</v>
      </c>
      <c r="C125" s="2">
        <f t="shared" si="8"/>
        <v>4.9340414596539236E-3</v>
      </c>
      <c r="T125" s="1">
        <v>45601</v>
      </c>
      <c r="U125">
        <v>5782.76</v>
      </c>
      <c r="V125" s="3">
        <f t="shared" si="9"/>
        <v>1.2265675189796861E-2</v>
      </c>
      <c r="Z125">
        <f t="shared" si="10"/>
        <v>4.7788827294951933E-3</v>
      </c>
      <c r="AA125">
        <f t="shared" si="11"/>
        <v>1.2110516459638131E-2</v>
      </c>
    </row>
    <row r="126" spans="1:27" x14ac:dyDescent="0.3">
      <c r="A126" s="1">
        <v>45602</v>
      </c>
      <c r="B126">
        <v>307.39999999999998</v>
      </c>
      <c r="C126" s="2">
        <f t="shared" si="8"/>
        <v>4.8109379794742252E-2</v>
      </c>
      <c r="T126" s="1">
        <v>45602</v>
      </c>
      <c r="U126">
        <v>5929.04</v>
      </c>
      <c r="V126" s="3">
        <f t="shared" si="9"/>
        <v>2.5295879476236217E-2</v>
      </c>
      <c r="Z126">
        <f t="shared" si="10"/>
        <v>4.7954221064583524E-2</v>
      </c>
      <c r="AA126">
        <f t="shared" si="11"/>
        <v>2.5140720746077486E-2</v>
      </c>
    </row>
    <row r="127" spans="1:27" x14ac:dyDescent="0.3">
      <c r="A127" s="1">
        <v>45603</v>
      </c>
      <c r="B127">
        <v>305.8</v>
      </c>
      <c r="C127" s="2">
        <f t="shared" si="8"/>
        <v>-5.2049446974624788E-3</v>
      </c>
      <c r="T127" s="1">
        <v>45603</v>
      </c>
      <c r="U127">
        <v>5973.1</v>
      </c>
      <c r="V127" s="3">
        <f t="shared" si="9"/>
        <v>7.4312198939457987E-3</v>
      </c>
      <c r="Z127">
        <f t="shared" si="10"/>
        <v>-5.360103427621209E-3</v>
      </c>
      <c r="AA127">
        <f t="shared" si="11"/>
        <v>7.2760611637870684E-3</v>
      </c>
    </row>
    <row r="128" spans="1:27" x14ac:dyDescent="0.3">
      <c r="A128" s="1">
        <v>45604</v>
      </c>
      <c r="B128">
        <v>307.87</v>
      </c>
      <c r="C128" s="2">
        <f t="shared" si="8"/>
        <v>6.7691301504250916E-3</v>
      </c>
      <c r="T128" s="1">
        <v>45604</v>
      </c>
      <c r="U128">
        <v>5995.54</v>
      </c>
      <c r="V128" s="3">
        <f t="shared" si="9"/>
        <v>3.7568431802580903E-3</v>
      </c>
      <c r="Z128">
        <f t="shared" si="10"/>
        <v>6.6139714202663614E-3</v>
      </c>
      <c r="AA128">
        <f t="shared" si="11"/>
        <v>3.6016844500993601E-3</v>
      </c>
    </row>
    <row r="129" spans="1:27" x14ac:dyDescent="0.3">
      <c r="A129" s="1">
        <v>45607</v>
      </c>
      <c r="B129">
        <v>310.92</v>
      </c>
      <c r="C129" s="2">
        <f t="shared" si="8"/>
        <v>9.9067788352226963E-3</v>
      </c>
      <c r="T129" s="1">
        <v>45607</v>
      </c>
      <c r="U129">
        <v>6001.35</v>
      </c>
      <c r="V129" s="3">
        <f t="shared" si="9"/>
        <v>9.6905366322306251E-4</v>
      </c>
      <c r="Z129">
        <f t="shared" si="10"/>
        <v>9.751620105063967E-3</v>
      </c>
      <c r="AA129">
        <f t="shared" si="11"/>
        <v>8.138949330643323E-4</v>
      </c>
    </row>
    <row r="130" spans="1:27" x14ac:dyDescent="0.3">
      <c r="A130" s="1">
        <v>45608</v>
      </c>
      <c r="B130">
        <v>309.85000000000002</v>
      </c>
      <c r="C130" s="2">
        <f t="shared" si="8"/>
        <v>-3.4413997169689733E-3</v>
      </c>
      <c r="T130" s="1">
        <v>45608</v>
      </c>
      <c r="U130">
        <v>5983.99</v>
      </c>
      <c r="V130" s="3">
        <f t="shared" si="9"/>
        <v>-2.8926824797754808E-3</v>
      </c>
      <c r="Z130">
        <f t="shared" ref="Z130:Z161" si="12">C130-($AD$16/252)</f>
        <v>-3.5965584471277035E-3</v>
      </c>
      <c r="AA130">
        <f t="shared" ref="AA130:AA161" si="13">V130-($AD$16/252)</f>
        <v>-3.047841209934211E-3</v>
      </c>
    </row>
    <row r="131" spans="1:27" x14ac:dyDescent="0.3">
      <c r="A131" s="1">
        <v>45609</v>
      </c>
      <c r="B131">
        <v>309.48</v>
      </c>
      <c r="C131" s="2">
        <f t="shared" si="8"/>
        <v>-1.1941261900919947E-3</v>
      </c>
      <c r="T131" s="1">
        <v>45609</v>
      </c>
      <c r="U131">
        <v>5985.38</v>
      </c>
      <c r="V131" s="3">
        <f t="shared" si="9"/>
        <v>2.3228648443602469E-4</v>
      </c>
      <c r="Z131">
        <f t="shared" si="12"/>
        <v>-1.3492849202507249E-3</v>
      </c>
      <c r="AA131">
        <f t="shared" si="13"/>
        <v>7.7127754277294536E-5</v>
      </c>
    </row>
    <row r="132" spans="1:27" x14ac:dyDescent="0.3">
      <c r="A132" s="1">
        <v>45610</v>
      </c>
      <c r="B132">
        <v>308.25</v>
      </c>
      <c r="C132" s="2">
        <f t="shared" ref="C132:C189" si="14">(B132-B131)/B131</f>
        <v>-3.9744086855370885E-3</v>
      </c>
      <c r="T132" s="1">
        <v>45610</v>
      </c>
      <c r="U132">
        <v>5949.17</v>
      </c>
      <c r="V132" s="3">
        <f t="shared" ref="V132:V189" si="15">(U132-U131)/U131</f>
        <v>-6.0497412027306595E-3</v>
      </c>
      <c r="Z132">
        <f t="shared" si="12"/>
        <v>-4.1295674156958187E-3</v>
      </c>
      <c r="AA132">
        <f t="shared" si="13"/>
        <v>-6.2048999328893897E-3</v>
      </c>
    </row>
    <row r="133" spans="1:27" x14ac:dyDescent="0.3">
      <c r="A133" s="1">
        <v>45611</v>
      </c>
      <c r="B133">
        <v>309.64</v>
      </c>
      <c r="C133" s="2">
        <f t="shared" si="14"/>
        <v>4.5093268450932238E-3</v>
      </c>
      <c r="T133" s="1">
        <v>45611</v>
      </c>
      <c r="U133">
        <v>5870.62</v>
      </c>
      <c r="V133" s="3">
        <f t="shared" si="15"/>
        <v>-1.3203522508181844E-2</v>
      </c>
      <c r="Z133">
        <f t="shared" si="12"/>
        <v>4.3541681149344936E-3</v>
      </c>
      <c r="AA133">
        <f t="shared" si="13"/>
        <v>-1.3358681238340574E-2</v>
      </c>
    </row>
    <row r="134" spans="1:27" x14ac:dyDescent="0.3">
      <c r="A134" s="1">
        <v>45614</v>
      </c>
      <c r="B134">
        <v>312.16000000000003</v>
      </c>
      <c r="C134" s="2">
        <f t="shared" si="14"/>
        <v>8.1384834000776344E-3</v>
      </c>
      <c r="T134" s="1">
        <v>45614</v>
      </c>
      <c r="U134">
        <v>5893.62</v>
      </c>
      <c r="V134" s="3">
        <f t="shared" si="15"/>
        <v>3.9178144727473416E-3</v>
      </c>
      <c r="Z134">
        <f t="shared" si="12"/>
        <v>7.983324669918905E-3</v>
      </c>
      <c r="AA134">
        <f t="shared" si="13"/>
        <v>3.7626557425886114E-3</v>
      </c>
    </row>
    <row r="135" spans="1:27" x14ac:dyDescent="0.3">
      <c r="A135" s="1">
        <v>45615</v>
      </c>
      <c r="B135">
        <v>311.85000000000002</v>
      </c>
      <c r="C135" s="2">
        <f t="shared" si="14"/>
        <v>-9.9308047155305694E-4</v>
      </c>
      <c r="T135" s="1">
        <v>45615</v>
      </c>
      <c r="U135">
        <v>5916.98</v>
      </c>
      <c r="V135" s="3">
        <f t="shared" si="15"/>
        <v>3.9636081050355597E-3</v>
      </c>
      <c r="Z135">
        <f t="shared" si="12"/>
        <v>-1.1482392017117871E-3</v>
      </c>
      <c r="AA135">
        <f t="shared" si="13"/>
        <v>3.8084493748768294E-3</v>
      </c>
    </row>
    <row r="136" spans="1:27" x14ac:dyDescent="0.3">
      <c r="A136" s="1">
        <v>45616</v>
      </c>
      <c r="B136">
        <v>307.39</v>
      </c>
      <c r="C136" s="2">
        <f t="shared" si="14"/>
        <v>-1.4301747635081083E-2</v>
      </c>
      <c r="T136" s="1">
        <v>45616</v>
      </c>
      <c r="U136">
        <v>5917.11</v>
      </c>
      <c r="V136" s="3">
        <f t="shared" si="15"/>
        <v>2.1970667468896151E-5</v>
      </c>
      <c r="Z136">
        <f t="shared" si="12"/>
        <v>-1.4456906365239813E-2</v>
      </c>
      <c r="AA136">
        <f t="shared" si="13"/>
        <v>-1.33188062689834E-4</v>
      </c>
    </row>
    <row r="137" spans="1:27" x14ac:dyDescent="0.3">
      <c r="A137" s="1">
        <v>45617</v>
      </c>
      <c r="B137">
        <v>309.89999999999998</v>
      </c>
      <c r="C137" s="2">
        <f t="shared" si="14"/>
        <v>8.1655226259799967E-3</v>
      </c>
      <c r="T137" s="1">
        <v>45617</v>
      </c>
      <c r="U137">
        <v>5948.71</v>
      </c>
      <c r="V137" s="3">
        <f t="shared" si="15"/>
        <v>5.3404449131417816E-3</v>
      </c>
      <c r="Z137">
        <f t="shared" si="12"/>
        <v>8.0103638958212674E-3</v>
      </c>
      <c r="AA137">
        <f t="shared" si="13"/>
        <v>5.1852861829830513E-3</v>
      </c>
    </row>
    <row r="138" spans="1:27" x14ac:dyDescent="0.3">
      <c r="A138" s="1">
        <v>45618</v>
      </c>
      <c r="B138">
        <v>309.92</v>
      </c>
      <c r="C138" s="2">
        <f t="shared" si="14"/>
        <v>6.4536947402512595E-5</v>
      </c>
      <c r="T138" s="1">
        <v>45618</v>
      </c>
      <c r="U138">
        <v>5969.34</v>
      </c>
      <c r="V138" s="3">
        <f t="shared" si="15"/>
        <v>3.4679787718682048E-3</v>
      </c>
      <c r="Z138">
        <f t="shared" si="12"/>
        <v>-9.0621782756217562E-5</v>
      </c>
      <c r="AA138">
        <f t="shared" si="13"/>
        <v>3.3128200417094746E-3</v>
      </c>
    </row>
    <row r="139" spans="1:27" x14ac:dyDescent="0.3">
      <c r="A139" s="1">
        <v>45621</v>
      </c>
      <c r="B139">
        <v>313.19</v>
      </c>
      <c r="C139" s="2">
        <f t="shared" si="14"/>
        <v>1.0551109963861582E-2</v>
      </c>
      <c r="T139" s="1">
        <v>45621</v>
      </c>
      <c r="U139">
        <v>5987.37</v>
      </c>
      <c r="V139" s="3">
        <f t="shared" si="15"/>
        <v>3.0204344198855727E-3</v>
      </c>
      <c r="Z139">
        <f t="shared" si="12"/>
        <v>1.0395951233702853E-2</v>
      </c>
      <c r="AA139">
        <f t="shared" si="13"/>
        <v>2.8652756897268425E-3</v>
      </c>
    </row>
    <row r="140" spans="1:27" x14ac:dyDescent="0.3">
      <c r="A140" s="1">
        <v>45622</v>
      </c>
      <c r="B140">
        <v>311.82</v>
      </c>
      <c r="C140" s="2">
        <f t="shared" si="14"/>
        <v>-4.3743414540694291E-3</v>
      </c>
      <c r="T140" s="1">
        <v>45622</v>
      </c>
      <c r="U140">
        <v>6021.63</v>
      </c>
      <c r="V140" s="3">
        <f t="shared" si="15"/>
        <v>5.7220449045240597E-3</v>
      </c>
      <c r="Z140">
        <f t="shared" si="12"/>
        <v>-4.5295001842281593E-3</v>
      </c>
      <c r="AA140">
        <f t="shared" si="13"/>
        <v>5.5668861743653295E-3</v>
      </c>
    </row>
    <row r="141" spans="1:27" x14ac:dyDescent="0.3">
      <c r="A141" s="1">
        <v>45623</v>
      </c>
      <c r="B141">
        <v>314.7</v>
      </c>
      <c r="C141" s="2">
        <f t="shared" si="14"/>
        <v>9.2360977487011588E-3</v>
      </c>
      <c r="T141" s="1">
        <v>45623</v>
      </c>
      <c r="U141">
        <v>5998.74</v>
      </c>
      <c r="V141" s="3">
        <f t="shared" si="15"/>
        <v>-3.801296326742149E-3</v>
      </c>
      <c r="Z141">
        <f t="shared" si="12"/>
        <v>9.0809390185424294E-3</v>
      </c>
      <c r="AA141">
        <f t="shared" si="13"/>
        <v>-3.9564550569008792E-3</v>
      </c>
    </row>
    <row r="142" spans="1:27" x14ac:dyDescent="0.3">
      <c r="A142" s="1">
        <v>45625</v>
      </c>
      <c r="B142">
        <v>315.08</v>
      </c>
      <c r="C142" s="2">
        <f t="shared" si="14"/>
        <v>1.2074992055926136E-3</v>
      </c>
      <c r="T142" s="1">
        <v>45625</v>
      </c>
      <c r="U142">
        <v>6032.38</v>
      </c>
      <c r="V142" s="3">
        <f t="shared" si="15"/>
        <v>5.6078443139726559E-3</v>
      </c>
      <c r="Z142">
        <f t="shared" si="12"/>
        <v>1.0523404754338834E-3</v>
      </c>
      <c r="AA142">
        <f t="shared" si="13"/>
        <v>5.4526855838139257E-3</v>
      </c>
    </row>
    <row r="143" spans="1:27" x14ac:dyDescent="0.3">
      <c r="A143" s="1">
        <v>45628</v>
      </c>
      <c r="B143">
        <v>316.64999999999998</v>
      </c>
      <c r="C143" s="2">
        <f t="shared" si="14"/>
        <v>4.9828614954931863E-3</v>
      </c>
      <c r="T143" s="1">
        <v>45628</v>
      </c>
      <c r="U143">
        <v>6047.15</v>
      </c>
      <c r="V143" s="3">
        <f t="shared" si="15"/>
        <v>2.4484531809997922E-3</v>
      </c>
      <c r="Z143">
        <f t="shared" si="12"/>
        <v>4.8277027653344561E-3</v>
      </c>
      <c r="AA143">
        <f t="shared" si="13"/>
        <v>2.2932944508410619E-3</v>
      </c>
    </row>
    <row r="144" spans="1:27" x14ac:dyDescent="0.3">
      <c r="A144" s="1">
        <v>45629</v>
      </c>
      <c r="B144">
        <v>313.01</v>
      </c>
      <c r="C144" s="2">
        <f t="shared" si="14"/>
        <v>-1.1495341860097858E-2</v>
      </c>
      <c r="T144" s="1">
        <v>45629</v>
      </c>
      <c r="U144">
        <v>6049.88</v>
      </c>
      <c r="V144" s="3">
        <f t="shared" si="15"/>
        <v>4.5145233705141648E-4</v>
      </c>
      <c r="Z144">
        <f t="shared" si="12"/>
        <v>-1.1650500590256588E-2</v>
      </c>
      <c r="AA144">
        <f t="shared" si="13"/>
        <v>2.9629360689268632E-4</v>
      </c>
    </row>
    <row r="145" spans="1:27" x14ac:dyDescent="0.3">
      <c r="A145" s="1">
        <v>45630</v>
      </c>
      <c r="B145">
        <v>309.89999999999998</v>
      </c>
      <c r="C145" s="2">
        <f t="shared" si="14"/>
        <v>-9.9357847992077378E-3</v>
      </c>
      <c r="T145" s="1">
        <v>45630</v>
      </c>
      <c r="U145">
        <v>6086.49</v>
      </c>
      <c r="V145" s="3">
        <f t="shared" si="15"/>
        <v>6.051359696390618E-3</v>
      </c>
      <c r="Z145">
        <f t="shared" si="12"/>
        <v>-1.0090943529366467E-2</v>
      </c>
      <c r="AA145">
        <f t="shared" si="13"/>
        <v>5.8962009662318878E-3</v>
      </c>
    </row>
    <row r="146" spans="1:27" x14ac:dyDescent="0.3">
      <c r="A146" s="1">
        <v>45631</v>
      </c>
      <c r="B146">
        <v>309.08</v>
      </c>
      <c r="C146" s="2">
        <f t="shared" si="14"/>
        <v>-2.6460148434978808E-3</v>
      </c>
      <c r="T146" s="1">
        <v>45631</v>
      </c>
      <c r="U146">
        <v>6075.11</v>
      </c>
      <c r="V146" s="3">
        <f t="shared" si="15"/>
        <v>-1.8697147288503078E-3</v>
      </c>
      <c r="Z146">
        <f t="shared" si="12"/>
        <v>-2.801173573656611E-3</v>
      </c>
      <c r="AA146">
        <f t="shared" si="13"/>
        <v>-2.0248734590090378E-3</v>
      </c>
    </row>
    <row r="147" spans="1:27" x14ac:dyDescent="0.3">
      <c r="A147" s="1">
        <v>45632</v>
      </c>
      <c r="B147">
        <v>311.01</v>
      </c>
      <c r="C147" s="2">
        <f t="shared" si="14"/>
        <v>6.2443380354600979E-3</v>
      </c>
      <c r="T147" s="1">
        <v>45632</v>
      </c>
      <c r="U147">
        <v>6090.27</v>
      </c>
      <c r="V147" s="3">
        <f t="shared" si="15"/>
        <v>2.4954280663232048E-3</v>
      </c>
      <c r="Z147">
        <f t="shared" si="12"/>
        <v>6.0891793053013676E-3</v>
      </c>
      <c r="AA147">
        <f t="shared" si="13"/>
        <v>2.3402693361644746E-3</v>
      </c>
    </row>
    <row r="148" spans="1:27" x14ac:dyDescent="0.3">
      <c r="A148" s="1">
        <v>45635</v>
      </c>
      <c r="B148">
        <v>308.3</v>
      </c>
      <c r="C148" s="2">
        <f t="shared" si="14"/>
        <v>-8.7135461882253927E-3</v>
      </c>
      <c r="T148" s="1">
        <v>45635</v>
      </c>
      <c r="U148">
        <v>6052.85</v>
      </c>
      <c r="V148" s="3">
        <f t="shared" si="15"/>
        <v>-6.1442267748392223E-3</v>
      </c>
      <c r="Z148">
        <f t="shared" si="12"/>
        <v>-8.868704918384122E-3</v>
      </c>
      <c r="AA148">
        <f t="shared" si="13"/>
        <v>-6.2993855049979525E-3</v>
      </c>
    </row>
    <row r="149" spans="1:27" x14ac:dyDescent="0.3">
      <c r="A149" s="1">
        <v>45636</v>
      </c>
      <c r="B149">
        <v>312.38</v>
      </c>
      <c r="C149" s="2">
        <f t="shared" si="14"/>
        <v>1.3233863120337282E-2</v>
      </c>
      <c r="T149" s="1">
        <v>45636</v>
      </c>
      <c r="U149">
        <v>6034.91</v>
      </c>
      <c r="V149" s="3">
        <f t="shared" si="15"/>
        <v>-2.9638930421207379E-3</v>
      </c>
      <c r="Z149">
        <f t="shared" si="12"/>
        <v>1.3078704390178553E-2</v>
      </c>
      <c r="AA149">
        <f t="shared" si="13"/>
        <v>-3.1190517722794681E-3</v>
      </c>
    </row>
    <row r="150" spans="1:27" x14ac:dyDescent="0.3">
      <c r="A150" s="1">
        <v>45637</v>
      </c>
      <c r="B150">
        <v>313.79000000000002</v>
      </c>
      <c r="C150" s="2">
        <f t="shared" si="14"/>
        <v>4.5137332735771338E-3</v>
      </c>
      <c r="T150" s="1">
        <v>45637</v>
      </c>
      <c r="U150">
        <v>6084.19</v>
      </c>
      <c r="V150" s="3">
        <f t="shared" si="15"/>
        <v>8.1658218598122841E-3</v>
      </c>
      <c r="Z150">
        <f t="shared" si="12"/>
        <v>4.3585745434184036E-3</v>
      </c>
      <c r="AA150">
        <f t="shared" si="13"/>
        <v>8.0106631296535547E-3</v>
      </c>
    </row>
    <row r="151" spans="1:27" x14ac:dyDescent="0.3">
      <c r="A151" s="1">
        <v>45638</v>
      </c>
      <c r="B151">
        <v>314.23</v>
      </c>
      <c r="C151" s="2">
        <f t="shared" si="14"/>
        <v>1.4022116702253026E-3</v>
      </c>
      <c r="T151" s="1">
        <v>45638</v>
      </c>
      <c r="U151">
        <v>6051.25</v>
      </c>
      <c r="V151" s="3">
        <f t="shared" si="15"/>
        <v>-5.4140321061636144E-3</v>
      </c>
      <c r="Z151">
        <f t="shared" si="12"/>
        <v>1.2470529400665723E-3</v>
      </c>
      <c r="AA151">
        <f t="shared" si="13"/>
        <v>-5.5691908363223446E-3</v>
      </c>
    </row>
    <row r="152" spans="1:27" x14ac:dyDescent="0.3">
      <c r="A152" s="1">
        <v>45639</v>
      </c>
      <c r="B152">
        <v>314.74</v>
      </c>
      <c r="C152" s="2">
        <f t="shared" si="14"/>
        <v>1.6230149890207519E-3</v>
      </c>
      <c r="T152" s="1">
        <v>45639</v>
      </c>
      <c r="U152">
        <v>6051.09</v>
      </c>
      <c r="V152" s="3">
        <f t="shared" si="15"/>
        <v>-2.6440818012783223E-5</v>
      </c>
      <c r="Z152">
        <f t="shared" si="12"/>
        <v>1.4678562588620217E-3</v>
      </c>
      <c r="AA152">
        <f t="shared" si="13"/>
        <v>-1.8159954817151337E-4</v>
      </c>
    </row>
    <row r="153" spans="1:27" x14ac:dyDescent="0.3">
      <c r="A153" s="1">
        <v>45642</v>
      </c>
      <c r="B153">
        <v>315.89</v>
      </c>
      <c r="C153" s="2">
        <f t="shared" si="14"/>
        <v>3.6538094935501596E-3</v>
      </c>
      <c r="T153" s="1">
        <v>45642</v>
      </c>
      <c r="U153">
        <v>6074.08</v>
      </c>
      <c r="V153" s="3">
        <f t="shared" si="15"/>
        <v>3.799315495224791E-3</v>
      </c>
      <c r="Z153">
        <f t="shared" si="12"/>
        <v>3.4986507633914293E-3</v>
      </c>
      <c r="AA153">
        <f t="shared" si="13"/>
        <v>3.6441567650660608E-3</v>
      </c>
    </row>
    <row r="154" spans="1:27" x14ac:dyDescent="0.3">
      <c r="A154" s="1">
        <v>45643</v>
      </c>
      <c r="B154">
        <v>318.3</v>
      </c>
      <c r="C154" s="2">
        <f t="shared" si="14"/>
        <v>7.6292380258951697E-3</v>
      </c>
      <c r="T154" s="1">
        <v>45643</v>
      </c>
      <c r="U154">
        <v>6050.61</v>
      </c>
      <c r="V154" s="3">
        <f t="shared" si="15"/>
        <v>-3.8639596449174616E-3</v>
      </c>
      <c r="Z154">
        <f t="shared" si="12"/>
        <v>7.4740792957364395E-3</v>
      </c>
      <c r="AA154">
        <f t="shared" si="13"/>
        <v>-4.0191183750761918E-3</v>
      </c>
    </row>
    <row r="155" spans="1:27" x14ac:dyDescent="0.3">
      <c r="A155" s="1">
        <v>45644</v>
      </c>
      <c r="B155">
        <v>309.77999999999997</v>
      </c>
      <c r="C155" s="2">
        <f t="shared" si="14"/>
        <v>-2.6767200754005776E-2</v>
      </c>
      <c r="T155" s="1">
        <v>45644</v>
      </c>
      <c r="U155">
        <v>5872.16</v>
      </c>
      <c r="V155" s="3">
        <f t="shared" si="15"/>
        <v>-2.9492894104891875E-2</v>
      </c>
      <c r="Z155">
        <f t="shared" si="12"/>
        <v>-2.6922359484164507E-2</v>
      </c>
      <c r="AA155">
        <f t="shared" si="13"/>
        <v>-2.9648052835050606E-2</v>
      </c>
    </row>
    <row r="156" spans="1:27" x14ac:dyDescent="0.3">
      <c r="A156" s="1">
        <v>45645</v>
      </c>
      <c r="B156">
        <v>314.88</v>
      </c>
      <c r="C156" s="2">
        <f t="shared" si="14"/>
        <v>1.646329653302351E-2</v>
      </c>
      <c r="T156" s="1">
        <v>45645</v>
      </c>
      <c r="U156">
        <v>5867.08</v>
      </c>
      <c r="V156" s="3">
        <f t="shared" si="15"/>
        <v>-8.6509904362277719E-4</v>
      </c>
      <c r="Z156">
        <f t="shared" si="12"/>
        <v>1.6308137802864778E-2</v>
      </c>
      <c r="AA156">
        <f t="shared" si="13"/>
        <v>-1.0202577737815073E-3</v>
      </c>
    </row>
    <row r="157" spans="1:27" x14ac:dyDescent="0.3">
      <c r="A157" s="1">
        <v>45646</v>
      </c>
      <c r="B157">
        <v>317.70999999999998</v>
      </c>
      <c r="C157" s="2">
        <f t="shared" si="14"/>
        <v>8.9875508130080797E-3</v>
      </c>
      <c r="T157" s="1">
        <v>45646</v>
      </c>
      <c r="U157">
        <v>5930.85</v>
      </c>
      <c r="V157" s="3">
        <f t="shared" si="15"/>
        <v>1.0869120584686153E-2</v>
      </c>
      <c r="Z157">
        <f t="shared" si="12"/>
        <v>8.8323920828493503E-3</v>
      </c>
      <c r="AA157">
        <f t="shared" si="13"/>
        <v>1.0713961854527424E-2</v>
      </c>
    </row>
    <row r="158" spans="1:27" x14ac:dyDescent="0.3">
      <c r="A158" s="1">
        <v>45649</v>
      </c>
      <c r="B158">
        <v>317.22000000000003</v>
      </c>
      <c r="C158" s="2">
        <f t="shared" si="14"/>
        <v>-1.542286991281207E-3</v>
      </c>
      <c r="T158" s="1">
        <v>45649</v>
      </c>
      <c r="U158">
        <v>5974.07</v>
      </c>
      <c r="V158" s="3">
        <f t="shared" si="15"/>
        <v>7.2873196927926587E-3</v>
      </c>
      <c r="Z158">
        <f t="shared" si="12"/>
        <v>-1.6974457214399372E-3</v>
      </c>
      <c r="AA158">
        <f t="shared" si="13"/>
        <v>7.1321609626339285E-3</v>
      </c>
    </row>
    <row r="159" spans="1:27" x14ac:dyDescent="0.3">
      <c r="A159" s="1">
        <v>45650</v>
      </c>
      <c r="B159">
        <v>320.64999999999998</v>
      </c>
      <c r="C159" s="2">
        <f t="shared" si="14"/>
        <v>1.0812685202698284E-2</v>
      </c>
      <c r="T159" s="1">
        <v>45650</v>
      </c>
      <c r="U159">
        <v>6040.04</v>
      </c>
      <c r="V159" s="3">
        <f t="shared" si="15"/>
        <v>1.1042722967759041E-2</v>
      </c>
      <c r="Z159">
        <f t="shared" si="12"/>
        <v>1.0657526472539555E-2</v>
      </c>
      <c r="AA159">
        <f t="shared" si="13"/>
        <v>1.0887564237600312E-2</v>
      </c>
    </row>
    <row r="160" spans="1:27" x14ac:dyDescent="0.3">
      <c r="A160" s="1">
        <v>45652</v>
      </c>
      <c r="B160">
        <v>320.91000000000003</v>
      </c>
      <c r="C160" s="2">
        <f t="shared" si="14"/>
        <v>8.1085295493543664E-4</v>
      </c>
      <c r="T160" s="1">
        <v>45652</v>
      </c>
      <c r="U160">
        <v>6037.59</v>
      </c>
      <c r="V160" s="3">
        <f t="shared" si="15"/>
        <v>-4.056264528049182E-4</v>
      </c>
      <c r="Z160">
        <f t="shared" si="12"/>
        <v>6.5569422477670643E-4</v>
      </c>
      <c r="AA160">
        <f t="shared" si="13"/>
        <v>-5.6078518296364841E-4</v>
      </c>
    </row>
    <row r="161" spans="1:27" x14ac:dyDescent="0.3">
      <c r="A161" s="1">
        <v>45653</v>
      </c>
      <c r="B161">
        <v>318.66000000000003</v>
      </c>
      <c r="C161" s="2">
        <f t="shared" si="14"/>
        <v>-7.011311582686734E-3</v>
      </c>
      <c r="T161" s="1">
        <v>45653</v>
      </c>
      <c r="U161">
        <v>5970.84</v>
      </c>
      <c r="V161" s="3">
        <f t="shared" si="15"/>
        <v>-1.1055735815118284E-2</v>
      </c>
      <c r="Z161">
        <f t="shared" si="12"/>
        <v>-7.1664703128454642E-3</v>
      </c>
      <c r="AA161">
        <f t="shared" si="13"/>
        <v>-1.1210894545277014E-2</v>
      </c>
    </row>
    <row r="162" spans="1:27" x14ac:dyDescent="0.3">
      <c r="A162" s="1">
        <v>45656</v>
      </c>
      <c r="B162">
        <v>315.31</v>
      </c>
      <c r="C162" s="2">
        <f t="shared" si="14"/>
        <v>-1.0512772233728809E-2</v>
      </c>
      <c r="T162" s="1">
        <v>45656</v>
      </c>
      <c r="U162">
        <v>5906.94</v>
      </c>
      <c r="V162" s="3">
        <f t="shared" si="15"/>
        <v>-1.0702011777237464E-2</v>
      </c>
      <c r="Z162">
        <f t="shared" ref="Z162:Z189" si="16">C162-($AD$16/252)</f>
        <v>-1.0667930963887538E-2</v>
      </c>
      <c r="AA162">
        <f t="shared" ref="AA162:AA189" si="17">V162-($AD$16/252)</f>
        <v>-1.0857170507396194E-2</v>
      </c>
    </row>
    <row r="163" spans="1:27" x14ac:dyDescent="0.3">
      <c r="A163" s="1">
        <v>45657</v>
      </c>
      <c r="B163">
        <v>316.04000000000002</v>
      </c>
      <c r="C163" s="2">
        <f t="shared" si="14"/>
        <v>2.3151818844946818E-3</v>
      </c>
      <c r="T163" s="1">
        <v>45657</v>
      </c>
      <c r="U163">
        <v>5881.63</v>
      </c>
      <c r="V163" s="3">
        <f t="shared" si="15"/>
        <v>-4.2847904329482763E-3</v>
      </c>
      <c r="Z163">
        <f t="shared" si="16"/>
        <v>2.1600231543359516E-3</v>
      </c>
      <c r="AA163">
        <f t="shared" si="17"/>
        <v>-4.4399491631070065E-3</v>
      </c>
    </row>
    <row r="164" spans="1:27" x14ac:dyDescent="0.3">
      <c r="A164" s="1">
        <v>45659</v>
      </c>
      <c r="B164">
        <v>314.39999999999998</v>
      </c>
      <c r="C164" s="2">
        <f t="shared" si="14"/>
        <v>-5.1892165548666092E-3</v>
      </c>
      <c r="T164" s="1">
        <v>45659</v>
      </c>
      <c r="U164">
        <v>5868.55</v>
      </c>
      <c r="V164" s="3">
        <f t="shared" si="15"/>
        <v>-2.2238733140302817E-3</v>
      </c>
      <c r="Z164">
        <f t="shared" si="16"/>
        <v>-5.3443752850253394E-3</v>
      </c>
      <c r="AA164">
        <f t="shared" si="17"/>
        <v>-2.3790320441890119E-3</v>
      </c>
    </row>
    <row r="165" spans="1:27" x14ac:dyDescent="0.3">
      <c r="A165" s="1">
        <v>45660</v>
      </c>
      <c r="B165">
        <v>314.91000000000003</v>
      </c>
      <c r="C165" s="2">
        <f t="shared" si="14"/>
        <v>1.6221374045803046E-3</v>
      </c>
      <c r="T165" s="1">
        <v>45660</v>
      </c>
      <c r="U165">
        <v>5942.47</v>
      </c>
      <c r="V165" s="3">
        <f t="shared" si="15"/>
        <v>1.2595956411720113E-2</v>
      </c>
      <c r="Z165">
        <f t="shared" si="16"/>
        <v>1.4669786744215744E-3</v>
      </c>
      <c r="AA165">
        <f t="shared" si="17"/>
        <v>1.2440797681561384E-2</v>
      </c>
    </row>
    <row r="166" spans="1:27" x14ac:dyDescent="0.3">
      <c r="A166" s="1">
        <v>45663</v>
      </c>
      <c r="B166">
        <v>313.04000000000002</v>
      </c>
      <c r="C166" s="2">
        <f t="shared" si="14"/>
        <v>-5.9382045663840602E-3</v>
      </c>
      <c r="T166" s="1">
        <v>45663</v>
      </c>
      <c r="U166">
        <v>5975.38</v>
      </c>
      <c r="V166" s="3">
        <f t="shared" si="15"/>
        <v>5.5381011599553477E-3</v>
      </c>
      <c r="Z166">
        <f t="shared" si="16"/>
        <v>-6.0933632965427904E-3</v>
      </c>
      <c r="AA166">
        <f t="shared" si="17"/>
        <v>5.3829424297966175E-3</v>
      </c>
    </row>
    <row r="167" spans="1:27" x14ac:dyDescent="0.3">
      <c r="A167" s="1">
        <v>45664</v>
      </c>
      <c r="B167">
        <v>311.67</v>
      </c>
      <c r="C167" s="2">
        <f t="shared" si="14"/>
        <v>-4.3764375159724136E-3</v>
      </c>
      <c r="T167" s="1">
        <v>45664</v>
      </c>
      <c r="U167">
        <v>5909.03</v>
      </c>
      <c r="V167" s="3">
        <f t="shared" si="15"/>
        <v>-1.1103896321238208E-2</v>
      </c>
      <c r="Z167">
        <f t="shared" si="16"/>
        <v>-4.5315962461311438E-3</v>
      </c>
      <c r="AA167">
        <f t="shared" si="17"/>
        <v>-1.1259055051396938E-2</v>
      </c>
    </row>
    <row r="168" spans="1:27" x14ac:dyDescent="0.3">
      <c r="A168" s="1">
        <v>45665</v>
      </c>
      <c r="B168">
        <v>312.60000000000002</v>
      </c>
      <c r="C168" s="2">
        <f t="shared" si="14"/>
        <v>2.9839253056117266E-3</v>
      </c>
      <c r="T168" s="1">
        <v>45665</v>
      </c>
      <c r="U168">
        <v>5918.25</v>
      </c>
      <c r="V168" s="3">
        <f t="shared" si="15"/>
        <v>1.5603237756451152E-3</v>
      </c>
      <c r="Z168">
        <f t="shared" si="16"/>
        <v>2.8287665754529964E-3</v>
      </c>
      <c r="AA168">
        <f t="shared" si="17"/>
        <v>1.4051650454863849E-3</v>
      </c>
    </row>
    <row r="169" spans="1:27" x14ac:dyDescent="0.3">
      <c r="A169" s="1">
        <v>45667</v>
      </c>
      <c r="B169">
        <v>307.70999999999998</v>
      </c>
      <c r="C169" s="2">
        <f t="shared" si="14"/>
        <v>-1.5642994241842748E-2</v>
      </c>
      <c r="T169" s="1">
        <v>45667</v>
      </c>
      <c r="U169">
        <v>5827.04</v>
      </c>
      <c r="V169" s="3">
        <f t="shared" si="15"/>
        <v>-1.5411650403413177E-2</v>
      </c>
      <c r="Z169">
        <f t="shared" si="16"/>
        <v>-1.5798152972001479E-2</v>
      </c>
      <c r="AA169">
        <f t="shared" si="17"/>
        <v>-1.5566809133571906E-2</v>
      </c>
    </row>
    <row r="170" spans="1:27" x14ac:dyDescent="0.3">
      <c r="A170" s="1">
        <v>45670</v>
      </c>
      <c r="B170">
        <v>306.92</v>
      </c>
      <c r="C170" s="2">
        <f t="shared" si="14"/>
        <v>-2.5673523772381909E-3</v>
      </c>
      <c r="T170" s="1">
        <v>45670</v>
      </c>
      <c r="U170">
        <v>5836.22</v>
      </c>
      <c r="V170" s="3">
        <f t="shared" si="15"/>
        <v>1.5754139322881413E-3</v>
      </c>
      <c r="Z170">
        <f t="shared" si="16"/>
        <v>-2.7225111073969212E-3</v>
      </c>
      <c r="AA170">
        <f t="shared" si="17"/>
        <v>1.4202552021294111E-3</v>
      </c>
    </row>
    <row r="171" spans="1:27" x14ac:dyDescent="0.3">
      <c r="A171" s="1">
        <v>45671</v>
      </c>
      <c r="B171">
        <v>309.08999999999997</v>
      </c>
      <c r="C171" s="2">
        <f t="shared" si="14"/>
        <v>7.070246318258696E-3</v>
      </c>
      <c r="T171" s="1">
        <v>45671</v>
      </c>
      <c r="U171">
        <v>5842.91</v>
      </c>
      <c r="V171" s="3">
        <f t="shared" si="15"/>
        <v>1.146289893115681E-3</v>
      </c>
      <c r="Z171">
        <f t="shared" si="16"/>
        <v>6.9150875880999657E-3</v>
      </c>
      <c r="AA171">
        <f t="shared" si="17"/>
        <v>9.911311629569508E-4</v>
      </c>
    </row>
    <row r="172" spans="1:27" x14ac:dyDescent="0.3">
      <c r="A172" s="1">
        <v>45672</v>
      </c>
      <c r="B172">
        <v>316.27999999999997</v>
      </c>
      <c r="C172" s="2">
        <f t="shared" si="14"/>
        <v>2.3261833123038592E-2</v>
      </c>
      <c r="T172" s="1">
        <v>45672</v>
      </c>
      <c r="U172">
        <v>5949.91</v>
      </c>
      <c r="V172" s="3">
        <f t="shared" si="15"/>
        <v>1.8312792769356365E-2</v>
      </c>
      <c r="Z172">
        <f t="shared" si="16"/>
        <v>2.3106674392879861E-2</v>
      </c>
      <c r="AA172">
        <f t="shared" si="17"/>
        <v>1.8157634039197634E-2</v>
      </c>
    </row>
    <row r="173" spans="1:27" x14ac:dyDescent="0.3">
      <c r="A173" s="1">
        <v>45673</v>
      </c>
      <c r="B173">
        <v>317.25</v>
      </c>
      <c r="C173" s="2">
        <f t="shared" si="14"/>
        <v>3.0669027444037793E-3</v>
      </c>
      <c r="T173" s="1">
        <v>45673</v>
      </c>
      <c r="U173">
        <v>5937.34</v>
      </c>
      <c r="V173" s="3">
        <f t="shared" si="15"/>
        <v>-2.1126369978705073E-3</v>
      </c>
      <c r="Z173">
        <f t="shared" si="16"/>
        <v>2.9117440142450491E-3</v>
      </c>
      <c r="AA173">
        <f t="shared" si="17"/>
        <v>-2.2677957280292376E-3</v>
      </c>
    </row>
    <row r="174" spans="1:27" x14ac:dyDescent="0.3">
      <c r="A174" s="1">
        <v>45674</v>
      </c>
      <c r="B174">
        <v>319.62</v>
      </c>
      <c r="C174" s="2">
        <f t="shared" si="14"/>
        <v>7.4704491725768466E-3</v>
      </c>
      <c r="T174" s="1">
        <v>45674</v>
      </c>
      <c r="U174">
        <v>5996.66</v>
      </c>
      <c r="V174" s="3">
        <f t="shared" si="15"/>
        <v>9.9910060734267718E-3</v>
      </c>
      <c r="Z174">
        <f t="shared" si="16"/>
        <v>7.3152904424181164E-3</v>
      </c>
      <c r="AA174">
        <f t="shared" si="17"/>
        <v>9.8358473432680425E-3</v>
      </c>
    </row>
    <row r="175" spans="1:27" x14ac:dyDescent="0.3">
      <c r="A175" s="1">
        <v>45678</v>
      </c>
      <c r="B175">
        <v>323.63</v>
      </c>
      <c r="C175" s="2">
        <f t="shared" si="14"/>
        <v>1.2546148551404764E-2</v>
      </c>
      <c r="T175" s="1">
        <v>45678</v>
      </c>
      <c r="U175">
        <v>6049.24</v>
      </c>
      <c r="V175" s="3">
        <f t="shared" si="15"/>
        <v>8.7682143059636414E-3</v>
      </c>
      <c r="Z175">
        <f t="shared" si="16"/>
        <v>1.2390989821246035E-2</v>
      </c>
      <c r="AA175">
        <f t="shared" si="17"/>
        <v>8.6130555758049121E-3</v>
      </c>
    </row>
    <row r="176" spans="1:27" x14ac:dyDescent="0.3">
      <c r="A176" s="1">
        <v>45679</v>
      </c>
      <c r="B176">
        <v>323.56</v>
      </c>
      <c r="C176" s="2">
        <f t="shared" si="14"/>
        <v>-2.1629638785030183E-4</v>
      </c>
      <c r="T176" s="1">
        <v>45679</v>
      </c>
      <c r="U176">
        <v>6086.37</v>
      </c>
      <c r="V176" s="3">
        <f t="shared" si="15"/>
        <v>6.1379611323075477E-3</v>
      </c>
      <c r="Z176">
        <f t="shared" si="16"/>
        <v>-3.7145511800903199E-4</v>
      </c>
      <c r="AA176">
        <f t="shared" si="17"/>
        <v>5.9828024021488175E-3</v>
      </c>
    </row>
    <row r="177" spans="1:27" x14ac:dyDescent="0.3">
      <c r="A177" s="1">
        <v>45680</v>
      </c>
      <c r="B177">
        <v>328.21</v>
      </c>
      <c r="C177" s="2">
        <f t="shared" si="14"/>
        <v>1.4371368525157552E-2</v>
      </c>
      <c r="T177" s="1">
        <v>45680</v>
      </c>
      <c r="U177">
        <v>6118.71</v>
      </c>
      <c r="V177" s="3">
        <f t="shared" si="15"/>
        <v>5.3135119948343832E-3</v>
      </c>
      <c r="Z177">
        <f t="shared" si="16"/>
        <v>1.4216209794998822E-2</v>
      </c>
      <c r="AA177">
        <f t="shared" si="17"/>
        <v>5.158353264675653E-3</v>
      </c>
    </row>
    <row r="178" spans="1:27" x14ac:dyDescent="0.3">
      <c r="A178" s="1">
        <v>45681</v>
      </c>
      <c r="B178">
        <v>330.2</v>
      </c>
      <c r="C178" s="2">
        <f t="shared" si="14"/>
        <v>6.0631912495049184E-3</v>
      </c>
      <c r="T178" s="1">
        <v>45681</v>
      </c>
      <c r="U178">
        <v>6101.24</v>
      </c>
      <c r="V178" s="3">
        <f t="shared" si="15"/>
        <v>-2.8551769899211195E-3</v>
      </c>
      <c r="Z178">
        <f t="shared" si="16"/>
        <v>5.9080325193461881E-3</v>
      </c>
      <c r="AA178">
        <f t="shared" si="17"/>
        <v>-3.0103357200798497E-3</v>
      </c>
    </row>
    <row r="179" spans="1:27" x14ac:dyDescent="0.3">
      <c r="A179" s="1">
        <v>45684</v>
      </c>
      <c r="B179">
        <v>334.54</v>
      </c>
      <c r="C179" s="2">
        <f t="shared" si="14"/>
        <v>1.3143549364021902E-2</v>
      </c>
      <c r="T179" s="1">
        <v>45684</v>
      </c>
      <c r="U179">
        <v>6012.28</v>
      </c>
      <c r="V179" s="3">
        <f t="shared" si="15"/>
        <v>-1.4580642623466712E-2</v>
      </c>
      <c r="Z179">
        <f t="shared" si="16"/>
        <v>1.2988390633863173E-2</v>
      </c>
      <c r="AA179">
        <f t="shared" si="17"/>
        <v>-1.4735801353625441E-2</v>
      </c>
    </row>
    <row r="180" spans="1:27" x14ac:dyDescent="0.3">
      <c r="A180" s="1">
        <v>45685</v>
      </c>
      <c r="B180">
        <v>334.48</v>
      </c>
      <c r="C180" s="2">
        <f t="shared" si="14"/>
        <v>-1.7935075028397879E-4</v>
      </c>
      <c r="T180" s="1">
        <v>45685</v>
      </c>
      <c r="U180">
        <v>6067.7</v>
      </c>
      <c r="V180" s="3">
        <f t="shared" si="15"/>
        <v>9.2178009008229943E-3</v>
      </c>
      <c r="Z180">
        <f t="shared" si="16"/>
        <v>-3.3450948044270892E-4</v>
      </c>
      <c r="AA180">
        <f t="shared" si="17"/>
        <v>9.0626421706642649E-3</v>
      </c>
    </row>
    <row r="181" spans="1:27" x14ac:dyDescent="0.3">
      <c r="A181" s="1">
        <v>45686</v>
      </c>
      <c r="B181">
        <v>335.88</v>
      </c>
      <c r="C181" s="2">
        <f t="shared" si="14"/>
        <v>4.1856015307342063E-3</v>
      </c>
      <c r="T181" s="1">
        <v>45686</v>
      </c>
      <c r="U181">
        <v>6039.31</v>
      </c>
      <c r="V181" s="3">
        <f t="shared" si="15"/>
        <v>-4.6788733787101241E-3</v>
      </c>
      <c r="Z181">
        <f t="shared" si="16"/>
        <v>4.0304428005754761E-3</v>
      </c>
      <c r="AA181">
        <f t="shared" si="17"/>
        <v>-4.8340321088688543E-3</v>
      </c>
    </row>
    <row r="182" spans="1:27" x14ac:dyDescent="0.3">
      <c r="A182" s="1">
        <v>45687</v>
      </c>
      <c r="B182">
        <v>343.05</v>
      </c>
      <c r="C182" s="2">
        <f t="shared" si="14"/>
        <v>2.1346909610575254E-2</v>
      </c>
      <c r="T182" s="1">
        <v>45687</v>
      </c>
      <c r="U182">
        <v>6071.17</v>
      </c>
      <c r="V182" s="3">
        <f t="shared" si="15"/>
        <v>5.2754370946349284E-3</v>
      </c>
      <c r="Z182">
        <f t="shared" si="16"/>
        <v>2.1191750880416523E-2</v>
      </c>
      <c r="AA182">
        <f t="shared" si="17"/>
        <v>5.1202783644761982E-3</v>
      </c>
    </row>
    <row r="183" spans="1:27" x14ac:dyDescent="0.3">
      <c r="A183" s="1">
        <v>45688</v>
      </c>
      <c r="B183">
        <v>341.8</v>
      </c>
      <c r="C183" s="2">
        <f t="shared" si="14"/>
        <v>-3.643783704999271E-3</v>
      </c>
      <c r="T183" s="1">
        <v>45688</v>
      </c>
      <c r="U183">
        <v>6040.53</v>
      </c>
      <c r="V183" s="3">
        <f t="shared" si="15"/>
        <v>-5.0468031697350471E-3</v>
      </c>
      <c r="Z183">
        <f t="shared" si="16"/>
        <v>-3.7989424351580012E-3</v>
      </c>
      <c r="AA183">
        <f t="shared" si="17"/>
        <v>-5.2019618998937773E-3</v>
      </c>
    </row>
    <row r="184" spans="1:27" x14ac:dyDescent="0.3">
      <c r="A184" s="1">
        <v>45691</v>
      </c>
      <c r="B184">
        <v>345.82</v>
      </c>
      <c r="C184" s="2">
        <f t="shared" si="14"/>
        <v>1.1761263897015746E-2</v>
      </c>
      <c r="T184" s="1">
        <v>45691</v>
      </c>
      <c r="U184">
        <v>5994.57</v>
      </c>
      <c r="V184" s="3">
        <f t="shared" si="15"/>
        <v>-7.6086038807853017E-3</v>
      </c>
      <c r="Z184">
        <f t="shared" si="16"/>
        <v>1.1606105166857016E-2</v>
      </c>
      <c r="AA184">
        <f t="shared" si="17"/>
        <v>-7.7637626109440319E-3</v>
      </c>
    </row>
    <row r="185" spans="1:27" x14ac:dyDescent="0.3">
      <c r="A185" s="1">
        <v>45692</v>
      </c>
      <c r="B185">
        <v>345.15</v>
      </c>
      <c r="C185" s="2">
        <f t="shared" si="14"/>
        <v>-1.9374240934590711E-3</v>
      </c>
      <c r="T185" s="1">
        <v>45692</v>
      </c>
      <c r="U185">
        <v>6037.88</v>
      </c>
      <c r="V185" s="3">
        <f t="shared" si="15"/>
        <v>7.2248718423507281E-3</v>
      </c>
      <c r="Z185">
        <f t="shared" si="16"/>
        <v>-2.0925828236178011E-3</v>
      </c>
      <c r="AA185">
        <f t="shared" si="17"/>
        <v>7.0697131121919979E-3</v>
      </c>
    </row>
    <row r="186" spans="1:27" x14ac:dyDescent="0.3">
      <c r="A186" s="1">
        <v>45693</v>
      </c>
      <c r="B186">
        <v>349.44</v>
      </c>
      <c r="C186" s="2">
        <f t="shared" si="14"/>
        <v>1.2429378531073506E-2</v>
      </c>
      <c r="T186" s="1">
        <v>45693</v>
      </c>
      <c r="U186">
        <v>6061.48</v>
      </c>
      <c r="V186" s="3">
        <f t="shared" si="15"/>
        <v>3.9086566808216551E-3</v>
      </c>
      <c r="Z186">
        <f t="shared" si="16"/>
        <v>1.2274219800914777E-2</v>
      </c>
      <c r="AA186">
        <f t="shared" si="17"/>
        <v>3.7534979506629249E-3</v>
      </c>
    </row>
    <row r="187" spans="1:27" x14ac:dyDescent="0.3">
      <c r="A187" s="1">
        <v>45694</v>
      </c>
      <c r="B187">
        <v>347.48</v>
      </c>
      <c r="C187" s="2">
        <f t="shared" si="14"/>
        <v>-5.6089743589743009E-3</v>
      </c>
      <c r="T187" s="1">
        <v>45694</v>
      </c>
      <c r="U187">
        <v>6083.57</v>
      </c>
      <c r="V187" s="3">
        <f t="shared" si="15"/>
        <v>3.6443244884087956E-3</v>
      </c>
      <c r="Z187">
        <f t="shared" si="16"/>
        <v>-5.7641330891330311E-3</v>
      </c>
      <c r="AA187">
        <f t="shared" si="17"/>
        <v>3.4891657582500654E-3</v>
      </c>
    </row>
    <row r="188" spans="1:27" x14ac:dyDescent="0.3">
      <c r="A188" s="1">
        <v>45695</v>
      </c>
      <c r="B188">
        <v>348.02</v>
      </c>
      <c r="C188" s="2">
        <f t="shared" si="14"/>
        <v>1.5540462760445597E-3</v>
      </c>
      <c r="T188" s="1">
        <v>45695</v>
      </c>
      <c r="U188">
        <v>6025.99</v>
      </c>
      <c r="V188" s="3">
        <f t="shared" si="15"/>
        <v>-9.464837258386101E-3</v>
      </c>
      <c r="Z188">
        <f t="shared" si="16"/>
        <v>1.3988875458858295E-3</v>
      </c>
      <c r="AA188">
        <f t="shared" si="17"/>
        <v>-9.6199959885448303E-3</v>
      </c>
    </row>
    <row r="189" spans="1:27" x14ac:dyDescent="0.3">
      <c r="A189" s="1">
        <v>45698</v>
      </c>
      <c r="B189">
        <v>351.23</v>
      </c>
      <c r="C189" s="2">
        <f t="shared" si="14"/>
        <v>9.2236078386300682E-3</v>
      </c>
      <c r="T189" s="1">
        <v>45698</v>
      </c>
      <c r="U189">
        <v>6066.44</v>
      </c>
      <c r="V189" s="3">
        <f t="shared" si="15"/>
        <v>6.7125899644705387E-3</v>
      </c>
      <c r="Z189">
        <f t="shared" si="16"/>
        <v>9.0684491084713388E-3</v>
      </c>
      <c r="AA189">
        <f t="shared" si="17"/>
        <v>6.5574312343118085E-3</v>
      </c>
    </row>
    <row r="190" spans="1:27" x14ac:dyDescent="0.3">
      <c r="A190" s="1"/>
      <c r="C190" s="2"/>
      <c r="T190" s="1"/>
      <c r="V190" s="3"/>
    </row>
    <row r="191" spans="1:27" x14ac:dyDescent="0.3">
      <c r="A191" s="1"/>
      <c r="C191" s="2"/>
      <c r="T191" s="1"/>
      <c r="V191" s="3"/>
    </row>
    <row r="192" spans="1:27" x14ac:dyDescent="0.3">
      <c r="A192" s="1"/>
      <c r="C192" s="2"/>
      <c r="T192" s="1"/>
      <c r="V192" s="3"/>
    </row>
    <row r="193" spans="1:23" x14ac:dyDescent="0.3">
      <c r="A193" s="1"/>
      <c r="C193" s="2"/>
      <c r="T193" s="1"/>
      <c r="V193" s="3"/>
    </row>
    <row r="194" spans="1:23" x14ac:dyDescent="0.3">
      <c r="A194" s="1"/>
      <c r="C194" s="2"/>
      <c r="T194" s="1"/>
      <c r="V194" s="3"/>
    </row>
    <row r="195" spans="1:23" x14ac:dyDescent="0.3">
      <c r="A195" s="1"/>
      <c r="C195" s="2"/>
      <c r="T195" s="1"/>
      <c r="V195" s="3"/>
    </row>
    <row r="196" spans="1:23" x14ac:dyDescent="0.3">
      <c r="A196" s="1"/>
      <c r="C196" s="2"/>
      <c r="T196" s="1"/>
      <c r="V196" s="3"/>
    </row>
    <row r="197" spans="1:23" x14ac:dyDescent="0.3">
      <c r="A197" s="1"/>
      <c r="C197" s="2"/>
      <c r="T197" s="1"/>
      <c r="V197" s="3"/>
    </row>
    <row r="198" spans="1:23" x14ac:dyDescent="0.3">
      <c r="A198" s="1"/>
      <c r="C198" s="2"/>
      <c r="T198" s="1"/>
      <c r="V198" s="3"/>
    </row>
    <row r="199" spans="1:23" x14ac:dyDescent="0.3">
      <c r="A199" s="1"/>
      <c r="C199" s="2"/>
      <c r="T199" s="1"/>
      <c r="V199" s="3"/>
      <c r="W199" s="3"/>
    </row>
    <row r="200" spans="1:23" x14ac:dyDescent="0.3">
      <c r="A200" s="1"/>
      <c r="C200" s="2"/>
      <c r="T200" s="1"/>
      <c r="V200" s="3"/>
    </row>
    <row r="201" spans="1:23" x14ac:dyDescent="0.3">
      <c r="A201" s="1"/>
      <c r="C201" s="2"/>
      <c r="T201" s="1"/>
      <c r="V201" s="3"/>
    </row>
    <row r="202" spans="1:23" x14ac:dyDescent="0.3">
      <c r="A202" s="1"/>
      <c r="C202" s="2"/>
      <c r="T202" s="1"/>
      <c r="V202" s="3"/>
    </row>
  </sheetData>
  <sortState xmlns:xlrd2="http://schemas.microsoft.com/office/spreadsheetml/2017/richdata2" ref="A2:C202">
    <sortCondition ref="A1:A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B47-3C79-4C44-B76C-9740EFF75314}">
  <dimension ref="A1:Q202"/>
  <sheetViews>
    <sheetView topLeftCell="A55" zoomScale="40" zoomScaleNormal="40" workbookViewId="0">
      <selection activeCell="AB99" sqref="AB99"/>
    </sheetView>
  </sheetViews>
  <sheetFormatPr defaultRowHeight="14.4" x14ac:dyDescent="0.3"/>
  <cols>
    <col min="1" max="1" width="10.44140625" bestFit="1" customWidth="1"/>
    <col min="5" max="5" width="10.44140625" bestFit="1" customWidth="1"/>
    <col min="6" max="6" width="9.44140625" customWidth="1"/>
    <col min="7" max="8" width="11.44140625" customWidth="1"/>
    <col min="14" max="14" width="10.44140625" bestFit="1" customWidth="1"/>
  </cols>
  <sheetData>
    <row r="1" spans="1:17" x14ac:dyDescent="0.3">
      <c r="B1" t="s">
        <v>15</v>
      </c>
      <c r="C1">
        <v>9</v>
      </c>
      <c r="D1">
        <v>12</v>
      </c>
      <c r="E1">
        <v>26</v>
      </c>
      <c r="G1">
        <v>9</v>
      </c>
    </row>
    <row r="2" spans="1:17" x14ac:dyDescent="0.3">
      <c r="B2" t="s">
        <v>16</v>
      </c>
      <c r="C2">
        <f>2/(1+C1)</f>
        <v>0.2</v>
      </c>
      <c r="D2" s="6">
        <f>2/(1+D1)</f>
        <v>0.15384615384615385</v>
      </c>
      <c r="E2" s="6">
        <f>2/(1+E1)</f>
        <v>7.407407407407407E-2</v>
      </c>
      <c r="G2">
        <v>0.2</v>
      </c>
    </row>
    <row r="4" spans="1:17" x14ac:dyDescent="0.3">
      <c r="A4" t="s">
        <v>0</v>
      </c>
      <c r="B4" t="s">
        <v>4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N4" t="s">
        <v>0</v>
      </c>
      <c r="O4" t="s">
        <v>4</v>
      </c>
      <c r="P4" t="s">
        <v>23</v>
      </c>
      <c r="Q4" t="s">
        <v>19</v>
      </c>
    </row>
    <row r="5" spans="1:17" x14ac:dyDescent="0.3">
      <c r="A5" s="1">
        <v>45422</v>
      </c>
      <c r="B5">
        <v>5222.68</v>
      </c>
      <c r="C5">
        <f>IF(COUNTA($B$5:B5)&lt;=C$1,AVERAGE($B$5:$B5),C$2*($B5-$C4)+$C4)</f>
        <v>5222.68</v>
      </c>
      <c r="D5">
        <f>IF(COUNTA($B$5:$B5)&lt;=D$1,AVERAGE($B$5:$B5),D$2*($B5-$D4)+$D4)</f>
        <v>5222.68</v>
      </c>
      <c r="E5">
        <f>IF(COUNTA($B$5:$B5)&lt;=E$1,AVERAGE($B$5:$B5),E$2*($B5-$E4)+$E4)</f>
        <v>5222.68</v>
      </c>
      <c r="N5" s="1">
        <v>45422</v>
      </c>
      <c r="O5">
        <v>5222.68</v>
      </c>
      <c r="P5">
        <v>5222.68</v>
      </c>
      <c r="Q5">
        <v>5222.68</v>
      </c>
    </row>
    <row r="6" spans="1:17" x14ac:dyDescent="0.3">
      <c r="A6" s="1">
        <v>45425</v>
      </c>
      <c r="B6">
        <v>5221.42</v>
      </c>
      <c r="C6">
        <f>IF(COUNTA($B$5:B6)&lt;=C$1,AVERAGE($B$5:$B6),C$2*($B6-$C5)+$C5)</f>
        <v>5222.05</v>
      </c>
      <c r="D6">
        <f>IF(COUNTA($B$5:$B6)&lt;=D$1,AVERAGE($B$5:$B6),D$2*($B6-$D5)+$D5)</f>
        <v>5222.05</v>
      </c>
      <c r="E6">
        <f>IF(COUNTA($B$5:$B6)&lt;=E$1,AVERAGE($B$5:$B6),E$2*($B6-$E5)+$E5)</f>
        <v>5222.05</v>
      </c>
      <c r="N6" s="1">
        <v>45425</v>
      </c>
      <c r="O6">
        <v>5221.42</v>
      </c>
      <c r="P6">
        <v>5222.05</v>
      </c>
      <c r="Q6">
        <v>5222.05</v>
      </c>
    </row>
    <row r="7" spans="1:17" x14ac:dyDescent="0.3">
      <c r="A7" s="1">
        <v>45426</v>
      </c>
      <c r="B7">
        <v>5246.68</v>
      </c>
      <c r="C7">
        <f>IF(COUNTA($B$5:B7)&lt;=C$1,AVERAGE($B$5:$B7),C$2*($B7-$C6)+$C6)</f>
        <v>5230.26</v>
      </c>
      <c r="D7">
        <f>IF(COUNTA($B$5:$B7)&lt;=D$1,AVERAGE($B$5:$B7),D$2*($B7-$D6)+$D6)</f>
        <v>5230.26</v>
      </c>
      <c r="E7">
        <f>IF(COUNTA($B$5:$B7)&lt;=E$1,AVERAGE($B$5:$B7),E$2*($B7-$E6)+$E6)</f>
        <v>5230.26</v>
      </c>
      <c r="N7" s="1">
        <v>45426</v>
      </c>
      <c r="O7">
        <v>5246.68</v>
      </c>
      <c r="P7">
        <v>5230.26</v>
      </c>
      <c r="Q7">
        <v>5230.26</v>
      </c>
    </row>
    <row r="8" spans="1:17" x14ac:dyDescent="0.3">
      <c r="A8" s="1">
        <v>45427</v>
      </c>
      <c r="B8">
        <v>5308.15</v>
      </c>
      <c r="C8">
        <f>IF(COUNTA($B$5:B8)&lt;=C$1,AVERAGE($B$5:$B8),C$2*($B8-$C7)+$C7)</f>
        <v>5249.7325000000001</v>
      </c>
      <c r="D8">
        <f>IF(COUNTA($B$5:$B8)&lt;=D$1,AVERAGE($B$5:$B8),D$2*($B8-$D7)+$D7)</f>
        <v>5249.7325000000001</v>
      </c>
      <c r="E8">
        <f>IF(COUNTA($B$5:$B8)&lt;=E$1,AVERAGE($B$5:$B8),E$2*($B8-$E7)+$E7)</f>
        <v>5249.7325000000001</v>
      </c>
      <c r="N8" s="1">
        <v>45427</v>
      </c>
      <c r="O8">
        <v>5308.15</v>
      </c>
      <c r="P8">
        <v>5249.7325000000001</v>
      </c>
      <c r="Q8">
        <v>5249.7325000000001</v>
      </c>
    </row>
    <row r="9" spans="1:17" x14ac:dyDescent="0.3">
      <c r="A9" s="1">
        <v>45428</v>
      </c>
      <c r="B9">
        <v>5297.1</v>
      </c>
      <c r="C9">
        <f>IF(COUNTA($B$5:B9)&lt;=C$1,AVERAGE($B$5:$B9),C$2*($B9-$C8)+$C8)</f>
        <v>5259.2060000000001</v>
      </c>
      <c r="D9">
        <f>IF(COUNTA($B$5:$B9)&lt;=D$1,AVERAGE($B$5:$B9),D$2*($B9-$D8)+$D8)</f>
        <v>5259.2060000000001</v>
      </c>
      <c r="E9">
        <f>IF(COUNTA($B$5:$B9)&lt;=E$1,AVERAGE($B$5:$B9),E$2*($B9-$E8)+$E8)</f>
        <v>5259.2060000000001</v>
      </c>
      <c r="N9" s="1">
        <v>45428</v>
      </c>
      <c r="O9">
        <v>5297.1</v>
      </c>
      <c r="P9">
        <v>5259.2060000000001</v>
      </c>
      <c r="Q9">
        <v>5259.2060000000001</v>
      </c>
    </row>
    <row r="10" spans="1:17" x14ac:dyDescent="0.3">
      <c r="A10" s="1">
        <v>45429</v>
      </c>
      <c r="B10">
        <v>5303.27</v>
      </c>
      <c r="C10">
        <f>IF(COUNTA($B$5:B10)&lt;=C$1,AVERAGE($B$5:$B10),C$2*($B10-$C9)+$C9)</f>
        <v>5266.55</v>
      </c>
      <c r="D10">
        <f>IF(COUNTA($B$5:$B10)&lt;=D$1,AVERAGE($B$5:$B10),D$2*($B10-$D9)+$D9)</f>
        <v>5266.55</v>
      </c>
      <c r="E10">
        <f>IF(COUNTA($B$5:$B10)&lt;=E$1,AVERAGE($B$5:$B10),E$2*($B10-$E9)+$E9)</f>
        <v>5266.55</v>
      </c>
      <c r="N10" s="1">
        <v>45429</v>
      </c>
      <c r="O10">
        <v>5303.27</v>
      </c>
      <c r="P10">
        <v>5266.55</v>
      </c>
      <c r="Q10">
        <v>5266.55</v>
      </c>
    </row>
    <row r="11" spans="1:17" x14ac:dyDescent="0.3">
      <c r="A11" s="1">
        <v>45432</v>
      </c>
      <c r="B11">
        <v>5308.13</v>
      </c>
      <c r="C11">
        <f>IF(COUNTA($B$5:B11)&lt;=C$1,AVERAGE($B$5:$B11),C$2*($B11-$C10)+$C10)</f>
        <v>5272.49</v>
      </c>
      <c r="D11">
        <f>IF(COUNTA($B$5:$B11)&lt;=D$1,AVERAGE($B$5:$B11),D$2*($B11-$D10)+$D10)</f>
        <v>5272.49</v>
      </c>
      <c r="E11">
        <f>IF(COUNTA($B$5:$B11)&lt;=E$1,AVERAGE($B$5:$B11),E$2*($B11-$E10)+$E10)</f>
        <v>5272.49</v>
      </c>
      <c r="N11" s="1">
        <v>45432</v>
      </c>
      <c r="O11">
        <v>5308.13</v>
      </c>
      <c r="P11">
        <v>5272.49</v>
      </c>
      <c r="Q11">
        <v>5272.49</v>
      </c>
    </row>
    <row r="12" spans="1:17" x14ac:dyDescent="0.3">
      <c r="A12" s="1">
        <v>45433</v>
      </c>
      <c r="B12">
        <v>5321.41</v>
      </c>
      <c r="C12">
        <f>IF(COUNTA($B$5:B12)&lt;=C$1,AVERAGE($B$5:$B12),C$2*($B12-$C11)+$C11)</f>
        <v>5278.6049999999996</v>
      </c>
      <c r="D12">
        <f>IF(COUNTA($B$5:$B12)&lt;=D$1,AVERAGE($B$5:$B12),D$2*($B12-$D11)+$D11)</f>
        <v>5278.6049999999996</v>
      </c>
      <c r="E12">
        <f>IF(COUNTA($B$5:$B12)&lt;=E$1,AVERAGE($B$5:$B12),E$2*($B12-$E11)+$E11)</f>
        <v>5278.6049999999996</v>
      </c>
      <c r="N12" s="1">
        <v>45433</v>
      </c>
      <c r="O12">
        <v>5321.41</v>
      </c>
      <c r="P12">
        <v>5278.6049999999996</v>
      </c>
      <c r="Q12">
        <v>5278.6049999999996</v>
      </c>
    </row>
    <row r="13" spans="1:17" x14ac:dyDescent="0.3">
      <c r="A13" s="1">
        <v>45434</v>
      </c>
      <c r="B13">
        <v>5307.01</v>
      </c>
      <c r="C13">
        <f>IF(COUNTA($B$5:B13)&lt;=C$1,AVERAGE($B$5:$B13),C$2*($B13-$C12)+$C12)</f>
        <v>5281.7611111111109</v>
      </c>
      <c r="D13">
        <f>IF(COUNTA($B$5:$B13)&lt;=D$1,AVERAGE($B$5:$B13),D$2*($B13-$D12)+$D12)</f>
        <v>5281.7611111111109</v>
      </c>
      <c r="E13">
        <f>IF(COUNTA($B$5:$B13)&lt;=E$1,AVERAGE($B$5:$B13),E$2*($B13-$E12)+$E12)</f>
        <v>5281.7611111111109</v>
      </c>
      <c r="N13" s="1">
        <v>45434</v>
      </c>
      <c r="O13">
        <v>5307.01</v>
      </c>
      <c r="P13">
        <v>5281.7611111111109</v>
      </c>
      <c r="Q13">
        <v>5281.7611111111109</v>
      </c>
    </row>
    <row r="14" spans="1:17" x14ac:dyDescent="0.3">
      <c r="A14" s="1">
        <v>45435</v>
      </c>
      <c r="B14">
        <v>5267.84</v>
      </c>
      <c r="C14">
        <f>IF(COUNTA($B$5:B14)&lt;=C$1,AVERAGE($B$5:$B14),C$2*($B14-$C13)+$C13)</f>
        <v>5278.9768888888884</v>
      </c>
      <c r="D14">
        <f>IF(COUNTA($B$5:$B14)&lt;=D$1,AVERAGE($B$5:$B14),D$2*($B14-$D13)+$D13)</f>
        <v>5280.3690000000006</v>
      </c>
      <c r="E14">
        <f>IF(COUNTA($B$5:$B14)&lt;=E$1,AVERAGE($B$5:$B14),E$2*($B14-$E13)+$E13)</f>
        <v>5280.3690000000006</v>
      </c>
      <c r="N14" s="1">
        <v>45435</v>
      </c>
      <c r="O14">
        <v>5267.84</v>
      </c>
      <c r="P14">
        <v>5280.3690000000006</v>
      </c>
      <c r="Q14">
        <v>5280.3690000000006</v>
      </c>
    </row>
    <row r="15" spans="1:17" x14ac:dyDescent="0.3">
      <c r="A15" s="1">
        <v>45436</v>
      </c>
      <c r="B15">
        <v>5304.72</v>
      </c>
      <c r="C15">
        <f>IF(COUNTA($B$5:B15)&lt;=C$1,AVERAGE($B$5:$B15),C$2*($B15-$C14)+$C14)</f>
        <v>5284.1255111111104</v>
      </c>
      <c r="D15">
        <f>IF(COUNTA($B$5:$B15)&lt;=D$1,AVERAGE($B$5:$B15),D$2*($B15-$D14)+$D14)</f>
        <v>5282.5827272727274</v>
      </c>
      <c r="E15">
        <f>IF(COUNTA($B$5:$B15)&lt;=E$1,AVERAGE($B$5:$B15),E$2*($B15-$E14)+$E14)</f>
        <v>5282.5827272727274</v>
      </c>
      <c r="N15" s="1">
        <v>45436</v>
      </c>
      <c r="O15">
        <v>5304.72</v>
      </c>
      <c r="P15">
        <v>5282.5827272727274</v>
      </c>
      <c r="Q15">
        <v>5282.5827272727274</v>
      </c>
    </row>
    <row r="16" spans="1:17" x14ac:dyDescent="0.3">
      <c r="A16" s="1">
        <v>45440</v>
      </c>
      <c r="B16">
        <v>5306.04</v>
      </c>
      <c r="C16">
        <f>IF(COUNTA($B$5:B16)&lt;=C$1,AVERAGE($B$5:$B16),C$2*($B16-$C15)+$C15)</f>
        <v>5288.508408888888</v>
      </c>
      <c r="D16">
        <f>IF(COUNTA($B$5:$B16)&lt;=D$1,AVERAGE($B$5:$B16),D$2*($B16-$D15)+$D15)</f>
        <v>5284.5375000000004</v>
      </c>
      <c r="E16">
        <f>IF(COUNTA($B$5:$B16)&lt;=E$1,AVERAGE($B$5:$B16),E$2*($B16-$E15)+$E15)</f>
        <v>5284.5375000000004</v>
      </c>
      <c r="N16" s="1">
        <v>45440</v>
      </c>
      <c r="O16">
        <v>5306.04</v>
      </c>
      <c r="P16">
        <v>5284.5375000000004</v>
      </c>
      <c r="Q16">
        <v>5284.5375000000004</v>
      </c>
    </row>
    <row r="17" spans="1:17" x14ac:dyDescent="0.3">
      <c r="A17" s="1">
        <v>45441</v>
      </c>
      <c r="B17">
        <v>5266.95</v>
      </c>
      <c r="C17">
        <f>IF(COUNTA($B$5:B17)&lt;=C$1,AVERAGE($B$5:$B17),C$2*($B17-$C16)+$C16)</f>
        <v>5284.1967271111107</v>
      </c>
      <c r="D17">
        <f>IF(COUNTA($B$5:$B17)&lt;=D$1,AVERAGE($B$5:$B17),D$2*($B17-$D16)+$D16)</f>
        <v>5281.8317307692314</v>
      </c>
      <c r="E17">
        <f>IF(COUNTA($B$5:$B17)&lt;=E$1,AVERAGE($B$5:$B17),E$2*($B17-$E16)+$E16)</f>
        <v>5283.1846153846163</v>
      </c>
      <c r="F17">
        <f>D17-E17</f>
        <v>-1.3528846153849372</v>
      </c>
      <c r="G17" s="5">
        <f>IF(COUNTA($F$5:$F17)&lt;+G$1,AVERAGE($F$5:$F17),G$2*($F17-$G16)+$G16)</f>
        <v>-1.3528846153849372</v>
      </c>
      <c r="N17" s="1">
        <v>45441</v>
      </c>
      <c r="O17">
        <v>5266.95</v>
      </c>
      <c r="P17">
        <v>5281.8317307692314</v>
      </c>
      <c r="Q17">
        <v>5283.1846153846163</v>
      </c>
    </row>
    <row r="18" spans="1:17" x14ac:dyDescent="0.3">
      <c r="A18" s="1">
        <v>45442</v>
      </c>
      <c r="B18">
        <v>5235.4799999999996</v>
      </c>
      <c r="C18">
        <f>IF(COUNTA($B$5:B18)&lt;=C$1,AVERAGE($B$5:$B18),C$2*($B18-$C17)+$C17)</f>
        <v>5274.4533816888888</v>
      </c>
      <c r="D18">
        <f>IF(COUNTA($B$5:$B18)&lt;=D$1,AVERAGE($B$5:$B18),D$2*($B18-$D17)+$D17)</f>
        <v>5274.7006952662723</v>
      </c>
      <c r="E18">
        <f>IF(COUNTA($B$5:$B18)&lt;=E$1,AVERAGE($B$5:$B18),E$2*($B18-$E17)+$E17)</f>
        <v>5279.7771428571432</v>
      </c>
      <c r="F18">
        <f t="shared" ref="F18:F81" si="0">D18-E18</f>
        <v>-5.0764475908708846</v>
      </c>
      <c r="G18" s="5">
        <f>IF(COUNTA($F$5:$F18)&lt;+G$1,AVERAGE($F$5:$F18),G$2*($F18-$G17)+$G17)</f>
        <v>-3.2146661031279109</v>
      </c>
      <c r="H18" s="5">
        <f>F18-G18</f>
        <v>-1.8617814877429737</v>
      </c>
      <c r="N18" s="1">
        <v>45442</v>
      </c>
      <c r="O18">
        <v>5235.4799999999996</v>
      </c>
      <c r="P18">
        <v>5274.7006952662723</v>
      </c>
      <c r="Q18">
        <v>5279.7771428571432</v>
      </c>
    </row>
    <row r="19" spans="1:17" x14ac:dyDescent="0.3">
      <c r="A19" s="1">
        <v>45443</v>
      </c>
      <c r="B19">
        <v>5277.51</v>
      </c>
      <c r="C19">
        <f>IF(COUNTA($B$5:B19)&lt;=C$1,AVERAGE($B$5:$B19),C$2*($B19-$C18)+$C18)</f>
        <v>5275.0647053511111</v>
      </c>
      <c r="D19">
        <f>IF(COUNTA($B$5:$B19)&lt;=D$1,AVERAGE($B$5:$B19),D$2*($B19-$D18)+$D18)</f>
        <v>5275.1328959945386</v>
      </c>
      <c r="E19">
        <f>IF(COUNTA($B$5:$B19)&lt;=E$1,AVERAGE($B$5:$B19),E$2*($B19-$E18)+$E18)</f>
        <v>5279.6260000000002</v>
      </c>
      <c r="F19">
        <f t="shared" si="0"/>
        <v>-4.493104005461646</v>
      </c>
      <c r="G19" s="5">
        <f>IF(COUNTA($F$5:$F19)&lt;+G$1,AVERAGE($F$5:$F19),G$2*($F19-$G18)+$G18)</f>
        <v>-3.6408120705724891</v>
      </c>
      <c r="H19" s="5">
        <f t="shared" ref="H19:H82" si="1">F19-G19</f>
        <v>-0.85229193488915689</v>
      </c>
      <c r="N19" s="1">
        <v>45443</v>
      </c>
      <c r="O19">
        <v>5277.51</v>
      </c>
      <c r="P19">
        <v>5275.1328959945386</v>
      </c>
      <c r="Q19">
        <v>5279.6260000000002</v>
      </c>
    </row>
    <row r="20" spans="1:17" x14ac:dyDescent="0.3">
      <c r="A20" s="1">
        <v>45446</v>
      </c>
      <c r="B20">
        <v>5283.4</v>
      </c>
      <c r="C20">
        <f>IF(COUNTA($B$5:B20)&lt;=C$1,AVERAGE($B$5:$B20),C$2*($B20-$C19)+$C19)</f>
        <v>5276.7317642808885</v>
      </c>
      <c r="D20">
        <f>IF(COUNTA($B$5:$B20)&lt;=D$1,AVERAGE($B$5:$B20),D$2*($B20-$D19)+$D19)</f>
        <v>5276.404758149225</v>
      </c>
      <c r="E20">
        <f>IF(COUNTA($B$5:$B20)&lt;=E$1,AVERAGE($B$5:$B20),E$2*($B20-$E19)+$E19)</f>
        <v>5279.8618749999996</v>
      </c>
      <c r="F20">
        <f t="shared" si="0"/>
        <v>-3.4571168507745824</v>
      </c>
      <c r="G20" s="5">
        <f>IF(COUNTA($F$5:$F20)&lt;+G$1,AVERAGE($F$5:$F20),G$2*($F20-$G19)+$G19)</f>
        <v>-3.5948882656230126</v>
      </c>
      <c r="H20" s="5">
        <f t="shared" si="1"/>
        <v>0.13777141484843014</v>
      </c>
      <c r="N20" s="1">
        <v>45446</v>
      </c>
      <c r="O20">
        <v>5283.4</v>
      </c>
      <c r="P20">
        <v>5276.404758149225</v>
      </c>
      <c r="Q20">
        <v>5279.8618749999996</v>
      </c>
    </row>
    <row r="21" spans="1:17" x14ac:dyDescent="0.3">
      <c r="A21" s="1">
        <v>45447</v>
      </c>
      <c r="B21">
        <v>5291.34</v>
      </c>
      <c r="C21">
        <f>IF(COUNTA($B$5:B21)&lt;=C$1,AVERAGE($B$5:$B21),C$2*($B21-$C20)+$C20)</f>
        <v>5279.6534114247106</v>
      </c>
      <c r="D21">
        <f>IF(COUNTA($B$5:$B21)&lt;=D$1,AVERAGE($B$5:$B21),D$2*($B21-$D20)+$D20)</f>
        <v>5278.7024876647292</v>
      </c>
      <c r="E21">
        <f>IF(COUNTA($B$5:$B21)&lt;=E$1,AVERAGE($B$5:$B21),E$2*($B21-$E20)+$E20)</f>
        <v>5280.5370588235292</v>
      </c>
      <c r="F21">
        <f t="shared" si="0"/>
        <v>-1.8345711587999176</v>
      </c>
      <c r="G21" s="5">
        <f>IF(COUNTA($F$5:$F21)&lt;+G$1,AVERAGE($F$5:$F21),G$2*($F21-$G20)+$G20)</f>
        <v>-3.2428248442583936</v>
      </c>
      <c r="H21" s="5">
        <f t="shared" si="1"/>
        <v>1.408253685458476</v>
      </c>
      <c r="N21" s="1">
        <v>45447</v>
      </c>
      <c r="O21">
        <v>5291.34</v>
      </c>
      <c r="P21">
        <v>5278.7024876647292</v>
      </c>
      <c r="Q21">
        <v>5280.5370588235292</v>
      </c>
    </row>
    <row r="22" spans="1:17" x14ac:dyDescent="0.3">
      <c r="A22" s="1">
        <v>45448</v>
      </c>
      <c r="B22">
        <v>5354.03</v>
      </c>
      <c r="C22">
        <f>IF(COUNTA($B$5:B22)&lt;=C$1,AVERAGE($B$5:$B22),C$2*($B22-$C21)+$C21)</f>
        <v>5294.5287291397681</v>
      </c>
      <c r="D22">
        <f>IF(COUNTA($B$5:$B22)&lt;=D$1,AVERAGE($B$5:$B22),D$2*($B22-$D21)+$D21)</f>
        <v>5290.2913357163097</v>
      </c>
      <c r="E22">
        <f>IF(COUNTA($B$5:$B22)&lt;=E$1,AVERAGE($B$5:$B22),E$2*($B22-$E21)+$E21)</f>
        <v>5284.619999999999</v>
      </c>
      <c r="F22">
        <f t="shared" si="0"/>
        <v>5.6713357163107503</v>
      </c>
      <c r="G22" s="5">
        <f>IF(COUNTA($F$5:$F22)&lt;+G$1,AVERAGE($F$5:$F22),G$2*($F22-$G21)+$G21)</f>
        <v>-1.7571314174968695</v>
      </c>
      <c r="H22" s="5">
        <f t="shared" si="1"/>
        <v>7.4284671338076196</v>
      </c>
      <c r="N22" s="1">
        <v>45448</v>
      </c>
      <c r="O22">
        <v>5354.03</v>
      </c>
      <c r="P22">
        <v>5290.2913357163097</v>
      </c>
      <c r="Q22">
        <v>5284.619999999999</v>
      </c>
    </row>
    <row r="23" spans="1:17" x14ac:dyDescent="0.3">
      <c r="A23" s="1">
        <v>45449</v>
      </c>
      <c r="B23">
        <v>5352.96</v>
      </c>
      <c r="C23">
        <f>IF(COUNTA($B$5:B23)&lt;=C$1,AVERAGE($B$5:$B23),C$2*($B23-$C22)+$C22)</f>
        <v>5306.2149833118146</v>
      </c>
      <c r="D23">
        <f>IF(COUNTA($B$5:$B23)&lt;=D$1,AVERAGE($B$5:$B23),D$2*($B23-$D22)+$D22)</f>
        <v>5299.9326686830309</v>
      </c>
      <c r="E23">
        <f>IF(COUNTA($B$5:$B23)&lt;=E$1,AVERAGE($B$5:$B23),E$2*($B23-$E22)+$E22)</f>
        <v>5288.2168421052629</v>
      </c>
      <c r="F23">
        <f t="shared" si="0"/>
        <v>11.715826577767984</v>
      </c>
      <c r="G23" s="5">
        <f>IF(COUNTA($F$5:$F23)&lt;+G$1,AVERAGE($F$5:$F23),G$2*($F23-$G22)+$G22)</f>
        <v>0.16757686754096671</v>
      </c>
      <c r="H23" s="5">
        <f t="shared" si="1"/>
        <v>11.548249710227017</v>
      </c>
      <c r="N23" s="1">
        <v>45449</v>
      </c>
      <c r="O23">
        <v>5352.96</v>
      </c>
      <c r="P23">
        <v>5299.9326686830309</v>
      </c>
      <c r="Q23">
        <v>5288.2168421052629</v>
      </c>
    </row>
    <row r="24" spans="1:17" x14ac:dyDescent="0.3">
      <c r="A24" s="1">
        <v>45450</v>
      </c>
      <c r="B24">
        <v>5346.99</v>
      </c>
      <c r="C24">
        <f>IF(COUNTA($B$5:B24)&lt;=C$1,AVERAGE($B$5:$B24),C$2*($B24-$C23)+$C23)</f>
        <v>5314.3699866494517</v>
      </c>
      <c r="D24">
        <f>IF(COUNTA($B$5:$B24)&lt;=D$1,AVERAGE($B$5:$B24),D$2*($B24-$D23)+$D23)</f>
        <v>5307.1722581164104</v>
      </c>
      <c r="E24">
        <f>IF(COUNTA($B$5:$B24)&lt;=E$1,AVERAGE($B$5:$B24),E$2*($B24-$E23)+$E23)</f>
        <v>5291.1554999999998</v>
      </c>
      <c r="F24">
        <f t="shared" si="0"/>
        <v>16.016758116410529</v>
      </c>
      <c r="G24" s="5">
        <f>IF(COUNTA($F$5:$F24)&lt;+G$1,AVERAGE($F$5:$F24),G$2*($F24-$G23)+$G23)</f>
        <v>2.1487245236496619</v>
      </c>
      <c r="H24" s="5">
        <f t="shared" si="1"/>
        <v>13.868033592760867</v>
      </c>
      <c r="N24" s="1">
        <v>45450</v>
      </c>
      <c r="O24">
        <v>5346.99</v>
      </c>
      <c r="P24">
        <v>5307.1722581164104</v>
      </c>
      <c r="Q24">
        <v>5291.1554999999998</v>
      </c>
    </row>
    <row r="25" spans="1:17" x14ac:dyDescent="0.3">
      <c r="A25" s="1">
        <v>45453</v>
      </c>
      <c r="B25">
        <v>5360.79</v>
      </c>
      <c r="C25">
        <f>IF(COUNTA($B$5:B25)&lt;=C$1,AVERAGE($B$5:$B25),C$2*($B25-$C24)+$C24)</f>
        <v>5323.6539893195613</v>
      </c>
      <c r="D25">
        <f>IF(COUNTA($B$5:$B25)&lt;=D$1,AVERAGE($B$5:$B25),D$2*($B25-$D24)+$D24)</f>
        <v>5315.4211414831161</v>
      </c>
      <c r="E25">
        <f>IF(COUNTA($B$5:$B25)&lt;=E$1,AVERAGE($B$5:$B25),E$2*($B25-$E24)+$E24)</f>
        <v>5294.4714285714281</v>
      </c>
      <c r="F25">
        <f t="shared" si="0"/>
        <v>20.949712911688039</v>
      </c>
      <c r="G25" s="5">
        <f>IF(COUNTA($F$5:$F25)&lt;+G$1,AVERAGE($F$5:$F25),G$2*($F25-$G24)+$G24)</f>
        <v>5.9089222012573375</v>
      </c>
      <c r="H25" s="5">
        <f t="shared" si="1"/>
        <v>15.040790710430702</v>
      </c>
      <c r="N25" s="1">
        <v>45453</v>
      </c>
      <c r="O25">
        <v>5360.79</v>
      </c>
      <c r="P25">
        <v>5315.4211414831161</v>
      </c>
      <c r="Q25">
        <v>5294.4714285714281</v>
      </c>
    </row>
    <row r="26" spans="1:17" x14ac:dyDescent="0.3">
      <c r="A26" s="1">
        <v>45454</v>
      </c>
      <c r="B26">
        <v>5375.32</v>
      </c>
      <c r="C26">
        <f>IF(COUNTA($B$5:B26)&lt;=C$1,AVERAGE($B$5:$B26),C$2*($B26-$C25)+$C25)</f>
        <v>5333.9871914556488</v>
      </c>
      <c r="D26">
        <f>IF(COUNTA($B$5:$B26)&lt;=D$1,AVERAGE($B$5:$B26),D$2*($B26-$D25)+$D25)</f>
        <v>5324.6363504857136</v>
      </c>
      <c r="E26">
        <f>IF(COUNTA($B$5:$B26)&lt;=E$1,AVERAGE($B$5:$B26),E$2*($B26-$E25)+$E25)</f>
        <v>5298.1463636363633</v>
      </c>
      <c r="F26">
        <f t="shared" si="0"/>
        <v>26.489986849350316</v>
      </c>
      <c r="G26" s="5">
        <f>IF(COUNTA($F$5:$F26)&lt;+G$1,AVERAGE($F$5:$F26),G$2*($F26-$G25)+$G25)</f>
        <v>10.025135130875935</v>
      </c>
      <c r="H26" s="5">
        <f t="shared" si="1"/>
        <v>16.464851718474382</v>
      </c>
      <c r="N26" s="1">
        <v>45454</v>
      </c>
      <c r="O26">
        <v>5375.32</v>
      </c>
      <c r="P26">
        <v>5324.6363504857136</v>
      </c>
      <c r="Q26">
        <v>5298.1463636363633</v>
      </c>
    </row>
    <row r="27" spans="1:17" x14ac:dyDescent="0.3">
      <c r="A27" s="1">
        <v>45455</v>
      </c>
      <c r="B27">
        <v>5421.03</v>
      </c>
      <c r="C27">
        <f>IF(COUNTA($B$5:B27)&lt;=C$1,AVERAGE($B$5:$B27),C$2*($B27-$C26)+$C26)</f>
        <v>5351.3957531645192</v>
      </c>
      <c r="D27">
        <f>IF(COUNTA($B$5:$B27)&lt;=D$1,AVERAGE($B$5:$B27),D$2*($B27-$D26)+$D26)</f>
        <v>5339.4661427186811</v>
      </c>
      <c r="E27">
        <f>IF(COUNTA($B$5:$B27)&lt;=E$1,AVERAGE($B$5:$B27),E$2*($B27-$E26)+$E26)</f>
        <v>5303.489130434783</v>
      </c>
      <c r="F27">
        <f t="shared" si="0"/>
        <v>35.977012283898148</v>
      </c>
      <c r="G27" s="5">
        <f>IF(COUNTA($F$5:$F27)&lt;+G$1,AVERAGE($F$5:$F27),G$2*($F27-$G26)+$G26)</f>
        <v>15.215510561480379</v>
      </c>
      <c r="H27" s="5">
        <f t="shared" si="1"/>
        <v>20.761501722417769</v>
      </c>
      <c r="N27" s="1">
        <v>45455</v>
      </c>
      <c r="O27">
        <v>5421.03</v>
      </c>
      <c r="P27">
        <v>5339.4661427186811</v>
      </c>
      <c r="Q27">
        <v>5303.489130434783</v>
      </c>
    </row>
    <row r="28" spans="1:17" x14ac:dyDescent="0.3">
      <c r="A28" s="1">
        <v>45456</v>
      </c>
      <c r="B28">
        <v>5433.74</v>
      </c>
      <c r="C28">
        <f>IF(COUNTA($B$5:B28)&lt;=C$1,AVERAGE($B$5:$B28),C$2*($B28-$C27)+$C27)</f>
        <v>5367.8646025316157</v>
      </c>
      <c r="D28">
        <f>IF(COUNTA($B$5:$B28)&lt;=D$1,AVERAGE($B$5:$B28),D$2*($B28-$D27)+$D27)</f>
        <v>5353.9698130696534</v>
      </c>
      <c r="E28">
        <f>IF(COUNTA($B$5:$B28)&lt;=E$1,AVERAGE($B$5:$B28),E$2*($B28-$E27)+$E27)</f>
        <v>5308.9162500000002</v>
      </c>
      <c r="F28">
        <f t="shared" si="0"/>
        <v>45.053563069653137</v>
      </c>
      <c r="G28" s="5">
        <f>IF(COUNTA($F$5:$F28)&lt;+G$1,AVERAGE($F$5:$F28),G$2*($F28-$G27)+$G27)</f>
        <v>21.183121063114932</v>
      </c>
      <c r="H28" s="5">
        <f t="shared" si="1"/>
        <v>23.870442006538205</v>
      </c>
      <c r="N28" s="1">
        <v>45456</v>
      </c>
      <c r="O28">
        <v>5433.74</v>
      </c>
      <c r="P28">
        <v>5353.9698130696534</v>
      </c>
      <c r="Q28">
        <v>5308.9162500000002</v>
      </c>
    </row>
    <row r="29" spans="1:17" x14ac:dyDescent="0.3">
      <c r="A29" s="1">
        <v>45457</v>
      </c>
      <c r="B29">
        <v>5431.6</v>
      </c>
      <c r="C29">
        <f>IF(COUNTA($B$5:B29)&lt;=C$1,AVERAGE($B$5:$B29),C$2*($B29-$C28)+$C28)</f>
        <v>5380.6116820252928</v>
      </c>
      <c r="D29">
        <f>IF(COUNTA($B$5:$B29)&lt;=D$1,AVERAGE($B$5:$B29),D$2*($B29-$D28)+$D28)</f>
        <v>5365.9129187512453</v>
      </c>
      <c r="E29">
        <f>IF(COUNTA($B$5:$B29)&lt;=E$1,AVERAGE($B$5:$B29),E$2*($B29-$E28)+$E28)</f>
        <v>5313.8235999999997</v>
      </c>
      <c r="F29">
        <f t="shared" si="0"/>
        <v>52.089318751245628</v>
      </c>
      <c r="G29" s="5">
        <f>IF(COUNTA($F$5:$F29)&lt;+G$1,AVERAGE($F$5:$F29),G$2*($F29-$G28)+$G28)</f>
        <v>27.364360600741072</v>
      </c>
      <c r="H29" s="5">
        <f t="shared" si="1"/>
        <v>24.724958150504555</v>
      </c>
      <c r="N29" s="1">
        <v>45457</v>
      </c>
      <c r="O29">
        <v>5431.6</v>
      </c>
      <c r="P29">
        <v>5365.9129187512453</v>
      </c>
      <c r="Q29">
        <v>5313.8235999999997</v>
      </c>
    </row>
    <row r="30" spans="1:17" x14ac:dyDescent="0.3">
      <c r="A30" s="1">
        <v>45460</v>
      </c>
      <c r="B30">
        <v>5473.23</v>
      </c>
      <c r="C30">
        <f>IF(COUNTA($B$5:B30)&lt;=C$1,AVERAGE($B$5:$B30),C$2*($B30-$C29)+$C29)</f>
        <v>5399.1353456202341</v>
      </c>
      <c r="D30">
        <f>IF(COUNTA($B$5:$B30)&lt;=D$1,AVERAGE($B$5:$B30),D$2*($B30-$D29)+$D29)</f>
        <v>5382.423238943361</v>
      </c>
      <c r="E30">
        <f>IF(COUNTA($B$5:$B30)&lt;=E$1,AVERAGE($B$5:$B30),E$2*($B30-$E29)+$E29)</f>
        <v>5319.9546153846159</v>
      </c>
      <c r="F30">
        <f t="shared" si="0"/>
        <v>62.468623558745094</v>
      </c>
      <c r="G30" s="5">
        <f>IF(COUNTA($F$5:$F30)&lt;+G$1,AVERAGE($F$5:$F30),G$2*($F30-$G29)+$G29)</f>
        <v>34.38521319234188</v>
      </c>
      <c r="H30" s="5">
        <f t="shared" si="1"/>
        <v>28.083410366403214</v>
      </c>
      <c r="N30" s="1">
        <v>45460</v>
      </c>
      <c r="O30">
        <v>5473.23</v>
      </c>
      <c r="P30">
        <v>5382.423238943361</v>
      </c>
      <c r="Q30">
        <v>5319.9546153846159</v>
      </c>
    </row>
    <row r="31" spans="1:17" x14ac:dyDescent="0.3">
      <c r="A31" s="1">
        <v>45461</v>
      </c>
      <c r="B31">
        <v>5487.03</v>
      </c>
      <c r="C31">
        <f>IF(COUNTA($B$5:B31)&lt;=C$1,AVERAGE($B$5:$B31),C$2*($B31-$C30)+$C30)</f>
        <v>5416.7142764961873</v>
      </c>
      <c r="D31">
        <f>IF(COUNTA($B$5:$B31)&lt;=D$1,AVERAGE($B$5:$B31),D$2*($B31-$D30)+$D30)</f>
        <v>5398.5165867982287</v>
      </c>
      <c r="E31">
        <f>IF(COUNTA($B$5:$B31)&lt;=E$1,AVERAGE($B$5:$B31),E$2*($B31-$E30)+$E30)</f>
        <v>5332.3305698005706</v>
      </c>
      <c r="F31">
        <f t="shared" si="0"/>
        <v>66.186016997658044</v>
      </c>
      <c r="G31" s="5">
        <f>IF(COUNTA($F$5:$F31)&lt;+G$1,AVERAGE($F$5:$F31),G$2*($F31-$G30)+$G30)</f>
        <v>40.745373953405114</v>
      </c>
      <c r="H31" s="5">
        <f t="shared" si="1"/>
        <v>25.44064304425293</v>
      </c>
      <c r="N31" s="1">
        <v>45461</v>
      </c>
      <c r="O31">
        <v>5487.03</v>
      </c>
      <c r="P31">
        <v>5398.5165867982287</v>
      </c>
      <c r="Q31">
        <v>5332.3305698005706</v>
      </c>
    </row>
    <row r="32" spans="1:17" x14ac:dyDescent="0.3">
      <c r="A32" s="1">
        <v>45463</v>
      </c>
      <c r="B32">
        <v>5473.17</v>
      </c>
      <c r="C32">
        <f>IF(COUNTA($B$5:B32)&lt;=C$1,AVERAGE($B$5:$B32),C$2*($B32-$C31)+$C31)</f>
        <v>5428.00542119695</v>
      </c>
      <c r="D32">
        <f>IF(COUNTA($B$5:$B32)&lt;=D$1,AVERAGE($B$5:$B32),D$2*($B32-$D31)+$D31)</f>
        <v>5410.001727290809</v>
      </c>
      <c r="E32">
        <f>IF(COUNTA($B$5:$B32)&lt;=E$1,AVERAGE($B$5:$B32),E$2*($B32-$E31)+$E31)</f>
        <v>5342.7631201857139</v>
      </c>
      <c r="F32">
        <f t="shared" si="0"/>
        <v>67.23860710509507</v>
      </c>
      <c r="G32" s="5">
        <f>IF(COUNTA($F$5:$F32)&lt;+G$1,AVERAGE($F$5:$F32),G$2*($F32-$G31)+$G31)</f>
        <v>46.044020583743105</v>
      </c>
      <c r="H32" s="5">
        <f t="shared" si="1"/>
        <v>21.194586521351965</v>
      </c>
      <c r="N32" s="1">
        <v>45463</v>
      </c>
      <c r="O32">
        <v>5473.17</v>
      </c>
      <c r="P32">
        <v>5410.001727290809</v>
      </c>
      <c r="Q32">
        <v>5342.7631201857139</v>
      </c>
    </row>
    <row r="33" spans="1:17" x14ac:dyDescent="0.3">
      <c r="A33" s="1">
        <v>45464</v>
      </c>
      <c r="B33">
        <v>5464.62</v>
      </c>
      <c r="C33">
        <f>IF(COUNTA($B$5:B33)&lt;=C$1,AVERAGE($B$5:$B33),C$2*($B33-$C32)+$C32)</f>
        <v>5435.3283369575602</v>
      </c>
      <c r="D33">
        <f>IF(COUNTA($B$5:$B33)&lt;=D$1,AVERAGE($B$5:$B33),D$2*($B33-$D32)+$D32)</f>
        <v>5418.4045384768388</v>
      </c>
      <c r="E33">
        <f>IF(COUNTA($B$5:$B33)&lt;=E$1,AVERAGE($B$5:$B33),E$2*($B33-$E32)+$E32)</f>
        <v>5351.7895557275133</v>
      </c>
      <c r="F33">
        <f t="shared" si="0"/>
        <v>66.614982749325463</v>
      </c>
      <c r="G33" s="5">
        <f>IF(COUNTA($F$5:$F33)&lt;+G$1,AVERAGE($F$5:$F33),G$2*($F33-$G32)+$G32)</f>
        <v>50.158213016859577</v>
      </c>
      <c r="H33" s="5">
        <f t="shared" si="1"/>
        <v>16.456769732465887</v>
      </c>
      <c r="N33" s="1">
        <v>45464</v>
      </c>
      <c r="O33">
        <v>5464.62</v>
      </c>
      <c r="P33">
        <v>5418.4045384768388</v>
      </c>
      <c r="Q33">
        <v>5351.7895557275133</v>
      </c>
    </row>
    <row r="34" spans="1:17" x14ac:dyDescent="0.3">
      <c r="A34" s="1">
        <v>45467</v>
      </c>
      <c r="B34">
        <v>5447.87</v>
      </c>
      <c r="C34">
        <f>IF(COUNTA($B$5:B34)&lt;=C$1,AVERAGE($B$5:$B34),C$2*($B34-$C33)+$C33)</f>
        <v>5437.8366695660479</v>
      </c>
      <c r="D34">
        <f>IF(COUNTA($B$5:$B34)&lt;=D$1,AVERAGE($B$5:$B34),D$2*($B34-$D33)+$D33)</f>
        <v>5422.9376864034793</v>
      </c>
      <c r="E34">
        <f>IF(COUNTA($B$5:$B34)&lt;=E$1,AVERAGE($B$5:$B34),E$2*($B34-$E33)+$E33)</f>
        <v>5358.9066256736232</v>
      </c>
      <c r="F34">
        <f t="shared" si="0"/>
        <v>64.031060729856108</v>
      </c>
      <c r="G34" s="5">
        <f>IF(COUNTA($F$5:$F34)&lt;+G$1,AVERAGE($F$5:$F34),G$2*($F34-$G33)+$G33)</f>
        <v>52.932782559458886</v>
      </c>
      <c r="H34" s="5">
        <f t="shared" si="1"/>
        <v>11.098278170397222</v>
      </c>
      <c r="N34" s="1">
        <v>45467</v>
      </c>
      <c r="O34">
        <v>5447.87</v>
      </c>
      <c r="P34">
        <v>5422.9376864034793</v>
      </c>
      <c r="Q34">
        <v>5358.9066256736232</v>
      </c>
    </row>
    <row r="35" spans="1:17" x14ac:dyDescent="0.3">
      <c r="A35" s="1">
        <v>45468</v>
      </c>
      <c r="B35">
        <v>5469.3</v>
      </c>
      <c r="C35">
        <f>IF(COUNTA($B$5:B35)&lt;=C$1,AVERAGE($B$5:$B35),C$2*($B35-$C34)+$C34)</f>
        <v>5444.1293356528386</v>
      </c>
      <c r="D35">
        <f>IF(COUNTA($B$5:$B35)&lt;=D$1,AVERAGE($B$5:$B35),D$2*($B35-$D34)+$D34)</f>
        <v>5430.0703500337131</v>
      </c>
      <c r="E35">
        <f>IF(COUNTA($B$5:$B35)&lt;=E$1,AVERAGE($B$5:$B35),E$2*($B35-$E34)+$E34)</f>
        <v>5367.0839126607625</v>
      </c>
      <c r="F35">
        <f t="shared" si="0"/>
        <v>62.986437372950604</v>
      </c>
      <c r="G35" s="5">
        <f>IF(COUNTA($F$5:$F35)&lt;+G$1,AVERAGE($F$5:$F35),G$2*($F35-$G34)+$G34)</f>
        <v>54.943513522157232</v>
      </c>
      <c r="H35" s="5">
        <f t="shared" si="1"/>
        <v>8.0429238507933718</v>
      </c>
      <c r="N35" s="1">
        <v>45468</v>
      </c>
      <c r="O35">
        <v>5469.3</v>
      </c>
      <c r="P35">
        <v>5430.0703500337131</v>
      </c>
      <c r="Q35">
        <v>5367.0839126607625</v>
      </c>
    </row>
    <row r="36" spans="1:17" x14ac:dyDescent="0.3">
      <c r="A36" s="1">
        <v>45469</v>
      </c>
      <c r="B36">
        <v>5477.9</v>
      </c>
      <c r="C36">
        <f>IF(COUNTA($B$5:B36)&lt;=C$1,AVERAGE($B$5:$B36),C$2*($B36-$C35)+$C35)</f>
        <v>5450.883468522271</v>
      </c>
      <c r="D36">
        <f>IF(COUNTA($B$5:$B36)&lt;=D$1,AVERAGE($B$5:$B36),D$2*($B36-$D35)+$D35)</f>
        <v>5437.4287577208343</v>
      </c>
      <c r="E36">
        <f>IF(COUNTA($B$5:$B36)&lt;=E$1,AVERAGE($B$5:$B36),E$2*($B36-$E35)+$E35)</f>
        <v>5375.2925117229279</v>
      </c>
      <c r="F36">
        <f t="shared" si="0"/>
        <v>62.136245997906371</v>
      </c>
      <c r="G36" s="5">
        <f>IF(COUNTA($F$5:$F36)&lt;+G$1,AVERAGE($F$5:$F36),G$2*($F36-$G35)+$G35)</f>
        <v>56.382060017307062</v>
      </c>
      <c r="H36" s="5">
        <f t="shared" si="1"/>
        <v>5.7541859805993099</v>
      </c>
      <c r="N36" s="1">
        <v>45469</v>
      </c>
      <c r="O36">
        <v>5477.9</v>
      </c>
      <c r="P36">
        <v>5437.4287577208343</v>
      </c>
      <c r="Q36">
        <v>5375.2925117229279</v>
      </c>
    </row>
    <row r="37" spans="1:17" x14ac:dyDescent="0.3">
      <c r="A37" s="1">
        <v>45470</v>
      </c>
      <c r="B37">
        <v>5482.87</v>
      </c>
      <c r="C37">
        <f>IF(COUNTA($B$5:B37)&lt;=C$1,AVERAGE($B$5:$B37),C$2*($B37-$C36)+$C36)</f>
        <v>5457.2807748178166</v>
      </c>
      <c r="D37">
        <f>IF(COUNTA($B$5:$B37)&lt;=D$1,AVERAGE($B$5:$B37),D$2*($B37-$D36)+$D36)</f>
        <v>5444.4197180714755</v>
      </c>
      <c r="E37">
        <f>IF(COUNTA($B$5:$B37)&lt;=E$1,AVERAGE($B$5:$B37),E$2*($B37-$E36)+$E36)</f>
        <v>5383.2612145582661</v>
      </c>
      <c r="F37">
        <f t="shared" si="0"/>
        <v>61.158503513209325</v>
      </c>
      <c r="G37" s="5">
        <f>IF(COUNTA($F$5:$F37)&lt;+G$1,AVERAGE($F$5:$F37),G$2*($F37-$G36)+$G36)</f>
        <v>57.337348716487512</v>
      </c>
      <c r="H37" s="5">
        <f t="shared" si="1"/>
        <v>3.8211547967218138</v>
      </c>
      <c r="N37" s="1">
        <v>45470</v>
      </c>
      <c r="O37">
        <v>5482.87</v>
      </c>
      <c r="P37">
        <v>5444.4197180714755</v>
      </c>
      <c r="Q37">
        <v>5383.2612145582661</v>
      </c>
    </row>
    <row r="38" spans="1:17" x14ac:dyDescent="0.3">
      <c r="A38" s="1">
        <v>45471</v>
      </c>
      <c r="B38">
        <v>5460.48</v>
      </c>
      <c r="C38">
        <f>IF(COUNTA($B$5:B38)&lt;=C$1,AVERAGE($B$5:$B38),C$2*($B38-$C37)+$C37)</f>
        <v>5457.9206198542533</v>
      </c>
      <c r="D38">
        <f>IF(COUNTA($B$5:$B38)&lt;=D$1,AVERAGE($B$5:$B38),D$2*($B38-$D37)+$D37)</f>
        <v>5446.8905306758634</v>
      </c>
      <c r="E38">
        <f>IF(COUNTA($B$5:$B38)&lt;=E$1,AVERAGE($B$5:$B38),E$2*($B38-$E37)+$E37)</f>
        <v>5388.9811245909868</v>
      </c>
      <c r="F38">
        <f t="shared" si="0"/>
        <v>57.909406084876537</v>
      </c>
      <c r="G38" s="5">
        <f>IF(COUNTA($F$5:$F38)&lt;+G$1,AVERAGE($F$5:$F38),G$2*($F38-$G37)+$G37)</f>
        <v>57.451760190165317</v>
      </c>
      <c r="H38" s="5">
        <f t="shared" si="1"/>
        <v>0.45764589471122008</v>
      </c>
      <c r="N38" s="1">
        <v>45471</v>
      </c>
      <c r="O38">
        <v>5460.48</v>
      </c>
      <c r="P38">
        <v>5446.8905306758634</v>
      </c>
      <c r="Q38">
        <v>5388.9811245909868</v>
      </c>
    </row>
    <row r="39" spans="1:17" x14ac:dyDescent="0.3">
      <c r="A39" s="1">
        <v>45474</v>
      </c>
      <c r="B39">
        <v>5475.09</v>
      </c>
      <c r="C39">
        <f>IF(COUNTA($B$5:B39)&lt;=C$1,AVERAGE($B$5:$B39),C$2*($B39-$C38)+$C38)</f>
        <v>5461.3544958834027</v>
      </c>
      <c r="D39">
        <f>IF(COUNTA($B$5:$B39)&lt;=D$1,AVERAGE($B$5:$B39),D$2*($B39-$D38)+$D38)</f>
        <v>5451.2289105718846</v>
      </c>
      <c r="E39">
        <f>IF(COUNTA($B$5:$B39)&lt;=E$1,AVERAGE($B$5:$B39),E$2*($B39-$E38)+$E38)</f>
        <v>5395.3595598064694</v>
      </c>
      <c r="F39">
        <f t="shared" si="0"/>
        <v>55.86935076541522</v>
      </c>
      <c r="G39" s="5">
        <f>IF(COUNTA($F$5:$F39)&lt;+G$1,AVERAGE($F$5:$F39),G$2*($F39-$G38)+$G38)</f>
        <v>57.135278305215294</v>
      </c>
      <c r="H39" s="5">
        <f t="shared" si="1"/>
        <v>-1.2659275398000744</v>
      </c>
      <c r="N39" s="1">
        <v>45474</v>
      </c>
      <c r="O39">
        <v>5475.09</v>
      </c>
      <c r="P39">
        <v>5451.2289105718846</v>
      </c>
      <c r="Q39">
        <v>5395.3595598064694</v>
      </c>
    </row>
    <row r="40" spans="1:17" x14ac:dyDescent="0.3">
      <c r="A40" s="1">
        <v>45475</v>
      </c>
      <c r="B40">
        <v>5509.01</v>
      </c>
      <c r="C40">
        <f>IF(COUNTA($B$5:B40)&lt;=C$1,AVERAGE($B$5:$B40),C$2*($B40-$C39)+$C39)</f>
        <v>5470.885596706722</v>
      </c>
      <c r="D40">
        <f>IF(COUNTA($B$5:$B40)&lt;=D$1,AVERAGE($B$5:$B40),D$2*($B40-$D39)+$D39)</f>
        <v>5460.1183089454407</v>
      </c>
      <c r="E40">
        <f>IF(COUNTA($B$5:$B40)&lt;=E$1,AVERAGE($B$5:$B40),E$2*($B40-$E39)+$E39)</f>
        <v>5403.7781109319158</v>
      </c>
      <c r="F40">
        <f t="shared" si="0"/>
        <v>56.340198013524969</v>
      </c>
      <c r="G40" s="5">
        <f>IF(COUNTA($F$5:$F40)&lt;+G$1,AVERAGE($F$5:$F40),G$2*($F40-$G39)+$G39)</f>
        <v>56.976262246877226</v>
      </c>
      <c r="H40" s="5">
        <f t="shared" si="1"/>
        <v>-0.6360642333522577</v>
      </c>
      <c r="N40" s="1">
        <v>45475</v>
      </c>
      <c r="O40">
        <v>5509.01</v>
      </c>
      <c r="P40">
        <v>5460.1183089454407</v>
      </c>
      <c r="Q40">
        <v>5403.7781109319158</v>
      </c>
    </row>
    <row r="41" spans="1:17" x14ac:dyDescent="0.3">
      <c r="A41" s="1">
        <v>45476</v>
      </c>
      <c r="B41">
        <v>5537.02</v>
      </c>
      <c r="C41">
        <f>IF(COUNTA($B$5:B41)&lt;=C$1,AVERAGE($B$5:$B41),C$2*($B41-$C40)+$C40)</f>
        <v>5484.1124773653773</v>
      </c>
      <c r="D41">
        <f>IF(COUNTA($B$5:$B41)&lt;=D$1,AVERAGE($B$5:$B41),D$2*($B41-$D40)+$D40)</f>
        <v>5471.9493383384497</v>
      </c>
      <c r="E41">
        <f>IF(COUNTA($B$5:$B41)&lt;=E$1,AVERAGE($B$5:$B41),E$2*($B41-$E40)+$E40)</f>
        <v>5413.6478804925146</v>
      </c>
      <c r="F41">
        <f t="shared" si="0"/>
        <v>58.301457845935147</v>
      </c>
      <c r="G41" s="5">
        <f>IF(COUNTA($F$5:$F41)&lt;+G$1,AVERAGE($F$5:$F41),G$2*($F41-$G40)+$G40)</f>
        <v>57.241301366688809</v>
      </c>
      <c r="H41" s="5">
        <f t="shared" si="1"/>
        <v>1.0601564792463378</v>
      </c>
      <c r="N41" s="1">
        <v>45476</v>
      </c>
      <c r="O41">
        <v>5537.02</v>
      </c>
      <c r="P41">
        <v>5471.9493383384497</v>
      </c>
      <c r="Q41">
        <v>5413.6478804925146</v>
      </c>
    </row>
    <row r="42" spans="1:17" x14ac:dyDescent="0.3">
      <c r="A42" s="1">
        <v>45478</v>
      </c>
      <c r="B42">
        <v>5567.19</v>
      </c>
      <c r="C42">
        <f>IF(COUNTA($B$5:B42)&lt;=C$1,AVERAGE($B$5:$B42),C$2*($B42-$C41)+$C41)</f>
        <v>5500.7279818923016</v>
      </c>
      <c r="D42">
        <f>IF(COUNTA($B$5:$B42)&lt;=D$1,AVERAGE($B$5:$B42),D$2*($B42-$D41)+$D41)</f>
        <v>5486.6017478248423</v>
      </c>
      <c r="E42">
        <f>IF(COUNTA($B$5:$B42)&lt;=E$1,AVERAGE($B$5:$B42),E$2*($B42-$E41)+$E41)</f>
        <v>5425.0213708264027</v>
      </c>
      <c r="F42">
        <f t="shared" si="0"/>
        <v>61.580376998439533</v>
      </c>
      <c r="G42" s="5">
        <f>IF(COUNTA($F$5:$F42)&lt;+G$1,AVERAGE($F$5:$F42),G$2*($F42-$G41)+$G41)</f>
        <v>58.109116493038954</v>
      </c>
      <c r="H42" s="5">
        <f t="shared" si="1"/>
        <v>3.4712605054005792</v>
      </c>
      <c r="N42" s="1">
        <v>45478</v>
      </c>
      <c r="O42">
        <v>5567.19</v>
      </c>
      <c r="P42">
        <v>5486.6017478248423</v>
      </c>
      <c r="Q42">
        <v>5425.0213708264027</v>
      </c>
    </row>
    <row r="43" spans="1:17" x14ac:dyDescent="0.3">
      <c r="A43" s="1">
        <v>45481</v>
      </c>
      <c r="B43">
        <v>5572.85</v>
      </c>
      <c r="C43">
        <f>IF(COUNTA($B$5:B43)&lt;=C$1,AVERAGE($B$5:$B43),C$2*($B43-$C42)+$C42)</f>
        <v>5515.1523855138412</v>
      </c>
      <c r="D43">
        <f>IF(COUNTA($B$5:$B43)&lt;=D$1,AVERAGE($B$5:$B43),D$2*($B43-$D42)+$D42)</f>
        <v>5499.8707096979433</v>
      </c>
      <c r="E43">
        <f>IF(COUNTA($B$5:$B43)&lt;=E$1,AVERAGE($B$5:$B43),E$2*($B43-$E42)+$E42)</f>
        <v>5435.9716396540771</v>
      </c>
      <c r="F43">
        <f t="shared" si="0"/>
        <v>63.899070043866232</v>
      </c>
      <c r="G43" s="5">
        <f>IF(COUNTA($F$5:$F43)&lt;+G$1,AVERAGE($F$5:$F43),G$2*($F43-$G42)+$G42)</f>
        <v>59.267107203204411</v>
      </c>
      <c r="H43" s="5">
        <f t="shared" si="1"/>
        <v>4.6319628406618207</v>
      </c>
      <c r="N43" s="1">
        <v>45481</v>
      </c>
      <c r="O43">
        <v>5572.85</v>
      </c>
      <c r="P43">
        <v>5499.8707096979433</v>
      </c>
      <c r="Q43">
        <v>5435.9716396540771</v>
      </c>
    </row>
    <row r="44" spans="1:17" x14ac:dyDescent="0.3">
      <c r="A44" s="1">
        <v>45482</v>
      </c>
      <c r="B44">
        <v>5576.98</v>
      </c>
      <c r="C44">
        <f>IF(COUNTA($B$5:B44)&lt;=C$1,AVERAGE($B$5:$B44),C$2*($B44-$C43)+$C43)</f>
        <v>5527.5179084110732</v>
      </c>
      <c r="D44">
        <f>IF(COUNTA($B$5:$B44)&lt;=D$1,AVERAGE($B$5:$B44),D$2*($B44-$D43)+$D43)</f>
        <v>5511.7336774367213</v>
      </c>
      <c r="E44">
        <f>IF(COUNTA($B$5:$B44)&lt;=E$1,AVERAGE($B$5:$B44),E$2*($B44-$E43)+$E43)</f>
        <v>5446.4167033834046</v>
      </c>
      <c r="F44">
        <f t="shared" si="0"/>
        <v>65.316974053316699</v>
      </c>
      <c r="G44" s="5">
        <f>IF(COUNTA($F$5:$F44)&lt;+G$1,AVERAGE($F$5:$F44),G$2*($F44-$G43)+$G43)</f>
        <v>60.477080573226871</v>
      </c>
      <c r="H44" s="5">
        <f t="shared" si="1"/>
        <v>4.8398934800898274</v>
      </c>
      <c r="N44" s="1">
        <v>45482</v>
      </c>
      <c r="O44">
        <v>5576.98</v>
      </c>
      <c r="P44">
        <v>5511.7336774367213</v>
      </c>
      <c r="Q44">
        <v>5446.4167033834046</v>
      </c>
    </row>
    <row r="45" spans="1:17" x14ac:dyDescent="0.3">
      <c r="A45" s="1">
        <v>45483</v>
      </c>
      <c r="B45">
        <v>5633.91</v>
      </c>
      <c r="C45">
        <f>IF(COUNTA($B$5:B45)&lt;=C$1,AVERAGE($B$5:$B45),C$2*($B45-$C44)+$C44)</f>
        <v>5548.7963267288587</v>
      </c>
      <c r="D45">
        <f>IF(COUNTA($B$5:$B45)&lt;=D$1,AVERAGE($B$5:$B45),D$2*($B45-$D44)+$D44)</f>
        <v>5530.5300347541488</v>
      </c>
      <c r="E45">
        <f>IF(COUNTA($B$5:$B45)&lt;=E$1,AVERAGE($B$5:$B45),E$2*($B45-$E44)+$E44)</f>
        <v>5460.3050957253745</v>
      </c>
      <c r="F45">
        <f t="shared" si="0"/>
        <v>70.224939028774315</v>
      </c>
      <c r="G45" s="5">
        <f>IF(COUNTA($F$5:$F45)&lt;+G$1,AVERAGE($F$5:$F45),G$2*($F45-$G44)+$G44)</f>
        <v>62.426652264336361</v>
      </c>
      <c r="H45" s="5">
        <f t="shared" si="1"/>
        <v>7.7982867644379539</v>
      </c>
      <c r="N45" s="1">
        <v>45483</v>
      </c>
      <c r="O45">
        <v>5633.91</v>
      </c>
      <c r="P45">
        <v>5530.5300347541488</v>
      </c>
      <c r="Q45">
        <v>5460.3050957253745</v>
      </c>
    </row>
    <row r="46" spans="1:17" x14ac:dyDescent="0.3">
      <c r="A46" s="1">
        <v>45484</v>
      </c>
      <c r="B46">
        <v>5584.54</v>
      </c>
      <c r="C46">
        <f>IF(COUNTA($B$5:B46)&lt;=C$1,AVERAGE($B$5:$B46),C$2*($B46-$C45)+$C45)</f>
        <v>5555.9450613830868</v>
      </c>
      <c r="D46">
        <f>IF(COUNTA($B$5:$B46)&lt;=D$1,AVERAGE($B$5:$B46),D$2*($B46-$D45)+$D45)</f>
        <v>5538.8392601765872</v>
      </c>
      <c r="E46">
        <f>IF(COUNTA($B$5:$B46)&lt;=E$1,AVERAGE($B$5:$B46),E$2*($B46-$E45)+$E45)</f>
        <v>5469.5076812271982</v>
      </c>
      <c r="F46">
        <f t="shared" si="0"/>
        <v>69.331578949389041</v>
      </c>
      <c r="G46" s="5">
        <f>IF(COUNTA($F$5:$F46)&lt;+G$1,AVERAGE($F$5:$F46),G$2*($F46-$G45)+$G45)</f>
        <v>63.807637601346897</v>
      </c>
      <c r="H46" s="5">
        <f t="shared" si="1"/>
        <v>5.5239413480421433</v>
      </c>
      <c r="N46" s="1">
        <v>45484</v>
      </c>
      <c r="O46">
        <v>5584.54</v>
      </c>
      <c r="P46">
        <v>5538.8392601765872</v>
      </c>
      <c r="Q46">
        <v>5469.5076812271982</v>
      </c>
    </row>
    <row r="47" spans="1:17" x14ac:dyDescent="0.3">
      <c r="A47" s="1">
        <v>45485</v>
      </c>
      <c r="B47">
        <v>5615.35</v>
      </c>
      <c r="C47">
        <f>IF(COUNTA($B$5:B47)&lt;=C$1,AVERAGE($B$5:$B47),C$2*($B47-$C46)+$C46)</f>
        <v>5567.8260491064693</v>
      </c>
      <c r="D47">
        <f>IF(COUNTA($B$5:$B47)&lt;=D$1,AVERAGE($B$5:$B47),D$2*($B47-$D46)+$D46)</f>
        <v>5550.6101432263431</v>
      </c>
      <c r="E47">
        <f>IF(COUNTA($B$5:$B47)&lt;=E$1,AVERAGE($B$5:$B47),E$2*($B47-$E46)+$E46)</f>
        <v>5480.3108159511094</v>
      </c>
      <c r="F47">
        <f t="shared" si="0"/>
        <v>70.299327275233736</v>
      </c>
      <c r="G47" s="5">
        <f>IF(COUNTA($F$5:$F47)&lt;+G$1,AVERAGE($F$5:$F47),G$2*($F47-$G46)+$G46)</f>
        <v>65.105975536124262</v>
      </c>
      <c r="H47" s="5">
        <f t="shared" si="1"/>
        <v>5.1933517391094739</v>
      </c>
      <c r="N47" s="1">
        <v>45485</v>
      </c>
      <c r="O47">
        <v>5615.35</v>
      </c>
      <c r="P47">
        <v>5550.6101432263431</v>
      </c>
      <c r="Q47">
        <v>5480.3108159511094</v>
      </c>
    </row>
    <row r="48" spans="1:17" x14ac:dyDescent="0.3">
      <c r="A48" s="1">
        <v>45488</v>
      </c>
      <c r="B48">
        <v>5631.22</v>
      </c>
      <c r="C48">
        <f>IF(COUNTA($B$5:B48)&lt;=C$1,AVERAGE($B$5:$B48),C$2*($B48-$C47)+$C47)</f>
        <v>5580.5048392851759</v>
      </c>
      <c r="D48">
        <f>IF(COUNTA($B$5:$B48)&lt;=D$1,AVERAGE($B$5:$B48),D$2*($B48-$D47)+$D47)</f>
        <v>5563.0116596530597</v>
      </c>
      <c r="E48">
        <f>IF(COUNTA($B$5:$B48)&lt;=E$1,AVERAGE($B$5:$B48),E$2*($B48-$E47)+$E47)</f>
        <v>5491.4892740288051</v>
      </c>
      <c r="F48">
        <f t="shared" si="0"/>
        <v>71.522385624254639</v>
      </c>
      <c r="G48" s="5">
        <f>IF(COUNTA($F$5:$F48)&lt;+G$1,AVERAGE($F$5:$F48),G$2*($F48-$G47)+$G47)</f>
        <v>66.38925755375034</v>
      </c>
      <c r="H48" s="5">
        <f t="shared" si="1"/>
        <v>5.1331280705042985</v>
      </c>
      <c r="N48" s="1">
        <v>45488</v>
      </c>
      <c r="O48">
        <v>5631.22</v>
      </c>
      <c r="P48">
        <v>5563.0116596530597</v>
      </c>
      <c r="Q48">
        <v>5491.4892740288051</v>
      </c>
    </row>
    <row r="49" spans="1:17" x14ac:dyDescent="0.3">
      <c r="A49" s="1">
        <v>45489</v>
      </c>
      <c r="B49">
        <v>5667.2</v>
      </c>
      <c r="C49">
        <f>IF(COUNTA($B$5:B49)&lt;=C$1,AVERAGE($B$5:$B49),C$2*($B49-$C48)+$C48)</f>
        <v>5597.843871428141</v>
      </c>
      <c r="D49">
        <f>IF(COUNTA($B$5:$B49)&lt;=D$1,AVERAGE($B$5:$B49),D$2*($B49-$D48)+$D48)</f>
        <v>5579.0406350910507</v>
      </c>
      <c r="E49">
        <f>IF(COUNTA($B$5:$B49)&lt;=E$1,AVERAGE($B$5:$B49),E$2*($B49-$E48)+$E48)</f>
        <v>5504.5048833600049</v>
      </c>
      <c r="F49">
        <f t="shared" si="0"/>
        <v>74.535751731045821</v>
      </c>
      <c r="G49" s="5">
        <f>IF(COUNTA($F$5:$F49)&lt;+G$1,AVERAGE($F$5:$F49),G$2*($F49-$G48)+$G48)</f>
        <v>68.018556389209436</v>
      </c>
      <c r="H49" s="5">
        <f t="shared" si="1"/>
        <v>6.5171953418363842</v>
      </c>
      <c r="N49" s="1">
        <v>45489</v>
      </c>
      <c r="O49">
        <v>5667.2</v>
      </c>
      <c r="P49">
        <v>5579.0406350910507</v>
      </c>
      <c r="Q49">
        <v>5504.5048833600049</v>
      </c>
    </row>
    <row r="50" spans="1:17" x14ac:dyDescent="0.3">
      <c r="A50" s="1">
        <v>45490</v>
      </c>
      <c r="B50">
        <v>5588.27</v>
      </c>
      <c r="C50">
        <f>IF(COUNTA($B$5:B50)&lt;=C$1,AVERAGE($B$5:$B50),C$2*($B50-$C49)+$C49)</f>
        <v>5595.9290971425125</v>
      </c>
      <c r="D50">
        <f>IF(COUNTA($B$5:$B50)&lt;=D$1,AVERAGE($B$5:$B50),D$2*($B50-$D49)+$D49)</f>
        <v>5580.4605373847353</v>
      </c>
      <c r="E50">
        <f>IF(COUNTA($B$5:$B50)&lt;=E$1,AVERAGE($B$5:$B50),E$2*($B50-$E49)+$E49)</f>
        <v>5510.7097068148196</v>
      </c>
      <c r="F50">
        <f t="shared" si="0"/>
        <v>69.750830569915706</v>
      </c>
      <c r="G50" s="5">
        <f>IF(COUNTA($F$5:$F50)&lt;+G$1,AVERAGE($F$5:$F50),G$2*($F50-$G49)+$G49)</f>
        <v>68.365011225350685</v>
      </c>
      <c r="H50" s="5">
        <f t="shared" si="1"/>
        <v>1.3858193445650215</v>
      </c>
      <c r="N50" s="1">
        <v>45490</v>
      </c>
      <c r="O50">
        <v>5588.27</v>
      </c>
      <c r="P50">
        <v>5580.4605373847353</v>
      </c>
      <c r="Q50">
        <v>5510.7097068148196</v>
      </c>
    </row>
    <row r="51" spans="1:17" x14ac:dyDescent="0.3">
      <c r="A51" s="1">
        <v>45491</v>
      </c>
      <c r="B51">
        <v>5544.59</v>
      </c>
      <c r="C51">
        <f>IF(COUNTA($B$5:B51)&lt;=C$1,AVERAGE($B$5:$B51),C$2*($B51-$C50)+$C50)</f>
        <v>5585.6612777140099</v>
      </c>
      <c r="D51">
        <f>IF(COUNTA($B$5:$B51)&lt;=D$1,AVERAGE($B$5:$B51),D$2*($B51-$D50)+$D50)</f>
        <v>5574.9419931716993</v>
      </c>
      <c r="E51">
        <f>IF(COUNTA($B$5:$B51)&lt;=E$1,AVERAGE($B$5:$B51),E$2*($B51-$E50)+$E50)</f>
        <v>5513.2193581618703</v>
      </c>
      <c r="F51">
        <f t="shared" si="0"/>
        <v>61.722635009828991</v>
      </c>
      <c r="G51" s="5">
        <f>IF(COUNTA($F$5:$F51)&lt;+G$1,AVERAGE($F$5:$F51),G$2*($F51-$G50)+$G50)</f>
        <v>67.036535982246349</v>
      </c>
      <c r="H51" s="5">
        <f t="shared" si="1"/>
        <v>-5.3139009724173576</v>
      </c>
      <c r="N51" s="1">
        <v>45491</v>
      </c>
      <c r="O51">
        <v>5544.59</v>
      </c>
      <c r="P51">
        <v>5574.9419931716993</v>
      </c>
      <c r="Q51">
        <v>5513.2193581618703</v>
      </c>
    </row>
    <row r="52" spans="1:17" x14ac:dyDescent="0.3">
      <c r="A52" s="1">
        <v>45492</v>
      </c>
      <c r="B52">
        <v>5505</v>
      </c>
      <c r="C52">
        <f>IF(COUNTA($B$5:B52)&lt;=C$1,AVERAGE($B$5:$B52),C$2*($B52-$C51)+$C51)</f>
        <v>5569.5290221712075</v>
      </c>
      <c r="D52">
        <f>IF(COUNTA($B$5:$B52)&lt;=D$1,AVERAGE($B$5:$B52),D$2*($B52-$D51)+$D51)</f>
        <v>5564.1816865298997</v>
      </c>
      <c r="E52">
        <f>IF(COUNTA($B$5:$B52)&lt;=E$1,AVERAGE($B$5:$B52),E$2*($B52-$E51)+$E51)</f>
        <v>5512.6105168165468</v>
      </c>
      <c r="F52">
        <f t="shared" si="0"/>
        <v>51.571169713352901</v>
      </c>
      <c r="G52" s="5">
        <f>IF(COUNTA($F$5:$F52)&lt;+G$1,AVERAGE($F$5:$F52),G$2*($F52-$G51)+$G51)</f>
        <v>63.943462728467658</v>
      </c>
      <c r="H52" s="5">
        <f t="shared" si="1"/>
        <v>-12.372293015114757</v>
      </c>
      <c r="N52" s="1">
        <v>45492</v>
      </c>
      <c r="O52">
        <v>5505</v>
      </c>
      <c r="P52">
        <v>5564.1816865298997</v>
      </c>
      <c r="Q52">
        <v>5512.6105168165468</v>
      </c>
    </row>
    <row r="53" spans="1:17" x14ac:dyDescent="0.3">
      <c r="A53" s="1">
        <v>45495</v>
      </c>
      <c r="B53">
        <v>5564.41</v>
      </c>
      <c r="C53">
        <f>IF(COUNTA($B$5:B53)&lt;=C$1,AVERAGE($B$5:$B53),C$2*($B53-$C52)+$C52)</f>
        <v>5568.5052177369662</v>
      </c>
      <c r="D53">
        <f>IF(COUNTA($B$5:$B53)&lt;=D$1,AVERAGE($B$5:$B53),D$2*($B53-$D52)+$D52)</f>
        <v>5564.2168116791463</v>
      </c>
      <c r="E53">
        <f>IF(COUNTA($B$5:$B53)&lt;=E$1,AVERAGE($B$5:$B53),E$2*($B53-$E52)+$E52)</f>
        <v>5516.4475155708769</v>
      </c>
      <c r="F53">
        <f t="shared" si="0"/>
        <v>47.769296108269373</v>
      </c>
      <c r="G53" s="5">
        <f>IF(COUNTA($F$5:$F53)&lt;+G$1,AVERAGE($F$5:$F53),G$2*($F53-$G52)+$G52)</f>
        <v>60.708629404428002</v>
      </c>
      <c r="H53" s="5">
        <f t="shared" si="1"/>
        <v>-12.93933329615863</v>
      </c>
      <c r="N53" s="1">
        <v>45495</v>
      </c>
      <c r="O53">
        <v>5564.41</v>
      </c>
      <c r="P53">
        <v>5564.2168116791463</v>
      </c>
      <c r="Q53">
        <v>5516.4475155708769</v>
      </c>
    </row>
    <row r="54" spans="1:17" x14ac:dyDescent="0.3">
      <c r="A54" s="1">
        <v>45496</v>
      </c>
      <c r="B54">
        <v>5555.74</v>
      </c>
      <c r="C54">
        <f>IF(COUNTA($B$5:B54)&lt;=C$1,AVERAGE($B$5:$B54),C$2*($B54-$C53)+$C53)</f>
        <v>5565.9521741895733</v>
      </c>
      <c r="D54">
        <f>IF(COUNTA($B$5:$B54)&lt;=D$1,AVERAGE($B$5:$B54),D$2*($B54-$D53)+$D53)</f>
        <v>5562.9126868054318</v>
      </c>
      <c r="E54">
        <f>IF(COUNTA($B$5:$B54)&lt;=E$1,AVERAGE($B$5:$B54),E$2*($B54-$E53)+$E53)</f>
        <v>5519.3580699730346</v>
      </c>
      <c r="F54">
        <f t="shared" si="0"/>
        <v>43.554616832397187</v>
      </c>
      <c r="G54" s="5">
        <f>IF(COUNTA($F$5:$F54)&lt;+G$1,AVERAGE($F$5:$F54),G$2*($F54-$G53)+$G53)</f>
        <v>57.277826890021842</v>
      </c>
      <c r="H54" s="5">
        <f t="shared" si="1"/>
        <v>-13.723210057624655</v>
      </c>
      <c r="N54" s="1">
        <v>45496</v>
      </c>
      <c r="O54">
        <v>5555.74</v>
      </c>
      <c r="P54">
        <v>5562.9126868054318</v>
      </c>
      <c r="Q54">
        <v>5519.3580699730346</v>
      </c>
    </row>
    <row r="55" spans="1:17" x14ac:dyDescent="0.3">
      <c r="A55" s="1">
        <v>45497</v>
      </c>
      <c r="B55">
        <v>5427.13</v>
      </c>
      <c r="C55">
        <f>IF(COUNTA($B$5:B55)&lt;=C$1,AVERAGE($B$5:$B55),C$2*($B55-$C54)+$C54)</f>
        <v>5538.1877393516588</v>
      </c>
      <c r="D55">
        <f>IF(COUNTA($B$5:$B55)&lt;=D$1,AVERAGE($B$5:$B55),D$2*($B55-$D54)+$D54)</f>
        <v>5542.0230426815197</v>
      </c>
      <c r="E55">
        <f>IF(COUNTA($B$5:$B55)&lt;=E$1,AVERAGE($B$5:$B55),E$2*($B55-$E54)+$E54)</f>
        <v>5512.526361086143</v>
      </c>
      <c r="F55">
        <f t="shared" si="0"/>
        <v>29.496681595376685</v>
      </c>
      <c r="G55" s="5">
        <f>IF(COUNTA($F$5:$F55)&lt;+G$1,AVERAGE($F$5:$F55),G$2*($F55-$G54)+$G54)</f>
        <v>51.721597831092808</v>
      </c>
      <c r="H55" s="5">
        <f t="shared" si="1"/>
        <v>-22.224916235716123</v>
      </c>
      <c r="N55" s="1">
        <v>45497</v>
      </c>
      <c r="O55">
        <v>5427.13</v>
      </c>
      <c r="P55">
        <v>5542.0230426815197</v>
      </c>
      <c r="Q55">
        <v>5512.526361086143</v>
      </c>
    </row>
    <row r="56" spans="1:17" x14ac:dyDescent="0.3">
      <c r="A56" s="1">
        <v>45498</v>
      </c>
      <c r="B56">
        <v>5399.22</v>
      </c>
      <c r="C56">
        <f>IF(COUNTA($B$5:B56)&lt;=C$1,AVERAGE($B$5:$B56),C$2*($B56-$C55)+$C55)</f>
        <v>5510.3941914813267</v>
      </c>
      <c r="D56">
        <f>IF(COUNTA($B$5:$B56)&lt;=D$1,AVERAGE($B$5:$B56),D$2*($B56-$D55)+$D55)</f>
        <v>5520.0533438074399</v>
      </c>
      <c r="E56">
        <f>IF(COUNTA($B$5:$B56)&lt;=E$1,AVERAGE($B$5:$B56),E$2*($B56-$E55)+$E55)</f>
        <v>5504.1332973019844</v>
      </c>
      <c r="F56">
        <f t="shared" si="0"/>
        <v>15.920046505455502</v>
      </c>
      <c r="G56" s="5">
        <f>IF(COUNTA($F$5:$F56)&lt;+G$1,AVERAGE($F$5:$F56),G$2*($F56-$G55)+$G55)</f>
        <v>44.561287565965344</v>
      </c>
      <c r="H56" s="5">
        <f t="shared" si="1"/>
        <v>-28.641241060509842</v>
      </c>
      <c r="N56" s="1">
        <v>45498</v>
      </c>
      <c r="O56">
        <v>5399.22</v>
      </c>
      <c r="P56">
        <v>5520.0533438074399</v>
      </c>
      <c r="Q56">
        <v>5504.1332973019844</v>
      </c>
    </row>
    <row r="57" spans="1:17" x14ac:dyDescent="0.3">
      <c r="A57" s="1">
        <v>45499</v>
      </c>
      <c r="B57">
        <v>5459.1</v>
      </c>
      <c r="C57">
        <f>IF(COUNTA($B$5:B57)&lt;=C$1,AVERAGE($B$5:$B57),C$2*($B57-$C56)+$C56)</f>
        <v>5500.1353531850618</v>
      </c>
      <c r="D57">
        <f>IF(COUNTA($B$5:$B57)&lt;=D$1,AVERAGE($B$5:$B57),D$2*($B57-$D56)+$D56)</f>
        <v>5510.675906298603</v>
      </c>
      <c r="E57">
        <f>IF(COUNTA($B$5:$B57)&lt;=E$1,AVERAGE($B$5:$B57),E$2*($B57-$E56)+$E56)</f>
        <v>5500.7974975018378</v>
      </c>
      <c r="F57">
        <f t="shared" si="0"/>
        <v>9.8784087967651431</v>
      </c>
      <c r="G57" s="5">
        <f>IF(COUNTA($F$5:$F57)&lt;+G$1,AVERAGE($F$5:$F57),G$2*($F57-$G56)+$G56)</f>
        <v>37.624711812125305</v>
      </c>
      <c r="H57" s="5">
        <f t="shared" si="1"/>
        <v>-27.746303015360162</v>
      </c>
      <c r="N57" s="1">
        <v>45499</v>
      </c>
      <c r="O57">
        <v>5459.1</v>
      </c>
      <c r="P57">
        <v>5510.675906298603</v>
      </c>
      <c r="Q57">
        <v>5500.7974975018378</v>
      </c>
    </row>
    <row r="58" spans="1:17" x14ac:dyDescent="0.3">
      <c r="A58" s="1">
        <v>45502</v>
      </c>
      <c r="B58">
        <v>5463.54</v>
      </c>
      <c r="C58">
        <f>IF(COUNTA($B$5:B58)&lt;=C$1,AVERAGE($B$5:$B58),C$2*($B58-$C57)+$C57)</f>
        <v>5492.8162825480495</v>
      </c>
      <c r="D58">
        <f>IF(COUNTA($B$5:$B58)&lt;=D$1,AVERAGE($B$5:$B58),D$2*($B58-$D57)+$D57)</f>
        <v>5503.4242284065103</v>
      </c>
      <c r="E58">
        <f>IF(COUNTA($B$5:$B58)&lt;=E$1,AVERAGE($B$5:$B58),E$2*($B58-$E57)+$E57)</f>
        <v>5498.0376828720719</v>
      </c>
      <c r="F58">
        <f t="shared" si="0"/>
        <v>5.3865455344384827</v>
      </c>
      <c r="G58" s="5">
        <f>IF(COUNTA($F$5:$F58)&lt;+G$1,AVERAGE($F$5:$F58),G$2*($F58-$G57)+$G57)</f>
        <v>31.17707855658794</v>
      </c>
      <c r="H58" s="5">
        <f t="shared" si="1"/>
        <v>-25.790533022149457</v>
      </c>
      <c r="N58" s="1">
        <v>45502</v>
      </c>
      <c r="O58">
        <v>5463.54</v>
      </c>
      <c r="P58">
        <v>5503.4242284065103</v>
      </c>
      <c r="Q58">
        <v>5498.0376828720719</v>
      </c>
    </row>
    <row r="59" spans="1:17" x14ac:dyDescent="0.3">
      <c r="A59" s="1">
        <v>45503</v>
      </c>
      <c r="B59">
        <v>5436.44</v>
      </c>
      <c r="C59">
        <f>IF(COUNTA($B$5:B59)&lt;=C$1,AVERAGE($B$5:$B59),C$2*($B59-$C58)+$C58)</f>
        <v>5481.5410260384397</v>
      </c>
      <c r="D59">
        <f>IF(COUNTA($B$5:$B59)&lt;=D$1,AVERAGE($B$5:$B59),D$2*($B59-$D58)+$D58)</f>
        <v>5493.118962497816</v>
      </c>
      <c r="E59">
        <f>IF(COUNTA($B$5:$B59)&lt;=E$1,AVERAGE($B$5:$B59),E$2*($B59-$E58)+$E58)</f>
        <v>5493.4748915482151</v>
      </c>
      <c r="F59">
        <f t="shared" si="0"/>
        <v>-0.35592905039902689</v>
      </c>
      <c r="G59" s="5">
        <f>IF(COUNTA($F$5:$F59)&lt;+G$1,AVERAGE($F$5:$F59),G$2*($F59-$G58)+$G58)</f>
        <v>24.870477035190547</v>
      </c>
      <c r="H59" s="5">
        <f t="shared" si="1"/>
        <v>-25.226406085589574</v>
      </c>
      <c r="N59" s="1">
        <v>45503</v>
      </c>
      <c r="O59">
        <v>5436.44</v>
      </c>
      <c r="P59">
        <v>5493.118962497816</v>
      </c>
      <c r="Q59">
        <v>5493.4748915482151</v>
      </c>
    </row>
    <row r="60" spans="1:17" x14ac:dyDescent="0.3">
      <c r="A60" s="1">
        <v>45504</v>
      </c>
      <c r="B60">
        <v>5522.3</v>
      </c>
      <c r="C60">
        <f>IF(COUNTA($B$5:B60)&lt;=C$1,AVERAGE($B$5:$B60),C$2*($B60-$C59)+$C59)</f>
        <v>5489.6928208307518</v>
      </c>
      <c r="D60">
        <f>IF(COUNTA($B$5:$B60)&lt;=D$1,AVERAGE($B$5:$B60),D$2*($B60-$D59)+$D59)</f>
        <v>5497.6083528827676</v>
      </c>
      <c r="E60">
        <f>IF(COUNTA($B$5:$B60)&lt;=E$1,AVERAGE($B$5:$B60),E$2*($B60-$E59)+$E59)</f>
        <v>5495.6100847668658</v>
      </c>
      <c r="F60">
        <f t="shared" si="0"/>
        <v>1.9982681159017375</v>
      </c>
      <c r="G60" s="5">
        <f>IF(COUNTA($F$5:$F60)&lt;+G$1,AVERAGE($F$5:$F60),G$2*($F60-$G59)+$G59)</f>
        <v>20.296035251332786</v>
      </c>
      <c r="H60" s="5">
        <f t="shared" si="1"/>
        <v>-18.297767135431048</v>
      </c>
      <c r="N60" s="1">
        <v>45504</v>
      </c>
      <c r="O60">
        <v>5522.3</v>
      </c>
      <c r="P60">
        <v>5497.6083528827676</v>
      </c>
      <c r="Q60">
        <v>5495.6100847668658</v>
      </c>
    </row>
    <row r="61" spans="1:17" x14ac:dyDescent="0.3">
      <c r="A61" s="1">
        <v>45505</v>
      </c>
      <c r="B61">
        <v>5446.68</v>
      </c>
      <c r="C61">
        <f>IF(COUNTA($B$5:B61)&lt;=C$1,AVERAGE($B$5:$B61),C$2*($B61-$C60)+$C60)</f>
        <v>5481.0902566646018</v>
      </c>
      <c r="D61">
        <f>IF(COUNTA($B$5:$B61)&lt;=D$1,AVERAGE($B$5:$B61),D$2*($B61-$D60)+$D60)</f>
        <v>5489.7732216700342</v>
      </c>
      <c r="E61">
        <f>IF(COUNTA($B$5:$B61)&lt;=E$1,AVERAGE($B$5:$B61),E$2*($B61-$E60)+$E60)</f>
        <v>5491.9856340433944</v>
      </c>
      <c r="F61">
        <f t="shared" si="0"/>
        <v>-2.2124123733601664</v>
      </c>
      <c r="G61" s="5">
        <f>IF(COUNTA($F$5:$F61)&lt;+G$1,AVERAGE($F$5:$F61),G$2*($F61-$G60)+$G60)</f>
        <v>15.794345726394194</v>
      </c>
      <c r="H61" s="5">
        <f t="shared" si="1"/>
        <v>-18.006758099754361</v>
      </c>
      <c r="N61" s="1">
        <v>45505</v>
      </c>
      <c r="O61">
        <v>5446.68</v>
      </c>
      <c r="P61">
        <v>5489.7732216700342</v>
      </c>
      <c r="Q61">
        <v>5491.9856340433944</v>
      </c>
    </row>
    <row r="62" spans="1:17" x14ac:dyDescent="0.3">
      <c r="A62" s="1">
        <v>45506</v>
      </c>
      <c r="B62">
        <v>5346.56</v>
      </c>
      <c r="C62">
        <f>IF(COUNTA($B$5:B62)&lt;=C$1,AVERAGE($B$5:$B62),C$2*($B62-$C61)+$C61)</f>
        <v>5454.1842053316814</v>
      </c>
      <c r="D62">
        <f>IF(COUNTA($B$5:$B62)&lt;=D$1,AVERAGE($B$5:$B62),D$2*($B62-$D61)+$D61)</f>
        <v>5467.7404183361832</v>
      </c>
      <c r="E62">
        <f>IF(COUNTA($B$5:$B62)&lt;=E$1,AVERAGE($B$5:$B62),E$2*($B62-$E61)+$E61)</f>
        <v>5481.2133648549952</v>
      </c>
      <c r="F62">
        <f t="shared" si="0"/>
        <v>-13.472946518812023</v>
      </c>
      <c r="G62" s="5">
        <f>IF(COUNTA($F$5:$F62)&lt;+G$1,AVERAGE($F$5:$F62),G$2*($F62-$G61)+$G61)</f>
        <v>9.9408872773529495</v>
      </c>
      <c r="H62" s="5">
        <f t="shared" si="1"/>
        <v>-23.413833796164973</v>
      </c>
      <c r="N62" s="1">
        <v>45506</v>
      </c>
      <c r="O62">
        <v>5346.56</v>
      </c>
      <c r="P62">
        <v>5467.7404183361832</v>
      </c>
      <c r="Q62">
        <v>5481.2133648549952</v>
      </c>
    </row>
    <row r="63" spans="1:17" x14ac:dyDescent="0.3">
      <c r="A63" s="1">
        <v>45509</v>
      </c>
      <c r="B63">
        <v>5186.33</v>
      </c>
      <c r="C63">
        <f>IF(COUNTA($B$5:B63)&lt;=C$1,AVERAGE($B$5:$B63),C$2*($B63-$C62)+$C62)</f>
        <v>5400.6133642653449</v>
      </c>
      <c r="D63">
        <f>IF(COUNTA($B$5:$B63)&lt;=D$1,AVERAGE($B$5:$B63),D$2*($B63-$D62)+$D62)</f>
        <v>5424.4465078229241</v>
      </c>
      <c r="E63">
        <f>IF(COUNTA($B$5:$B63)&lt;=E$1,AVERAGE($B$5:$B63),E$2*($B63-$E62)+$E62)</f>
        <v>5459.3701526435143</v>
      </c>
      <c r="F63">
        <f t="shared" si="0"/>
        <v>-34.923644820590198</v>
      </c>
      <c r="G63" s="5">
        <f>IF(COUNTA($F$5:$F63)&lt;+G$1,AVERAGE($F$5:$F63),G$2*($F63-$G62)+$G62)</f>
        <v>0.96798085776431897</v>
      </c>
      <c r="H63" s="5">
        <f t="shared" si="1"/>
        <v>-35.891625678354515</v>
      </c>
      <c r="N63" s="1">
        <v>45509</v>
      </c>
      <c r="O63">
        <v>5186.33</v>
      </c>
      <c r="P63">
        <v>5424.4465078229241</v>
      </c>
      <c r="Q63">
        <v>5459.3701526435143</v>
      </c>
    </row>
    <row r="64" spans="1:17" x14ac:dyDescent="0.3">
      <c r="A64" s="1">
        <v>45510</v>
      </c>
      <c r="B64">
        <v>5240.03</v>
      </c>
      <c r="C64">
        <f>IF(COUNTA($B$5:B64)&lt;=C$1,AVERAGE($B$5:$B64),C$2*($B64-$C63)+$C63)</f>
        <v>5368.496691412276</v>
      </c>
      <c r="D64">
        <f>IF(COUNTA($B$5:$B64)&lt;=D$1,AVERAGE($B$5:$B64),D$2*($B64-$D63)+$D63)</f>
        <v>5396.0747373886279</v>
      </c>
      <c r="E64">
        <f>IF(COUNTA($B$5:$B64)&lt;=E$1,AVERAGE($B$5:$B64),E$2*($B64-$E63)+$E63)</f>
        <v>5443.12273392918</v>
      </c>
      <c r="F64">
        <f t="shared" si="0"/>
        <v>-47.047996540552049</v>
      </c>
      <c r="G64" s="5">
        <f>IF(COUNTA($F$5:$F64)&lt;+G$1,AVERAGE($F$5:$F64),G$2*($F64-$G63)+$G63)</f>
        <v>-8.6352146218989549</v>
      </c>
      <c r="H64" s="5">
        <f t="shared" si="1"/>
        <v>-38.412781918653096</v>
      </c>
      <c r="N64" s="1">
        <v>45510</v>
      </c>
      <c r="O64">
        <v>5240.03</v>
      </c>
      <c r="P64">
        <v>5396.0747373886279</v>
      </c>
      <c r="Q64">
        <v>5443.12273392918</v>
      </c>
    </row>
    <row r="65" spans="1:17" x14ac:dyDescent="0.3">
      <c r="A65" s="1">
        <v>45511</v>
      </c>
      <c r="B65">
        <v>5199.5</v>
      </c>
      <c r="C65">
        <f>IF(COUNTA($B$5:B65)&lt;=C$1,AVERAGE($B$5:$B65),C$2*($B65-$C64)+$C64)</f>
        <v>5334.6973531298208</v>
      </c>
      <c r="D65">
        <f>IF(COUNTA($B$5:$B65)&lt;=D$1,AVERAGE($B$5:$B65),D$2*($B65-$D64)+$D64)</f>
        <v>5365.8324700980702</v>
      </c>
      <c r="E65">
        <f>IF(COUNTA($B$5:$B65)&lt;=E$1,AVERAGE($B$5:$B65),E$2*($B65-$E64)+$E64)</f>
        <v>5425.0766054899814</v>
      </c>
      <c r="F65">
        <f t="shared" si="0"/>
        <v>-59.244135391911186</v>
      </c>
      <c r="G65" s="5">
        <f>IF(COUNTA($F$5:$F65)&lt;+G$1,AVERAGE($F$5:$F65),G$2*($F65-$G64)+$G64)</f>
        <v>-18.756998775901401</v>
      </c>
      <c r="H65" s="5">
        <f t="shared" si="1"/>
        <v>-40.487136616009785</v>
      </c>
      <c r="N65" s="1">
        <v>45511</v>
      </c>
      <c r="O65">
        <v>5199.5</v>
      </c>
      <c r="P65">
        <v>5365.8324700980702</v>
      </c>
      <c r="Q65">
        <v>5425.0766054899814</v>
      </c>
    </row>
    <row r="66" spans="1:17" x14ac:dyDescent="0.3">
      <c r="A66" s="1">
        <v>45512</v>
      </c>
      <c r="B66">
        <v>5319.31</v>
      </c>
      <c r="C66">
        <f>IF(COUNTA($B$5:B66)&lt;=C$1,AVERAGE($B$5:$B66),C$2*($B66-$C65)+$C65)</f>
        <v>5331.6198825038564</v>
      </c>
      <c r="D66">
        <f>IF(COUNTA($B$5:$B66)&lt;=D$1,AVERAGE($B$5:$B66),D$2*($B66-$D65)+$D65)</f>
        <v>5358.6751670060594</v>
      </c>
      <c r="E66">
        <f>IF(COUNTA($B$5:$B66)&lt;=E$1,AVERAGE($B$5:$B66),E$2*($B66-$E65)+$E65)</f>
        <v>5417.2420421203533</v>
      </c>
      <c r="F66">
        <f t="shared" si="0"/>
        <v>-58.566875114293907</v>
      </c>
      <c r="G66" s="5">
        <f>IF(COUNTA($F$5:$F66)&lt;+G$1,AVERAGE($F$5:$F66),G$2*($F66-$G65)+$G65)</f>
        <v>-26.718974043579902</v>
      </c>
      <c r="H66" s="5">
        <f t="shared" si="1"/>
        <v>-31.847901070714006</v>
      </c>
      <c r="N66" s="1">
        <v>45512</v>
      </c>
      <c r="O66">
        <v>5319.31</v>
      </c>
      <c r="P66">
        <v>5358.6751670060594</v>
      </c>
      <c r="Q66">
        <v>5417.2420421203533</v>
      </c>
    </row>
    <row r="67" spans="1:17" x14ac:dyDescent="0.3">
      <c r="A67" s="1">
        <v>45513</v>
      </c>
      <c r="B67">
        <v>5344.16</v>
      </c>
      <c r="C67">
        <f>IF(COUNTA($B$5:B67)&lt;=C$1,AVERAGE($B$5:$B67),C$2*($B67-$C66)+$C66)</f>
        <v>5334.1279060030847</v>
      </c>
      <c r="D67">
        <f>IF(COUNTA($B$5:$B67)&lt;=D$1,AVERAGE($B$5:$B67),D$2*($B67-$D66)+$D66)</f>
        <v>5356.4420643897429</v>
      </c>
      <c r="E67">
        <f>IF(COUNTA($B$5:$B67)&lt;=E$1,AVERAGE($B$5:$B67),E$2*($B67-$E66)+$E66)</f>
        <v>5411.8285575188456</v>
      </c>
      <c r="F67">
        <f t="shared" si="0"/>
        <v>-55.386493129102746</v>
      </c>
      <c r="G67" s="5">
        <f>IF(COUNTA($F$5:$F67)&lt;+G$1,AVERAGE($F$5:$F67),G$2*($F67-$G66)+$G66)</f>
        <v>-32.452477860684468</v>
      </c>
      <c r="H67" s="5">
        <f t="shared" si="1"/>
        <v>-22.934015268418278</v>
      </c>
      <c r="N67" s="1">
        <v>45513</v>
      </c>
      <c r="O67">
        <v>5344.16</v>
      </c>
      <c r="P67">
        <v>5356.4420643897429</v>
      </c>
      <c r="Q67">
        <v>5411.8285575188456</v>
      </c>
    </row>
    <row r="68" spans="1:17" x14ac:dyDescent="0.3">
      <c r="A68" s="1">
        <v>45516</v>
      </c>
      <c r="B68">
        <v>5344.39</v>
      </c>
      <c r="C68">
        <f>IF(COUNTA($B$5:B68)&lt;=C$1,AVERAGE($B$5:$B68),C$2*($B68-$C67)+$C67)</f>
        <v>5336.180324802468</v>
      </c>
      <c r="D68">
        <f>IF(COUNTA($B$5:$B68)&lt;=D$1,AVERAGE($B$5:$B68),D$2*($B68-$D67)+$D67)</f>
        <v>5354.5879006374744</v>
      </c>
      <c r="E68">
        <f>IF(COUNTA($B$5:$B68)&lt;=E$1,AVERAGE($B$5:$B68),E$2*($B68-$E67)+$E67)</f>
        <v>5406.8331088137456</v>
      </c>
      <c r="F68">
        <f t="shared" si="0"/>
        <v>-52.245208176271262</v>
      </c>
      <c r="G68" s="5">
        <f>IF(COUNTA($F$5:$F68)&lt;+G$1,AVERAGE($F$5:$F68),G$2*($F68-$G67)+$G67)</f>
        <v>-36.411023923801828</v>
      </c>
      <c r="H68" s="5">
        <f t="shared" si="1"/>
        <v>-15.834184252469434</v>
      </c>
      <c r="N68" s="1">
        <v>45516</v>
      </c>
      <c r="O68">
        <v>5344.39</v>
      </c>
      <c r="P68">
        <v>5354.5879006374744</v>
      </c>
      <c r="Q68">
        <v>5406.8331088137456</v>
      </c>
    </row>
    <row r="69" spans="1:17" x14ac:dyDescent="0.3">
      <c r="A69" s="1">
        <v>45517</v>
      </c>
      <c r="B69">
        <v>5434.43</v>
      </c>
      <c r="C69">
        <f>IF(COUNTA($B$5:B69)&lt;=C$1,AVERAGE($B$5:$B69),C$2*($B69-$C68)+$C68)</f>
        <v>5355.8302598419741</v>
      </c>
      <c r="D69">
        <f>IF(COUNTA($B$5:$B69)&lt;=D$1,AVERAGE($B$5:$B69),D$2*($B69-$D68)+$D68)</f>
        <v>5366.8713005394011</v>
      </c>
      <c r="E69">
        <f>IF(COUNTA($B$5:$B69)&lt;=E$1,AVERAGE($B$5:$B69),E$2*($B69-$E68)+$E68)</f>
        <v>5408.8773229756907</v>
      </c>
      <c r="F69">
        <f t="shared" si="0"/>
        <v>-42.006022436289641</v>
      </c>
      <c r="G69" s="5">
        <f>IF(COUNTA($F$5:$F69)&lt;+G$1,AVERAGE($F$5:$F69),G$2*($F69-$G68)+$G68)</f>
        <v>-37.530023626299389</v>
      </c>
      <c r="H69" s="5">
        <f t="shared" si="1"/>
        <v>-4.4759988099902515</v>
      </c>
      <c r="N69" s="1">
        <v>45517</v>
      </c>
      <c r="O69">
        <v>5434.43</v>
      </c>
      <c r="P69">
        <v>5366.8713005394011</v>
      </c>
      <c r="Q69">
        <v>5408.8773229756907</v>
      </c>
    </row>
    <row r="70" spans="1:17" x14ac:dyDescent="0.3">
      <c r="A70" s="1">
        <v>45518</v>
      </c>
      <c r="B70">
        <v>5455.21</v>
      </c>
      <c r="C70">
        <f>IF(COUNTA($B$5:B70)&lt;=C$1,AVERAGE($B$5:$B70),C$2*($B70-$C69)+$C69)</f>
        <v>5375.7062078735789</v>
      </c>
      <c r="D70">
        <f>IF(COUNTA($B$5:$B70)&lt;=D$1,AVERAGE($B$5:$B70),D$2*($B70-$D69)+$D69)</f>
        <v>5380.4618696871858</v>
      </c>
      <c r="E70">
        <f>IF(COUNTA($B$5:$B70)&lt;=E$1,AVERAGE($B$5:$B70),E$2*($B70-$E69)+$E69)</f>
        <v>5412.3093731256395</v>
      </c>
      <c r="F70">
        <f t="shared" si="0"/>
        <v>-31.847503438453714</v>
      </c>
      <c r="G70" s="5">
        <f>IF(COUNTA($F$5:$F70)&lt;+G$1,AVERAGE($F$5:$F70),G$2*($F70-$G69)+$G69)</f>
        <v>-36.393519588730257</v>
      </c>
      <c r="H70" s="5">
        <f t="shared" si="1"/>
        <v>4.546016150276543</v>
      </c>
      <c r="N70" s="1">
        <v>45518</v>
      </c>
      <c r="O70">
        <v>5455.21</v>
      </c>
      <c r="P70">
        <v>5380.4618696871858</v>
      </c>
      <c r="Q70">
        <v>5412.3093731256395</v>
      </c>
    </row>
    <row r="71" spans="1:17" x14ac:dyDescent="0.3">
      <c r="A71" s="1">
        <v>45519</v>
      </c>
      <c r="B71">
        <v>5543.22</v>
      </c>
      <c r="C71">
        <f>IF(COUNTA($B$5:B71)&lt;=C$1,AVERAGE($B$5:$B71),C$2*($B71-$C70)+$C70)</f>
        <v>5409.2089662988628</v>
      </c>
      <c r="D71">
        <f>IF(COUNTA($B$5:$B71)&lt;=D$1,AVERAGE($B$5:$B71),D$2*($B71-$D70)+$D70)</f>
        <v>5405.5015820430035</v>
      </c>
      <c r="E71">
        <f>IF(COUNTA($B$5:$B71)&lt;=E$1,AVERAGE($B$5:$B71),E$2*($B71-$E70)+$E70)</f>
        <v>5422.0064565978146</v>
      </c>
      <c r="F71">
        <f t="shared" si="0"/>
        <v>-16.504874554811067</v>
      </c>
      <c r="G71" s="5">
        <f>IF(COUNTA($F$5:$F71)&lt;+G$1,AVERAGE($F$5:$F71),G$2*($F71-$G70)+$G70)</f>
        <v>-32.415790581946418</v>
      </c>
      <c r="H71" s="5">
        <f t="shared" si="1"/>
        <v>15.91091602713535</v>
      </c>
      <c r="N71" s="1">
        <v>45519</v>
      </c>
      <c r="O71">
        <v>5543.22</v>
      </c>
      <c r="P71">
        <v>5405.5015820430035</v>
      </c>
      <c r="Q71">
        <v>5422.0064565978146</v>
      </c>
    </row>
    <row r="72" spans="1:17" x14ac:dyDescent="0.3">
      <c r="A72" s="1">
        <v>45520</v>
      </c>
      <c r="B72">
        <v>5554.25</v>
      </c>
      <c r="C72">
        <f>IF(COUNTA($B$5:B72)&lt;=C$1,AVERAGE($B$5:$B72),C$2*($B72-$C71)+$C71)</f>
        <v>5438.2171730390901</v>
      </c>
      <c r="D72">
        <f>IF(COUNTA($B$5:$B72)&lt;=D$1,AVERAGE($B$5:$B72),D$2*($B72-$D71)+$D71)</f>
        <v>5428.3859540363874</v>
      </c>
      <c r="E72">
        <f>IF(COUNTA($B$5:$B72)&lt;=E$1,AVERAGE($B$5:$B72),E$2*($B72-$E71)+$E71)</f>
        <v>5431.8022746276065</v>
      </c>
      <c r="F72">
        <f t="shared" si="0"/>
        <v>-3.4163205912191188</v>
      </c>
      <c r="G72" s="5">
        <f>IF(COUNTA($F$5:$F72)&lt;+G$1,AVERAGE($F$5:$F72),G$2*($F72-$G71)+$G71)</f>
        <v>-26.615896583800957</v>
      </c>
      <c r="H72" s="5">
        <f t="shared" si="1"/>
        <v>23.199575992581838</v>
      </c>
      <c r="N72" s="1">
        <v>45520</v>
      </c>
      <c r="O72">
        <v>5554.25</v>
      </c>
      <c r="P72">
        <v>5428.3859540363874</v>
      </c>
      <c r="Q72">
        <v>5431.8022746276065</v>
      </c>
    </row>
    <row r="73" spans="1:17" x14ac:dyDescent="0.3">
      <c r="A73" s="1">
        <v>45523</v>
      </c>
      <c r="B73">
        <v>5608.25</v>
      </c>
      <c r="C73">
        <f>IF(COUNTA($B$5:B73)&lt;=C$1,AVERAGE($B$5:$B73),C$2*($B73-$C72)+$C72)</f>
        <v>5472.2237384312721</v>
      </c>
      <c r="D73">
        <f>IF(COUNTA($B$5:$B73)&lt;=D$1,AVERAGE($B$5:$B73),D$2*($B73-$D72)+$D72)</f>
        <v>5456.0573457230967</v>
      </c>
      <c r="E73">
        <f>IF(COUNTA($B$5:$B73)&lt;=E$1,AVERAGE($B$5:$B73),E$2*($B73-$E72)+$E72)</f>
        <v>5444.8724765070428</v>
      </c>
      <c r="F73">
        <f t="shared" si="0"/>
        <v>11.184869216053812</v>
      </c>
      <c r="G73" s="5">
        <f>IF(COUNTA($F$5:$F73)&lt;+G$1,AVERAGE($F$5:$F73),G$2*($F73-$G72)+$G72)</f>
        <v>-19.055743423830002</v>
      </c>
      <c r="H73" s="5">
        <f t="shared" si="1"/>
        <v>30.240612639883814</v>
      </c>
      <c r="N73" s="1">
        <v>45523</v>
      </c>
      <c r="O73">
        <v>5608.25</v>
      </c>
      <c r="P73">
        <v>5456.0573457230967</v>
      </c>
      <c r="Q73">
        <v>5444.8724765070428</v>
      </c>
    </row>
    <row r="74" spans="1:17" x14ac:dyDescent="0.3">
      <c r="A74" s="1">
        <v>45524</v>
      </c>
      <c r="B74">
        <v>5597.12</v>
      </c>
      <c r="C74">
        <f>IF(COUNTA($B$5:B74)&lt;=C$1,AVERAGE($B$5:$B74),C$2*($B74-$C73)+$C73)</f>
        <v>5497.2029907450178</v>
      </c>
      <c r="D74">
        <f>IF(COUNTA($B$5:$B74)&lt;=D$1,AVERAGE($B$5:$B74),D$2*($B74-$D73)+$D73)</f>
        <v>5477.7592925349281</v>
      </c>
      <c r="E74">
        <f>IF(COUNTA($B$5:$B74)&lt;=E$1,AVERAGE($B$5:$B74),E$2*($B74-$E73)+$E73)</f>
        <v>5456.1500708398544</v>
      </c>
      <c r="F74">
        <f t="shared" si="0"/>
        <v>21.609221695073757</v>
      </c>
      <c r="G74" s="5">
        <f>IF(COUNTA($F$5:$F74)&lt;+G$1,AVERAGE($F$5:$F74),G$2*($F74-$G73)+$G73)</f>
        <v>-10.922750400049249</v>
      </c>
      <c r="H74" s="5">
        <f t="shared" si="1"/>
        <v>32.53197209512301</v>
      </c>
      <c r="N74" s="1">
        <v>45524</v>
      </c>
      <c r="O74">
        <v>5597.12</v>
      </c>
      <c r="P74">
        <v>5477.7592925349281</v>
      </c>
      <c r="Q74">
        <v>5456.1500708398544</v>
      </c>
    </row>
    <row r="75" spans="1:17" x14ac:dyDescent="0.3">
      <c r="A75" s="1">
        <v>45525</v>
      </c>
      <c r="B75">
        <v>5620.85</v>
      </c>
      <c r="C75">
        <f>IF(COUNTA($B$5:B75)&lt;=C$1,AVERAGE($B$5:$B75),C$2*($B75-$C74)+$C74)</f>
        <v>5521.9323925960143</v>
      </c>
      <c r="D75">
        <f>IF(COUNTA($B$5:$B75)&lt;=D$1,AVERAGE($B$5:$B75),D$2*($B75-$D74)+$D74)</f>
        <v>5499.7732475295543</v>
      </c>
      <c r="E75">
        <f>IF(COUNTA($B$5:$B75)&lt;=E$1,AVERAGE($B$5:$B75),E$2*($B75-$E74)+$E74)</f>
        <v>5468.3500655924581</v>
      </c>
      <c r="F75">
        <f t="shared" si="0"/>
        <v>31.42318193709616</v>
      </c>
      <c r="G75" s="5">
        <f>IF(COUNTA($F$5:$F75)&lt;+G$1,AVERAGE($F$5:$F75),G$2*($F75-$G74)+$G74)</f>
        <v>-2.4535639326201668</v>
      </c>
      <c r="H75" s="5">
        <f t="shared" si="1"/>
        <v>33.876745869716331</v>
      </c>
      <c r="N75" s="1">
        <v>45525</v>
      </c>
      <c r="O75">
        <v>5620.85</v>
      </c>
      <c r="P75">
        <v>5499.7732475295543</v>
      </c>
      <c r="Q75">
        <v>5468.3500655924581</v>
      </c>
    </row>
    <row r="76" spans="1:17" x14ac:dyDescent="0.3">
      <c r="A76" s="1">
        <v>45526</v>
      </c>
      <c r="B76">
        <v>5570.64</v>
      </c>
      <c r="C76">
        <f>IF(COUNTA($B$5:B76)&lt;=C$1,AVERAGE($B$5:$B76),C$2*($B76-$C75)+$C75)</f>
        <v>5531.6739140768113</v>
      </c>
      <c r="D76">
        <f>IF(COUNTA($B$5:$B76)&lt;=D$1,AVERAGE($B$5:$B76),D$2*($B76-$D75)+$D75)</f>
        <v>5510.6758248326996</v>
      </c>
      <c r="E76">
        <f>IF(COUNTA($B$5:$B76)&lt;=E$1,AVERAGE($B$5:$B76),E$2*($B76-$E75)+$E75)</f>
        <v>5475.9270977707947</v>
      </c>
      <c r="F76">
        <f t="shared" si="0"/>
        <v>34.748727061904901</v>
      </c>
      <c r="G76" s="5">
        <f>IF(COUNTA($F$5:$F76)&lt;+G$1,AVERAGE($F$5:$F76),G$2*($F76-$G75)+$G75)</f>
        <v>4.9868942662848479</v>
      </c>
      <c r="H76" s="5">
        <f t="shared" si="1"/>
        <v>29.761832795620052</v>
      </c>
      <c r="N76" s="1">
        <v>45526</v>
      </c>
      <c r="O76">
        <v>5570.64</v>
      </c>
      <c r="P76">
        <v>5510.6758248326996</v>
      </c>
      <c r="Q76">
        <v>5475.9270977707947</v>
      </c>
    </row>
    <row r="77" spans="1:17" x14ac:dyDescent="0.3">
      <c r="A77" s="1">
        <v>45527</v>
      </c>
      <c r="B77">
        <v>5634.61</v>
      </c>
      <c r="C77">
        <f>IF(COUNTA($B$5:B77)&lt;=C$1,AVERAGE($B$5:$B77),C$2*($B77-$C76)+$C76)</f>
        <v>5552.261131261449</v>
      </c>
      <c r="D77">
        <f>IF(COUNTA($B$5:$B77)&lt;=D$1,AVERAGE($B$5:$B77),D$2*($B77-$D76)+$D76)</f>
        <v>5529.742621012284</v>
      </c>
      <c r="E77">
        <f>IF(COUNTA($B$5:$B77)&lt;=E$1,AVERAGE($B$5:$B77),E$2*($B77-$E76)+$E76)</f>
        <v>5487.68138682481</v>
      </c>
      <c r="F77">
        <f t="shared" si="0"/>
        <v>42.061234187473929</v>
      </c>
      <c r="G77" s="5">
        <f>IF(COUNTA($F$5:$F77)&lt;+G$1,AVERAGE($F$5:$F77),G$2*($F77-$G76)+$G76)</f>
        <v>12.401762250522664</v>
      </c>
      <c r="H77" s="5">
        <f t="shared" si="1"/>
        <v>29.659471936951263</v>
      </c>
      <c r="N77" s="1">
        <v>45527</v>
      </c>
      <c r="O77">
        <v>5634.61</v>
      </c>
      <c r="P77">
        <v>5529.742621012284</v>
      </c>
      <c r="Q77">
        <v>5487.68138682481</v>
      </c>
    </row>
    <row r="78" spans="1:17" x14ac:dyDescent="0.3">
      <c r="A78" s="1">
        <v>45530</v>
      </c>
      <c r="B78">
        <v>5616.84</v>
      </c>
      <c r="C78">
        <f>IF(COUNTA($B$5:B78)&lt;=C$1,AVERAGE($B$5:$B78),C$2*($B78-$C77)+$C77)</f>
        <v>5565.1769050091589</v>
      </c>
      <c r="D78">
        <f>IF(COUNTA($B$5:$B78)&lt;=D$1,AVERAGE($B$5:$B78),D$2*($B78-$D77)+$D77)</f>
        <v>5543.1422177796248</v>
      </c>
      <c r="E78">
        <f>IF(COUNTA($B$5:$B78)&lt;=E$1,AVERAGE($B$5:$B78),E$2*($B78-$E77)+$E77)</f>
        <v>5497.2486915044537</v>
      </c>
      <c r="F78">
        <f t="shared" si="0"/>
        <v>45.893526275171098</v>
      </c>
      <c r="G78" s="5">
        <f>IF(COUNTA($F$5:$F78)&lt;+G$1,AVERAGE($F$5:$F78),G$2*($F78-$G77)+$G77)</f>
        <v>19.100115055452349</v>
      </c>
      <c r="H78" s="5">
        <f t="shared" si="1"/>
        <v>26.793411219718749</v>
      </c>
      <c r="N78" s="1">
        <v>45530</v>
      </c>
      <c r="O78">
        <v>5616.84</v>
      </c>
      <c r="P78">
        <v>5543.1422177796248</v>
      </c>
      <c r="Q78">
        <v>5497.2486915044537</v>
      </c>
    </row>
    <row r="79" spans="1:17" x14ac:dyDescent="0.3">
      <c r="A79" s="1">
        <v>45531</v>
      </c>
      <c r="B79">
        <v>5625.8</v>
      </c>
      <c r="C79">
        <f>IF(COUNTA($B$5:B79)&lt;=C$1,AVERAGE($B$5:$B79),C$2*($B79-$C78)+$C78)</f>
        <v>5577.3015240073273</v>
      </c>
      <c r="D79">
        <f>IF(COUNTA($B$5:$B79)&lt;=D$1,AVERAGE($B$5:$B79),D$2*($B79-$D78)+$D78)</f>
        <v>5555.8587996596825</v>
      </c>
      <c r="E79">
        <f>IF(COUNTA($B$5:$B79)&lt;=E$1,AVERAGE($B$5:$B79),E$2*($B79-$E78)+$E78)</f>
        <v>5506.7710106522718</v>
      </c>
      <c r="F79">
        <f t="shared" si="0"/>
        <v>49.08778900741072</v>
      </c>
      <c r="G79" s="5">
        <f>IF(COUNTA($F$5:$F79)&lt;+G$1,AVERAGE($F$5:$F79),G$2*($F79-$G78)+$G78)</f>
        <v>25.097649845844025</v>
      </c>
      <c r="H79" s="5">
        <f t="shared" si="1"/>
        <v>23.990139161566695</v>
      </c>
      <c r="N79" s="1">
        <v>45531</v>
      </c>
      <c r="O79">
        <v>5625.8</v>
      </c>
      <c r="P79">
        <v>5555.8587996596825</v>
      </c>
      <c r="Q79">
        <v>5506.7710106522718</v>
      </c>
    </row>
    <row r="80" spans="1:17" x14ac:dyDescent="0.3">
      <c r="A80" s="1">
        <v>45532</v>
      </c>
      <c r="B80">
        <v>5592.18</v>
      </c>
      <c r="C80">
        <f>IF(COUNTA($B$5:B80)&lt;=C$1,AVERAGE($B$5:$B80),C$2*($B80-$C79)+$C79)</f>
        <v>5580.2772192058619</v>
      </c>
      <c r="D80">
        <f>IF(COUNTA($B$5:$B80)&lt;=D$1,AVERAGE($B$5:$B80),D$2*($B80-$D79)+$D79)</f>
        <v>5561.4466766351161</v>
      </c>
      <c r="E80">
        <f>IF(COUNTA($B$5:$B80)&lt;=E$1,AVERAGE($B$5:$B80),E$2*($B80-$E79)+$E79)</f>
        <v>5513.0976024558076</v>
      </c>
      <c r="F80">
        <f t="shared" si="0"/>
        <v>48.349074179308445</v>
      </c>
      <c r="G80" s="5">
        <f>IF(COUNTA($F$5:$F80)&lt;+G$1,AVERAGE($F$5:$F80),G$2*($F80-$G79)+$G79)</f>
        <v>29.74793471253691</v>
      </c>
      <c r="H80" s="5">
        <f t="shared" si="1"/>
        <v>18.601139466771535</v>
      </c>
      <c r="N80" s="1">
        <v>45532</v>
      </c>
      <c r="O80">
        <v>5592.18</v>
      </c>
      <c r="P80">
        <v>5561.4466766351161</v>
      </c>
      <c r="Q80">
        <v>5513.0976024558076</v>
      </c>
    </row>
    <row r="81" spans="1:17" x14ac:dyDescent="0.3">
      <c r="A81" s="1">
        <v>45533</v>
      </c>
      <c r="B81">
        <v>5591.96</v>
      </c>
      <c r="C81">
        <f>IF(COUNTA($B$5:B81)&lt;=C$1,AVERAGE($B$5:$B81),C$2*($B81-$C80)+$C80)</f>
        <v>5582.6137753646899</v>
      </c>
      <c r="D81">
        <f>IF(COUNTA($B$5:$B81)&lt;=D$1,AVERAGE($B$5:$B81),D$2*($B81-$D80)+$D80)</f>
        <v>5566.1410340758675</v>
      </c>
      <c r="E81">
        <f>IF(COUNTA($B$5:$B81)&lt;=E$1,AVERAGE($B$5:$B81),E$2*($B81-$E80)+$E80)</f>
        <v>5518.9392615331553</v>
      </c>
      <c r="F81">
        <f t="shared" si="0"/>
        <v>47.201772542712206</v>
      </c>
      <c r="G81" s="5">
        <f>IF(COUNTA($F$5:$F81)&lt;+G$1,AVERAGE($F$5:$F81),G$2*($F81-$G80)+$G80)</f>
        <v>33.238702278571971</v>
      </c>
      <c r="H81" s="5">
        <f t="shared" si="1"/>
        <v>13.963070264140235</v>
      </c>
      <c r="N81" s="1">
        <v>45533</v>
      </c>
      <c r="O81">
        <v>5591.96</v>
      </c>
      <c r="P81">
        <v>5566.1410340758675</v>
      </c>
      <c r="Q81">
        <v>5518.9392615331553</v>
      </c>
    </row>
    <row r="82" spans="1:17" x14ac:dyDescent="0.3">
      <c r="A82" s="1">
        <v>45534</v>
      </c>
      <c r="B82">
        <v>5648.4</v>
      </c>
      <c r="C82">
        <f>IF(COUNTA($B$5:B82)&lt;=C$1,AVERAGE($B$5:$B82),C$2*($B82-$C81)+$C81)</f>
        <v>5595.7710202917515</v>
      </c>
      <c r="D82">
        <f>IF(COUNTA($B$5:$B82)&lt;=D$1,AVERAGE($B$5:$B82),D$2*($B82-$D81)+$D81)</f>
        <v>5578.7962596026573</v>
      </c>
      <c r="E82">
        <f>IF(COUNTA($B$5:$B82)&lt;=E$1,AVERAGE($B$5:$B82),E$2*($B82-$E81)+$E81)</f>
        <v>5528.5289458640327</v>
      </c>
      <c r="F82">
        <f t="shared" ref="F82:F145" si="2">D82-E82</f>
        <v>50.26731373862458</v>
      </c>
      <c r="G82" s="5">
        <f>IF(COUNTA($F$5:$F82)&lt;+G$1,AVERAGE($F$5:$F82),G$2*($F82-$G81)+$G81)</f>
        <v>36.644424570582494</v>
      </c>
      <c r="H82" s="5">
        <f t="shared" si="1"/>
        <v>13.622889168042086</v>
      </c>
      <c r="N82" s="1">
        <v>45534</v>
      </c>
      <c r="O82">
        <v>5648.4</v>
      </c>
      <c r="P82">
        <v>5578.7962596026573</v>
      </c>
      <c r="Q82">
        <v>5528.5289458640327</v>
      </c>
    </row>
    <row r="83" spans="1:17" x14ac:dyDescent="0.3">
      <c r="A83" s="1">
        <v>45538</v>
      </c>
      <c r="B83">
        <v>5528.93</v>
      </c>
      <c r="C83">
        <f>IF(COUNTA($B$5:B83)&lt;=C$1,AVERAGE($B$5:$B83),C$2*($B83-$C82)+$C82)</f>
        <v>5582.4028162334016</v>
      </c>
      <c r="D83">
        <f>IF(COUNTA($B$5:$B83)&lt;=D$1,AVERAGE($B$5:$B83),D$2*($B83-$D82)+$D82)</f>
        <v>5571.1245273560944</v>
      </c>
      <c r="E83">
        <f>IF(COUNTA($B$5:$B83)&lt;=E$1,AVERAGE($B$5:$B83),E$2*($B83-$E82)+$E82)</f>
        <v>5528.5586535778084</v>
      </c>
      <c r="F83">
        <f t="shared" si="2"/>
        <v>42.565873778286004</v>
      </c>
      <c r="G83" s="5">
        <f>IF(COUNTA($F$5:$F83)&lt;+G$1,AVERAGE($F$5:$F83),G$2*($F83-$G82)+$G82)</f>
        <v>37.828714412123198</v>
      </c>
      <c r="H83" s="5">
        <f t="shared" ref="H83:H146" si="3">F83-G83</f>
        <v>4.7371593661628069</v>
      </c>
      <c r="N83" s="1">
        <v>45538</v>
      </c>
      <c r="O83">
        <v>5528.93</v>
      </c>
      <c r="P83">
        <v>5571.1245273560944</v>
      </c>
      <c r="Q83">
        <v>5528.5586535778084</v>
      </c>
    </row>
    <row r="84" spans="1:17" x14ac:dyDescent="0.3">
      <c r="A84" s="1">
        <v>45539</v>
      </c>
      <c r="B84">
        <v>5520.07</v>
      </c>
      <c r="C84">
        <f>IF(COUNTA($B$5:B84)&lt;=C$1,AVERAGE($B$5:$B84),C$2*($B84-$C83)+$C83)</f>
        <v>5569.9362529867212</v>
      </c>
      <c r="D84">
        <f>IF(COUNTA($B$5:$B84)&lt;=D$1,AVERAGE($B$5:$B84),D$2*($B84-$D83)+$D83)</f>
        <v>5563.2699846859259</v>
      </c>
      <c r="E84">
        <f>IF(COUNTA($B$5:$B84)&lt;=E$1,AVERAGE($B$5:$B84),E$2*($B84-$E83)+$E83)</f>
        <v>5527.929864423897</v>
      </c>
      <c r="F84">
        <f t="shared" si="2"/>
        <v>35.340120262028904</v>
      </c>
      <c r="G84" s="5">
        <f>IF(COUNTA($F$5:$F84)&lt;+G$1,AVERAGE($F$5:$F84),G$2*($F84-$G83)+$G83)</f>
        <v>37.330995582104336</v>
      </c>
      <c r="H84" s="5">
        <f t="shared" si="3"/>
        <v>-1.9908753200754319</v>
      </c>
      <c r="N84" s="1">
        <v>45539</v>
      </c>
      <c r="O84">
        <v>5520.07</v>
      </c>
      <c r="P84">
        <v>5563.2699846859259</v>
      </c>
      <c r="Q84">
        <v>5527.929864423897</v>
      </c>
    </row>
    <row r="85" spans="1:17" x14ac:dyDescent="0.3">
      <c r="A85" s="1">
        <v>45540</v>
      </c>
      <c r="B85">
        <v>5503.41</v>
      </c>
      <c r="C85">
        <f>IF(COUNTA($B$5:B85)&lt;=C$1,AVERAGE($B$5:$B85),C$2*($B85-$C84)+$C84)</f>
        <v>5556.6310023893766</v>
      </c>
      <c r="D85">
        <f>IF(COUNTA($B$5:$B85)&lt;=D$1,AVERAGE($B$5:$B85),D$2*($B85-$D84)+$D84)</f>
        <v>5554.0607562727064</v>
      </c>
      <c r="E85">
        <f>IF(COUNTA($B$5:$B85)&lt;=E$1,AVERAGE($B$5:$B85),E$2*($B85-$E84)+$E84)</f>
        <v>5526.1135781702751</v>
      </c>
      <c r="F85">
        <f t="shared" si="2"/>
        <v>27.94717810243128</v>
      </c>
      <c r="G85" s="5">
        <f>IF(COUNTA($F$5:$F85)&lt;+G$1,AVERAGE($F$5:$F85),G$2*($F85-$G84)+$G84)</f>
        <v>35.454232086169725</v>
      </c>
      <c r="H85" s="5">
        <f t="shared" si="3"/>
        <v>-7.5070539837384445</v>
      </c>
      <c r="N85" s="1">
        <v>45540</v>
      </c>
      <c r="O85">
        <v>5503.41</v>
      </c>
      <c r="P85">
        <v>5554.0607562727064</v>
      </c>
      <c r="Q85">
        <v>5526.1135781702751</v>
      </c>
    </row>
    <row r="86" spans="1:17" x14ac:dyDescent="0.3">
      <c r="A86" s="1">
        <v>45541</v>
      </c>
      <c r="B86">
        <v>5408.42</v>
      </c>
      <c r="C86">
        <f>IF(COUNTA($B$5:B86)&lt;=C$1,AVERAGE($B$5:$B86),C$2*($B86-$C85)+$C85)</f>
        <v>5526.9888019115015</v>
      </c>
      <c r="D86">
        <f>IF(COUNTA($B$5:$B86)&lt;=D$1,AVERAGE($B$5:$B86),D$2*($B86-$D85)+$D85)</f>
        <v>5531.6544860769054</v>
      </c>
      <c r="E86">
        <f>IF(COUNTA($B$5:$B86)&lt;=E$1,AVERAGE($B$5:$B86),E$2*($B86-$E85)+$E85)</f>
        <v>5517.3955353428473</v>
      </c>
      <c r="F86">
        <f t="shared" si="2"/>
        <v>14.258950734058089</v>
      </c>
      <c r="G86" s="5">
        <f>IF(COUNTA($F$5:$F86)&lt;+G$1,AVERAGE($F$5:$F86),G$2*($F86-$G85)+$G85)</f>
        <v>31.215175815747397</v>
      </c>
      <c r="H86" s="5">
        <f t="shared" si="3"/>
        <v>-16.956225081689308</v>
      </c>
      <c r="N86" s="1">
        <v>45541</v>
      </c>
      <c r="O86">
        <v>5408.42</v>
      </c>
      <c r="P86">
        <v>5531.6544860769054</v>
      </c>
      <c r="Q86">
        <v>5517.3955353428473</v>
      </c>
    </row>
    <row r="87" spans="1:17" x14ac:dyDescent="0.3">
      <c r="A87" s="1">
        <v>45544</v>
      </c>
      <c r="B87">
        <v>5471.05</v>
      </c>
      <c r="C87">
        <f>IF(COUNTA($B$5:B87)&lt;=C$1,AVERAGE($B$5:$B87),C$2*($B87-$C86)+$C86)</f>
        <v>5515.801041529201</v>
      </c>
      <c r="D87">
        <f>IF(COUNTA($B$5:$B87)&lt;=D$1,AVERAGE($B$5:$B87),D$2*($B87-$D86)+$D86)</f>
        <v>5522.3307189881507</v>
      </c>
      <c r="E87">
        <f>IF(COUNTA($B$5:$B87)&lt;=E$1,AVERAGE($B$5:$B87),E$2*($B87-$E86)+$E86)</f>
        <v>5513.9625327248586</v>
      </c>
      <c r="F87">
        <f t="shared" si="2"/>
        <v>8.3681862632920456</v>
      </c>
      <c r="G87" s="5">
        <f>IF(COUNTA($F$5:$F87)&lt;+G$1,AVERAGE($F$5:$F87),G$2*($F87-$G86)+$G86)</f>
        <v>26.645777905256328</v>
      </c>
      <c r="H87" s="5">
        <f t="shared" si="3"/>
        <v>-18.277591641964282</v>
      </c>
      <c r="N87" s="1">
        <v>45544</v>
      </c>
      <c r="O87">
        <v>5471.05</v>
      </c>
      <c r="P87">
        <v>5522.3307189881507</v>
      </c>
      <c r="Q87">
        <v>5513.9625327248586</v>
      </c>
    </row>
    <row r="88" spans="1:17" x14ac:dyDescent="0.3">
      <c r="A88" s="1">
        <v>45545</v>
      </c>
      <c r="B88">
        <v>5495.52</v>
      </c>
      <c r="C88">
        <f>IF(COUNTA($B$5:B88)&lt;=C$1,AVERAGE($B$5:$B88),C$2*($B88-$C87)+$C87)</f>
        <v>5511.7448332233607</v>
      </c>
      <c r="D88">
        <f>IF(COUNTA($B$5:$B88)&lt;=D$1,AVERAGE($B$5:$B88),D$2*($B88-$D87)+$D87)</f>
        <v>5518.2059929899733</v>
      </c>
      <c r="E88">
        <f>IF(COUNTA($B$5:$B88)&lt;=E$1,AVERAGE($B$5:$B88),E$2*($B88-$E87)+$E87)</f>
        <v>5512.5964191896837</v>
      </c>
      <c r="F88">
        <f t="shared" si="2"/>
        <v>5.6095738002895814</v>
      </c>
      <c r="G88" s="5">
        <f>IF(COUNTA($F$5:$F88)&lt;+G$1,AVERAGE($F$5:$F88),G$2*($F88-$G87)+$G87)</f>
        <v>22.438537084262979</v>
      </c>
      <c r="H88" s="5">
        <f t="shared" si="3"/>
        <v>-16.828963283973398</v>
      </c>
      <c r="N88" s="1">
        <v>45545</v>
      </c>
      <c r="O88">
        <v>5495.52</v>
      </c>
      <c r="P88">
        <v>5518.2059929899733</v>
      </c>
      <c r="Q88">
        <v>5512.5964191896837</v>
      </c>
    </row>
    <row r="89" spans="1:17" x14ac:dyDescent="0.3">
      <c r="A89" s="1">
        <v>45546</v>
      </c>
      <c r="B89">
        <v>5554.13</v>
      </c>
      <c r="C89">
        <f>IF(COUNTA($B$5:B89)&lt;=C$1,AVERAGE($B$5:$B89),C$2*($B89-$C88)+$C88)</f>
        <v>5520.2218665786886</v>
      </c>
      <c r="D89">
        <f>IF(COUNTA($B$5:$B89)&lt;=D$1,AVERAGE($B$5:$B89),D$2*($B89-$D88)+$D88)</f>
        <v>5523.7327632992083</v>
      </c>
      <c r="E89">
        <f>IF(COUNTA($B$5:$B89)&lt;=E$1,AVERAGE($B$5:$B89),E$2*($B89-$E88)+$E88)</f>
        <v>5515.6729807311885</v>
      </c>
      <c r="F89">
        <f t="shared" si="2"/>
        <v>8.0597825680197275</v>
      </c>
      <c r="G89" s="5">
        <f>IF(COUNTA($F$5:$F89)&lt;+G$1,AVERAGE($F$5:$F89),G$2*($F89-$G88)+$G88)</f>
        <v>19.562786181014328</v>
      </c>
      <c r="H89" s="5">
        <f t="shared" si="3"/>
        <v>-11.503003612994601</v>
      </c>
      <c r="N89" s="1">
        <v>45546</v>
      </c>
      <c r="O89">
        <v>5554.13</v>
      </c>
      <c r="P89">
        <v>5523.7327632992083</v>
      </c>
      <c r="Q89">
        <v>5515.6729807311885</v>
      </c>
    </row>
    <row r="90" spans="1:17" x14ac:dyDescent="0.3">
      <c r="A90" s="1">
        <v>45547</v>
      </c>
      <c r="B90">
        <v>5595.76</v>
      </c>
      <c r="C90">
        <f>IF(COUNTA($B$5:B90)&lt;=C$1,AVERAGE($B$5:$B90),C$2*($B90-$C89)+$C89)</f>
        <v>5535.3294932629506</v>
      </c>
      <c r="D90">
        <f>IF(COUNTA($B$5:$B90)&lt;=D$1,AVERAGE($B$5:$B90),D$2*($B90-$D89)+$D89)</f>
        <v>5534.8138766377915</v>
      </c>
      <c r="E90">
        <f>IF(COUNTA($B$5:$B90)&lt;=E$1,AVERAGE($B$5:$B90),E$2*($B90-$E89)+$E89)</f>
        <v>5521.605352528878</v>
      </c>
      <c r="F90">
        <f t="shared" si="2"/>
        <v>13.20852410891348</v>
      </c>
      <c r="G90" s="5">
        <f>IF(COUNTA($F$5:$F90)&lt;+G$1,AVERAGE($F$5:$F90),G$2*($F90-$G89)+$G89)</f>
        <v>18.291933766594159</v>
      </c>
      <c r="H90" s="5">
        <f t="shared" si="3"/>
        <v>-5.0834096576806793</v>
      </c>
      <c r="N90" s="1">
        <v>45547</v>
      </c>
      <c r="O90">
        <v>5595.76</v>
      </c>
      <c r="P90">
        <v>5534.8138766377915</v>
      </c>
      <c r="Q90">
        <v>5521.605352528878</v>
      </c>
    </row>
    <row r="91" spans="1:17" x14ac:dyDescent="0.3">
      <c r="A91" s="1">
        <v>45548</v>
      </c>
      <c r="B91">
        <v>5626.02</v>
      </c>
      <c r="C91">
        <f>IF(COUNTA($B$5:B91)&lt;=C$1,AVERAGE($B$5:$B91),C$2*($B91-$C90)+$C90)</f>
        <v>5553.4675946103607</v>
      </c>
      <c r="D91">
        <f>IF(COUNTA($B$5:$B91)&lt;=D$1,AVERAGE($B$5:$B91),D$2*($B91-$D90)+$D90)</f>
        <v>5548.8455879242856</v>
      </c>
      <c r="E91">
        <f>IF(COUNTA($B$5:$B91)&lt;=E$1,AVERAGE($B$5:$B91),E$2*($B91-$E90)+$E90)</f>
        <v>5529.3397708600723</v>
      </c>
      <c r="F91">
        <f t="shared" si="2"/>
        <v>19.505817064213261</v>
      </c>
      <c r="G91" s="5">
        <f>IF(COUNTA($F$5:$F91)&lt;+G$1,AVERAGE($F$5:$F91),G$2*($F91-$G90)+$G90)</f>
        <v>18.534710426117979</v>
      </c>
      <c r="H91" s="5">
        <f t="shared" si="3"/>
        <v>0.97110663809528219</v>
      </c>
      <c r="N91" s="1">
        <v>45548</v>
      </c>
      <c r="O91">
        <v>5626.02</v>
      </c>
      <c r="P91">
        <v>5548.8455879242856</v>
      </c>
      <c r="Q91">
        <v>5529.3397708600723</v>
      </c>
    </row>
    <row r="92" spans="1:17" x14ac:dyDescent="0.3">
      <c r="A92" s="1">
        <v>45551</v>
      </c>
      <c r="B92">
        <v>5633.09</v>
      </c>
      <c r="C92">
        <f>IF(COUNTA($B$5:B92)&lt;=C$1,AVERAGE($B$5:$B92),C$2*($B92-$C91)+$C91)</f>
        <v>5569.392075688289</v>
      </c>
      <c r="D92">
        <f>IF(COUNTA($B$5:$B92)&lt;=D$1,AVERAGE($B$5:$B92),D$2*($B92-$D91)+$D91)</f>
        <v>5561.8062667051645</v>
      </c>
      <c r="E92">
        <f>IF(COUNTA($B$5:$B92)&lt;=E$1,AVERAGE($B$5:$B92),E$2*($B92-$E91)+$E91)</f>
        <v>5537.0249730185851</v>
      </c>
      <c r="F92">
        <f t="shared" si="2"/>
        <v>24.781293686579374</v>
      </c>
      <c r="G92" s="5">
        <f>IF(COUNTA($F$5:$F92)&lt;+G$1,AVERAGE($F$5:$F92),G$2*($F92-$G91)+$G91)</f>
        <v>19.784027078210258</v>
      </c>
      <c r="H92" s="5">
        <f t="shared" si="3"/>
        <v>4.9972666083691166</v>
      </c>
      <c r="N92" s="1">
        <v>45551</v>
      </c>
      <c r="O92">
        <v>5633.09</v>
      </c>
      <c r="P92">
        <v>5561.8062667051645</v>
      </c>
      <c r="Q92">
        <v>5537.0249730185851</v>
      </c>
    </row>
    <row r="93" spans="1:17" x14ac:dyDescent="0.3">
      <c r="A93" s="1">
        <v>45552</v>
      </c>
      <c r="B93">
        <v>5634.58</v>
      </c>
      <c r="C93">
        <f>IF(COUNTA($B$5:B93)&lt;=C$1,AVERAGE($B$5:$B93),C$2*($B93-$C92)+$C92)</f>
        <v>5582.4296605506315</v>
      </c>
      <c r="D93">
        <f>IF(COUNTA($B$5:$B93)&lt;=D$1,AVERAGE($B$5:$B93),D$2*($B93-$D92)+$D92)</f>
        <v>5573.0022256736011</v>
      </c>
      <c r="E93">
        <f>IF(COUNTA($B$5:$B93)&lt;=E$1,AVERAGE($B$5:$B93),E$2*($B93-$E92)+$E92)</f>
        <v>5544.2512713135047</v>
      </c>
      <c r="F93">
        <f t="shared" si="2"/>
        <v>28.75095436009633</v>
      </c>
      <c r="G93" s="5">
        <f>IF(COUNTA($F$5:$F93)&lt;+G$1,AVERAGE($F$5:$F93),G$2*($F93-$G92)+$G92)</f>
        <v>21.577412534587474</v>
      </c>
      <c r="H93" s="5">
        <f t="shared" si="3"/>
        <v>7.1735418255088561</v>
      </c>
      <c r="N93" s="1">
        <v>45552</v>
      </c>
      <c r="O93">
        <v>5634.58</v>
      </c>
      <c r="P93">
        <v>5573.0022256736011</v>
      </c>
      <c r="Q93">
        <v>5544.2512713135047</v>
      </c>
    </row>
    <row r="94" spans="1:17" x14ac:dyDescent="0.3">
      <c r="A94" s="1">
        <v>45553</v>
      </c>
      <c r="B94">
        <v>5618.26</v>
      </c>
      <c r="C94">
        <f>IF(COUNTA($B$5:B94)&lt;=C$1,AVERAGE($B$5:$B94),C$2*($B94-$C93)+$C93)</f>
        <v>5589.5957284405049</v>
      </c>
      <c r="D94">
        <f>IF(COUNTA($B$5:$B94)&lt;=D$1,AVERAGE($B$5:$B94),D$2*($B94-$D93)+$D93)</f>
        <v>5579.9649601853544</v>
      </c>
      <c r="E94">
        <f>IF(COUNTA($B$5:$B94)&lt;=E$1,AVERAGE($B$5:$B94),E$2*($B94-$E93)+$E93)</f>
        <v>5549.733399364356</v>
      </c>
      <c r="F94">
        <f t="shared" si="2"/>
        <v>30.231560820998311</v>
      </c>
      <c r="G94" s="5">
        <f>IF(COUNTA($F$5:$F94)&lt;+G$1,AVERAGE($F$5:$F94),G$2*($F94-$G93)+$G93)</f>
        <v>23.308242191869642</v>
      </c>
      <c r="H94" s="5">
        <f t="shared" si="3"/>
        <v>6.9233186291286692</v>
      </c>
      <c r="N94" s="1">
        <v>45553</v>
      </c>
      <c r="O94">
        <v>5618.26</v>
      </c>
      <c r="P94">
        <v>5579.9649601853544</v>
      </c>
      <c r="Q94">
        <v>5549.733399364356</v>
      </c>
    </row>
    <row r="95" spans="1:17" x14ac:dyDescent="0.3">
      <c r="A95" s="1">
        <v>45554</v>
      </c>
      <c r="B95">
        <v>5713.64</v>
      </c>
      <c r="C95">
        <f>IF(COUNTA($B$5:B95)&lt;=C$1,AVERAGE($B$5:$B95),C$2*($B95-$C94)+$C94)</f>
        <v>5614.4045827524042</v>
      </c>
      <c r="D95">
        <f>IF(COUNTA($B$5:$B95)&lt;=D$1,AVERAGE($B$5:$B95),D$2*($B95-$D94)+$D94)</f>
        <v>5600.5303509260693</v>
      </c>
      <c r="E95">
        <f>IF(COUNTA($B$5:$B95)&lt;=E$1,AVERAGE($B$5:$B95),E$2*($B95-$E94)+$E94)</f>
        <v>5561.8746290410709</v>
      </c>
      <c r="F95">
        <f t="shared" si="2"/>
        <v>38.655721884998457</v>
      </c>
      <c r="G95" s="5">
        <f>IF(COUNTA($F$5:$F95)&lt;+G$1,AVERAGE($F$5:$F95),G$2*($F95-$G94)+$G94)</f>
        <v>26.377738130495405</v>
      </c>
      <c r="H95" s="5">
        <f t="shared" si="3"/>
        <v>12.277983754503051</v>
      </c>
      <c r="N95" s="1">
        <v>45554</v>
      </c>
      <c r="O95">
        <v>5713.64</v>
      </c>
      <c r="P95">
        <v>5600.5303509260693</v>
      </c>
      <c r="Q95">
        <v>5561.8746290410709</v>
      </c>
    </row>
    <row r="96" spans="1:17" x14ac:dyDescent="0.3">
      <c r="A96" s="1">
        <v>45555</v>
      </c>
      <c r="B96">
        <v>5702.55</v>
      </c>
      <c r="C96">
        <f>IF(COUNTA($B$5:B96)&lt;=C$1,AVERAGE($B$5:$B96),C$2*($B96-$C95)+$C95)</f>
        <v>5632.0336662019236</v>
      </c>
      <c r="D96">
        <f>IF(COUNTA($B$5:$B96)&lt;=D$1,AVERAGE($B$5:$B96),D$2*($B96-$D95)+$D95)</f>
        <v>5616.2256815528281</v>
      </c>
      <c r="E96">
        <f>IF(COUNTA($B$5:$B96)&lt;=E$1,AVERAGE($B$5:$B96),E$2*($B96-$E95)+$E95)</f>
        <v>5572.2950268898803</v>
      </c>
      <c r="F96">
        <f t="shared" si="2"/>
        <v>43.930654662947745</v>
      </c>
      <c r="G96" s="5">
        <f>IF(COUNTA($F$5:$F96)&lt;+G$1,AVERAGE($F$5:$F96),G$2*($F96-$G95)+$G95)</f>
        <v>29.888321436985873</v>
      </c>
      <c r="H96" s="5">
        <f t="shared" si="3"/>
        <v>14.042333225961873</v>
      </c>
      <c r="N96" s="1">
        <v>45555</v>
      </c>
      <c r="O96">
        <v>5702.55</v>
      </c>
      <c r="P96">
        <v>5616.2256815528281</v>
      </c>
      <c r="Q96">
        <v>5572.2950268898803</v>
      </c>
    </row>
    <row r="97" spans="1:17" x14ac:dyDescent="0.3">
      <c r="A97" s="1">
        <v>45558</v>
      </c>
      <c r="B97">
        <v>5718.57</v>
      </c>
      <c r="C97">
        <f>IF(COUNTA($B$5:B97)&lt;=C$1,AVERAGE($B$5:$B97),C$2*($B97-$C96)+$C96)</f>
        <v>5649.3409329615388</v>
      </c>
      <c r="D97">
        <f>IF(COUNTA($B$5:$B97)&lt;=D$1,AVERAGE($B$5:$B97),D$2*($B97-$D96)+$D96)</f>
        <v>5631.9709613139312</v>
      </c>
      <c r="E97">
        <f>IF(COUNTA($B$5:$B97)&lt;=E$1,AVERAGE($B$5:$B97),E$2*($B97-$E96)+$E96)</f>
        <v>5583.1302100832227</v>
      </c>
      <c r="F97">
        <f t="shared" si="2"/>
        <v>48.84075123070852</v>
      </c>
      <c r="G97" s="5">
        <f>IF(COUNTA($F$5:$F97)&lt;+G$1,AVERAGE($F$5:$F97),G$2*($F97-$G96)+$G96)</f>
        <v>33.678807395730402</v>
      </c>
      <c r="H97" s="5">
        <f t="shared" si="3"/>
        <v>15.161943834978118</v>
      </c>
      <c r="N97" s="1">
        <v>45558</v>
      </c>
      <c r="O97">
        <v>5718.57</v>
      </c>
      <c r="P97">
        <v>5631.9709613139312</v>
      </c>
      <c r="Q97">
        <v>5583.1302100832227</v>
      </c>
    </row>
    <row r="98" spans="1:17" x14ac:dyDescent="0.3">
      <c r="A98" s="1">
        <v>45559</v>
      </c>
      <c r="B98">
        <v>5732.93</v>
      </c>
      <c r="C98">
        <f>IF(COUNTA($B$5:B98)&lt;=C$1,AVERAGE($B$5:$B98),C$2*($B98-$C97)+$C97)</f>
        <v>5666.0587463692309</v>
      </c>
      <c r="D98">
        <f>IF(COUNTA($B$5:$B98)&lt;=D$1,AVERAGE($B$5:$B98),D$2*($B98-$D97)+$D97)</f>
        <v>5647.5031211117876</v>
      </c>
      <c r="E98">
        <f>IF(COUNTA($B$5:$B98)&lt;=E$1,AVERAGE($B$5:$B98),E$2*($B98-$E97)+$E97)</f>
        <v>5594.2264908177985</v>
      </c>
      <c r="F98">
        <f t="shared" si="2"/>
        <v>53.276630293989001</v>
      </c>
      <c r="G98" s="5">
        <f>IF(COUNTA($F$5:$F98)&lt;+G$1,AVERAGE($F$5:$F98),G$2*($F98-$G97)+$G97)</f>
        <v>37.598371975382122</v>
      </c>
      <c r="H98" s="5">
        <f t="shared" si="3"/>
        <v>15.678258318606879</v>
      </c>
      <c r="N98" s="1">
        <v>45559</v>
      </c>
      <c r="O98">
        <v>5732.93</v>
      </c>
      <c r="P98">
        <v>5647.5031211117876</v>
      </c>
      <c r="Q98">
        <v>5594.2264908177985</v>
      </c>
    </row>
    <row r="99" spans="1:17" x14ac:dyDescent="0.3">
      <c r="A99" s="1">
        <v>45560</v>
      </c>
      <c r="B99">
        <v>5722.26</v>
      </c>
      <c r="C99">
        <f>IF(COUNTA($B$5:B99)&lt;=C$1,AVERAGE($B$5:$B99),C$2*($B99-$C98)+$C98)</f>
        <v>5677.2989970953849</v>
      </c>
      <c r="D99">
        <f>IF(COUNTA($B$5:$B99)&lt;=D$1,AVERAGE($B$5:$B99),D$2*($B99-$D98)+$D98)</f>
        <v>5659.0041794022818</v>
      </c>
      <c r="E99">
        <f>IF(COUNTA($B$5:$B99)&lt;=E$1,AVERAGE($B$5:$B99),E$2*($B99-$E98)+$E98)</f>
        <v>5603.7104544609247</v>
      </c>
      <c r="F99">
        <f t="shared" si="2"/>
        <v>55.293724941357141</v>
      </c>
      <c r="G99" s="5">
        <f>IF(COUNTA($F$5:$F99)&lt;+G$1,AVERAGE($F$5:$F99),G$2*($F99-$G98)+$G98)</f>
        <v>41.137442568577129</v>
      </c>
      <c r="H99" s="5">
        <f t="shared" si="3"/>
        <v>14.156282372780012</v>
      </c>
      <c r="N99" s="1">
        <v>45560</v>
      </c>
      <c r="O99">
        <v>5722.26</v>
      </c>
      <c r="P99">
        <v>5659.0041794022818</v>
      </c>
      <c r="Q99">
        <v>5603.7104544609247</v>
      </c>
    </row>
    <row r="100" spans="1:17" x14ac:dyDescent="0.3">
      <c r="A100" s="1">
        <v>45561</v>
      </c>
      <c r="B100">
        <v>5745.37</v>
      </c>
      <c r="C100">
        <f>IF(COUNTA($B$5:B100)&lt;=C$1,AVERAGE($B$5:$B100),C$2*($B100-$C99)+$C99)</f>
        <v>5690.9131976763083</v>
      </c>
      <c r="D100">
        <f>IF(COUNTA($B$5:$B100)&lt;=D$1,AVERAGE($B$5:$B100),D$2*($B100-$D99)+$D99)</f>
        <v>5672.2912287250074</v>
      </c>
      <c r="E100">
        <f>IF(COUNTA($B$5:$B100)&lt;=E$1,AVERAGE($B$5:$B100),E$2*($B100-$E99)+$E99)</f>
        <v>5614.2037541304862</v>
      </c>
      <c r="F100">
        <f t="shared" si="2"/>
        <v>58.087474594521154</v>
      </c>
      <c r="G100" s="5">
        <f>IF(COUNTA($F$5:$F100)&lt;+G$1,AVERAGE($F$5:$F100),G$2*($F100-$G99)+$G99)</f>
        <v>44.527448973765935</v>
      </c>
      <c r="H100" s="5">
        <f t="shared" si="3"/>
        <v>13.560025620755219</v>
      </c>
      <c r="N100" s="1">
        <v>45561</v>
      </c>
      <c r="O100">
        <v>5745.37</v>
      </c>
      <c r="P100">
        <v>5672.2912287250074</v>
      </c>
      <c r="Q100">
        <v>5614.2037541304862</v>
      </c>
    </row>
    <row r="101" spans="1:17" x14ac:dyDescent="0.3">
      <c r="A101" s="1">
        <v>45562</v>
      </c>
      <c r="B101">
        <v>5738.17</v>
      </c>
      <c r="C101">
        <f>IF(COUNTA($B$5:B101)&lt;=C$1,AVERAGE($B$5:$B101),C$2*($B101-$C100)+$C100)</f>
        <v>5700.3645581410465</v>
      </c>
      <c r="D101">
        <f>IF(COUNTA($B$5:$B101)&lt;=D$1,AVERAGE($B$5:$B101),D$2*($B101-$D100)+$D100)</f>
        <v>5682.4264243057751</v>
      </c>
      <c r="E101">
        <f>IF(COUNTA($B$5:$B101)&lt;=E$1,AVERAGE($B$5:$B101),E$2*($B101-$E100)+$E100)</f>
        <v>5623.3864390097096</v>
      </c>
      <c r="F101">
        <f t="shared" si="2"/>
        <v>59.039985296065424</v>
      </c>
      <c r="G101" s="5">
        <f>IF(COUNTA($F$5:$F101)&lt;+G$1,AVERAGE($F$5:$F101),G$2*($F101-$G100)+$G100)</f>
        <v>47.429956238225834</v>
      </c>
      <c r="H101" s="5">
        <f t="shared" si="3"/>
        <v>11.61002905783959</v>
      </c>
      <c r="N101" s="1">
        <v>45562</v>
      </c>
      <c r="O101">
        <v>5738.17</v>
      </c>
      <c r="P101">
        <v>5682.4264243057751</v>
      </c>
      <c r="Q101">
        <v>5623.3864390097096</v>
      </c>
    </row>
    <row r="102" spans="1:17" x14ac:dyDescent="0.3">
      <c r="A102" s="1">
        <v>45565</v>
      </c>
      <c r="B102">
        <v>5762.48</v>
      </c>
      <c r="C102">
        <f>IF(COUNTA($B$5:B102)&lt;=C$1,AVERAGE($B$5:$B102),C$2*($B102-$C101)+$C101)</f>
        <v>5712.7876465128375</v>
      </c>
      <c r="D102">
        <f>IF(COUNTA($B$5:$B102)&lt;=D$1,AVERAGE($B$5:$B102),D$2*($B102-$D101)+$D101)</f>
        <v>5694.7423590279632</v>
      </c>
      <c r="E102">
        <f>IF(COUNTA($B$5:$B102)&lt;=E$1,AVERAGE($B$5:$B102),E$2*($B102-$E101)+$E101)</f>
        <v>5633.6896657497309</v>
      </c>
      <c r="F102">
        <f t="shared" si="2"/>
        <v>61.052693278232255</v>
      </c>
      <c r="G102" s="5">
        <f>IF(COUNTA($F$5:$F102)&lt;+G$1,AVERAGE($F$5:$F102),G$2*($F102-$G101)+$G101)</f>
        <v>50.15450364622712</v>
      </c>
      <c r="H102" s="5">
        <f t="shared" si="3"/>
        <v>10.898189632005135</v>
      </c>
      <c r="N102" s="1">
        <v>45565</v>
      </c>
      <c r="O102">
        <v>5762.48</v>
      </c>
      <c r="P102">
        <v>5694.7423590279632</v>
      </c>
      <c r="Q102">
        <v>5633.6896657497309</v>
      </c>
    </row>
    <row r="103" spans="1:17" x14ac:dyDescent="0.3">
      <c r="A103" s="1">
        <v>45566</v>
      </c>
      <c r="B103">
        <v>5708.75</v>
      </c>
      <c r="C103">
        <f>IF(COUNTA($B$5:B103)&lt;=C$1,AVERAGE($B$5:$B103),C$2*($B103-$C102)+$C102)</f>
        <v>5711.9801172102698</v>
      </c>
      <c r="D103">
        <f>IF(COUNTA($B$5:$B103)&lt;=D$1,AVERAGE($B$5:$B103),D$2*($B103-$D102)+$D102)</f>
        <v>5696.8973807159691</v>
      </c>
      <c r="E103">
        <f>IF(COUNTA($B$5:$B103)&lt;=E$1,AVERAGE($B$5:$B103),E$2*($B103-$E102)+$E102)</f>
        <v>5639.2496905090102</v>
      </c>
      <c r="F103">
        <f t="shared" si="2"/>
        <v>57.647690206958941</v>
      </c>
      <c r="G103" s="5">
        <f>IF(COUNTA($F$5:$F103)&lt;+G$1,AVERAGE($F$5:$F103),G$2*($F103-$G102)+$G102)</f>
        <v>51.653140958373484</v>
      </c>
      <c r="H103" s="5">
        <f t="shared" si="3"/>
        <v>5.9945492485854572</v>
      </c>
      <c r="N103" s="1">
        <v>45566</v>
      </c>
      <c r="O103">
        <v>5708.75</v>
      </c>
      <c r="P103">
        <v>5696.8973807159691</v>
      </c>
      <c r="Q103">
        <v>5639.2496905090102</v>
      </c>
    </row>
    <row r="104" spans="1:17" x14ac:dyDescent="0.3">
      <c r="A104" s="1">
        <v>45567</v>
      </c>
      <c r="B104">
        <v>5709.54</v>
      </c>
      <c r="C104">
        <f>IF(COUNTA($B$5:B104)&lt;=C$1,AVERAGE($B$5:$B104),C$2*($B104-$C103)+$C103)</f>
        <v>5711.4920937682155</v>
      </c>
      <c r="D104">
        <f>IF(COUNTA($B$5:$B104)&lt;=D$1,AVERAGE($B$5:$B104),D$2*($B104-$D103)+$D103)</f>
        <v>5698.8423990673582</v>
      </c>
      <c r="E104">
        <f>IF(COUNTA($B$5:$B104)&lt;=E$1,AVERAGE($B$5:$B104),E$2*($B104-$E103)+$E103)</f>
        <v>5644.4563801009353</v>
      </c>
      <c r="F104">
        <f t="shared" si="2"/>
        <v>54.386018966422853</v>
      </c>
      <c r="G104" s="5">
        <f>IF(COUNTA($F$5:$F104)&lt;+G$1,AVERAGE($F$5:$F104),G$2*($F104-$G103)+$G103)</f>
        <v>52.199716559983358</v>
      </c>
      <c r="H104" s="5">
        <f t="shared" si="3"/>
        <v>2.1863024064394949</v>
      </c>
      <c r="N104" s="1">
        <v>45567</v>
      </c>
      <c r="O104">
        <v>5709.54</v>
      </c>
      <c r="P104">
        <v>5698.8423990673582</v>
      </c>
      <c r="Q104">
        <v>5644.4563801009353</v>
      </c>
    </row>
    <row r="105" spans="1:17" x14ac:dyDescent="0.3">
      <c r="A105" s="1">
        <v>45568</v>
      </c>
      <c r="B105">
        <v>5699.94</v>
      </c>
      <c r="C105">
        <f>IF(COUNTA($B$5:B105)&lt;=C$1,AVERAGE($B$5:$B105),C$2*($B105-$C104)+$C104)</f>
        <v>5709.1816750145726</v>
      </c>
      <c r="D105">
        <f>IF(COUNTA($B$5:$B105)&lt;=D$1,AVERAGE($B$5:$B105),D$2*($B105-$D104)+$D104)</f>
        <v>5699.0112607493029</v>
      </c>
      <c r="E105">
        <f>IF(COUNTA($B$5:$B105)&lt;=E$1,AVERAGE($B$5:$B105),E$2*($B105-$E104)+$E104)</f>
        <v>5648.5662778712367</v>
      </c>
      <c r="F105">
        <f t="shared" si="2"/>
        <v>50.444982878066185</v>
      </c>
      <c r="G105" s="5">
        <f>IF(COUNTA($F$5:$F105)&lt;+G$1,AVERAGE($F$5:$F105),G$2*($F105-$G104)+$G104)</f>
        <v>51.848769823599923</v>
      </c>
      <c r="H105" s="5">
        <f t="shared" si="3"/>
        <v>-1.4037869455337386</v>
      </c>
      <c r="N105" s="1">
        <v>45568</v>
      </c>
      <c r="O105">
        <v>5699.94</v>
      </c>
      <c r="P105">
        <v>5699.0112607493029</v>
      </c>
      <c r="Q105">
        <v>5648.5662778712367</v>
      </c>
    </row>
    <row r="106" spans="1:17" x14ac:dyDescent="0.3">
      <c r="A106" s="1">
        <v>45569</v>
      </c>
      <c r="B106">
        <v>5751.07</v>
      </c>
      <c r="C106">
        <f>IF(COUNTA($B$5:B106)&lt;=C$1,AVERAGE($B$5:$B106),C$2*($B106-$C105)+$C105)</f>
        <v>5717.5593400116577</v>
      </c>
      <c r="D106">
        <f>IF(COUNTA($B$5:$B106)&lt;=D$1,AVERAGE($B$5:$B106),D$2*($B106-$D105)+$D105)</f>
        <v>5707.0202975571028</v>
      </c>
      <c r="E106">
        <f>IF(COUNTA($B$5:$B106)&lt;=E$1,AVERAGE($B$5:$B106),E$2*($B106-$E105)+$E105)</f>
        <v>5656.1591461770713</v>
      </c>
      <c r="F106">
        <f t="shared" si="2"/>
        <v>50.861151380031515</v>
      </c>
      <c r="G106" s="5">
        <f>IF(COUNTA($F$5:$F106)&lt;+G$1,AVERAGE($F$5:$F106),G$2*($F106-$G105)+$G105)</f>
        <v>51.651246134886243</v>
      </c>
      <c r="H106" s="5">
        <f t="shared" si="3"/>
        <v>-0.79009475485472791</v>
      </c>
      <c r="N106" s="1">
        <v>45569</v>
      </c>
      <c r="O106">
        <v>5751.07</v>
      </c>
      <c r="P106">
        <v>5707.0202975571028</v>
      </c>
      <c r="Q106">
        <v>5656.1591461770713</v>
      </c>
    </row>
    <row r="107" spans="1:17" x14ac:dyDescent="0.3">
      <c r="A107" s="1">
        <v>45572</v>
      </c>
      <c r="B107">
        <v>5695.94</v>
      </c>
      <c r="C107">
        <f>IF(COUNTA($B$5:B107)&lt;=C$1,AVERAGE($B$5:$B107),C$2*($B107-$C106)+$C106)</f>
        <v>5713.2354720093263</v>
      </c>
      <c r="D107">
        <f>IF(COUNTA($B$5:$B107)&lt;=D$1,AVERAGE($B$5:$B107),D$2*($B107-$D106)+$D106)</f>
        <v>5705.3156363944718</v>
      </c>
      <c r="E107">
        <f>IF(COUNTA($B$5:$B107)&lt;=E$1,AVERAGE($B$5:$B107),E$2*($B107-$E106)+$E106)</f>
        <v>5659.1058760898804</v>
      </c>
      <c r="F107">
        <f t="shared" si="2"/>
        <v>46.209760304591327</v>
      </c>
      <c r="G107" s="5">
        <f>IF(COUNTA($F$5:$F107)&lt;+G$1,AVERAGE($F$5:$F107),G$2*($F107-$G106)+$G106)</f>
        <v>50.562948968827257</v>
      </c>
      <c r="H107" s="5">
        <f t="shared" si="3"/>
        <v>-4.3531886642359297</v>
      </c>
      <c r="N107" s="1">
        <v>45572</v>
      </c>
      <c r="O107">
        <v>5695.94</v>
      </c>
      <c r="P107">
        <v>5705.3156363944718</v>
      </c>
      <c r="Q107">
        <v>5659.1058760898804</v>
      </c>
    </row>
    <row r="108" spans="1:17" x14ac:dyDescent="0.3">
      <c r="A108" s="1">
        <v>45573</v>
      </c>
      <c r="B108">
        <v>5751.13</v>
      </c>
      <c r="C108">
        <f>IF(COUNTA($B$5:B108)&lt;=C$1,AVERAGE($B$5:$B108),C$2*($B108-$C107)+$C107)</f>
        <v>5720.8143776074612</v>
      </c>
      <c r="D108">
        <f>IF(COUNTA($B$5:$B108)&lt;=D$1,AVERAGE($B$5:$B108),D$2*($B108-$D107)+$D107)</f>
        <v>5712.3640000260912</v>
      </c>
      <c r="E108">
        <f>IF(COUNTA($B$5:$B108)&lt;=E$1,AVERAGE($B$5:$B108),E$2*($B108-$E107)+$E107)</f>
        <v>5665.9224778610005</v>
      </c>
      <c r="F108">
        <f t="shared" si="2"/>
        <v>46.441522165090646</v>
      </c>
      <c r="G108" s="5">
        <f>IF(COUNTA($F$5:$F108)&lt;+G$1,AVERAGE($F$5:$F108),G$2*($F108-$G107)+$G107)</f>
        <v>49.738663608079932</v>
      </c>
      <c r="H108" s="5">
        <f t="shared" si="3"/>
        <v>-3.297141442989286</v>
      </c>
      <c r="N108" s="1">
        <v>45573</v>
      </c>
      <c r="O108">
        <v>5751.13</v>
      </c>
      <c r="P108">
        <v>5712.3640000260912</v>
      </c>
      <c r="Q108">
        <v>5665.9224778610005</v>
      </c>
    </row>
    <row r="109" spans="1:17" x14ac:dyDescent="0.3">
      <c r="A109" s="1">
        <v>45574</v>
      </c>
      <c r="B109">
        <v>5792.04</v>
      </c>
      <c r="C109">
        <f>IF(COUNTA($B$5:B109)&lt;=C$1,AVERAGE($B$5:$B109),C$2*($B109-$C108)+$C108)</f>
        <v>5735.0595020859691</v>
      </c>
      <c r="D109">
        <f>IF(COUNTA($B$5:$B109)&lt;=D$1,AVERAGE($B$5:$B109),D$2*($B109-$D108)+$D108)</f>
        <v>5724.6218461759236</v>
      </c>
      <c r="E109">
        <f>IF(COUNTA($B$5:$B109)&lt;=E$1,AVERAGE($B$5:$B109),E$2*($B109-$E108)+$E108)</f>
        <v>5675.2645165379636</v>
      </c>
      <c r="F109">
        <f t="shared" si="2"/>
        <v>49.357329637959992</v>
      </c>
      <c r="G109" s="5">
        <f>IF(COUNTA($F$5:$F109)&lt;+G$1,AVERAGE($F$5:$F109),G$2*($F109-$G108)+$G108)</f>
        <v>49.662396814055946</v>
      </c>
      <c r="H109" s="5">
        <f t="shared" si="3"/>
        <v>-0.30506717609595313</v>
      </c>
      <c r="N109" s="1">
        <v>45574</v>
      </c>
      <c r="O109">
        <v>5792.04</v>
      </c>
      <c r="P109">
        <v>5724.6218461759236</v>
      </c>
      <c r="Q109">
        <v>5675.2645165379636</v>
      </c>
    </row>
    <row r="110" spans="1:17" x14ac:dyDescent="0.3">
      <c r="A110" s="1">
        <v>45575</v>
      </c>
      <c r="B110">
        <v>5780.05</v>
      </c>
      <c r="C110">
        <f>IF(COUNTA($B$5:B110)&lt;=C$1,AVERAGE($B$5:$B110),C$2*($B110-$C109)+$C109)</f>
        <v>5744.0576016687755</v>
      </c>
      <c r="D110">
        <f>IF(COUNTA($B$5:$B110)&lt;=D$1,AVERAGE($B$5:$B110),D$2*($B110-$D109)+$D109)</f>
        <v>5733.1492544565508</v>
      </c>
      <c r="E110">
        <f>IF(COUNTA($B$5:$B110)&lt;=E$1,AVERAGE($B$5:$B110),E$2*($B110-$E109)+$E109)</f>
        <v>5683.026404201818</v>
      </c>
      <c r="F110">
        <f t="shared" si="2"/>
        <v>50.122850254732839</v>
      </c>
      <c r="G110" s="5">
        <f>IF(COUNTA($F$5:$F110)&lt;+G$1,AVERAGE($F$5:$F110),G$2*($F110-$G109)+$G109)</f>
        <v>49.754487502191324</v>
      </c>
      <c r="H110" s="5">
        <f t="shared" si="3"/>
        <v>0.36836275254151474</v>
      </c>
      <c r="N110" s="1">
        <v>45575</v>
      </c>
      <c r="O110">
        <v>5780.05</v>
      </c>
      <c r="P110">
        <v>5733.1492544565508</v>
      </c>
      <c r="Q110">
        <v>5683.026404201818</v>
      </c>
    </row>
    <row r="111" spans="1:17" x14ac:dyDescent="0.3">
      <c r="A111" s="1">
        <v>45576</v>
      </c>
      <c r="B111">
        <v>5815.03</v>
      </c>
      <c r="C111">
        <f>IF(COUNTA($B$5:B111)&lt;=C$1,AVERAGE($B$5:$B111),C$2*($B111-$C110)+$C110)</f>
        <v>5758.2520813350202</v>
      </c>
      <c r="D111">
        <f>IF(COUNTA($B$5:$B111)&lt;=D$1,AVERAGE($B$5:$B111),D$2*($B111-$D110)+$D110)</f>
        <v>5745.7462922324657</v>
      </c>
      <c r="E111">
        <f>IF(COUNTA($B$5:$B111)&lt;=E$1,AVERAGE($B$5:$B111),E$2*($B111-$E110)+$E110)</f>
        <v>5692.8044483350168</v>
      </c>
      <c r="F111">
        <f t="shared" si="2"/>
        <v>52.941843897448962</v>
      </c>
      <c r="G111" s="5">
        <f>IF(COUNTA($F$5:$F111)&lt;+G$1,AVERAGE($F$5:$F111),G$2*($F111-$G110)+$G110)</f>
        <v>50.391958781242849</v>
      </c>
      <c r="H111" s="5">
        <f t="shared" si="3"/>
        <v>2.5498851162061129</v>
      </c>
      <c r="N111" s="1">
        <v>45576</v>
      </c>
      <c r="O111">
        <v>5815.03</v>
      </c>
      <c r="P111">
        <v>5745.7462922324657</v>
      </c>
      <c r="Q111">
        <v>5692.8044483350168</v>
      </c>
    </row>
    <row r="112" spans="1:17" x14ac:dyDescent="0.3">
      <c r="A112" s="1">
        <v>45579</v>
      </c>
      <c r="B112">
        <v>5859.85</v>
      </c>
      <c r="C112">
        <f>IF(COUNTA($B$5:B112)&lt;=C$1,AVERAGE($B$5:$B112),C$2*($B112-$C111)+$C111)</f>
        <v>5778.571665068016</v>
      </c>
      <c r="D112">
        <f>IF(COUNTA($B$5:$B112)&lt;=D$1,AVERAGE($B$5:$B112),D$2*($B112-$D111)+$D111)</f>
        <v>5763.3007088120867</v>
      </c>
      <c r="E112">
        <f>IF(COUNTA($B$5:$B112)&lt;=E$1,AVERAGE($B$5:$B112),E$2*($B112-$E111)+$E111)</f>
        <v>5705.1781929027929</v>
      </c>
      <c r="F112">
        <f t="shared" si="2"/>
        <v>58.122515909293725</v>
      </c>
      <c r="G112" s="5">
        <f>IF(COUNTA($F$5:$F112)&lt;+G$1,AVERAGE($F$5:$F112),G$2*($F112-$G111)+$G111)</f>
        <v>51.938070206853027</v>
      </c>
      <c r="H112" s="5">
        <f t="shared" si="3"/>
        <v>6.1844457024406978</v>
      </c>
      <c r="N112" s="1">
        <v>45579</v>
      </c>
      <c r="O112">
        <v>5859.85</v>
      </c>
      <c r="P112">
        <v>5763.3007088120867</v>
      </c>
      <c r="Q112">
        <v>5705.1781929027929</v>
      </c>
    </row>
    <row r="113" spans="1:17" x14ac:dyDescent="0.3">
      <c r="A113" s="1">
        <v>45580</v>
      </c>
      <c r="B113">
        <v>5815.26</v>
      </c>
      <c r="C113">
        <f>IF(COUNTA($B$5:B113)&lt;=C$1,AVERAGE($B$5:$B113),C$2*($B113-$C112)+$C112)</f>
        <v>5785.9093320544125</v>
      </c>
      <c r="D113">
        <f>IF(COUNTA($B$5:$B113)&lt;=D$1,AVERAGE($B$5:$B113),D$2*($B113-$D112)+$D112)</f>
        <v>5771.2944459179198</v>
      </c>
      <c r="E113">
        <f>IF(COUNTA($B$5:$B113)&lt;=E$1,AVERAGE($B$5:$B113),E$2*($B113-$E112)+$E112)</f>
        <v>5713.3324008359195</v>
      </c>
      <c r="F113">
        <f t="shared" si="2"/>
        <v>57.962045082000259</v>
      </c>
      <c r="G113" s="5">
        <f>IF(COUNTA($F$5:$F113)&lt;+G$1,AVERAGE($F$5:$F113),G$2*($F113-$G112)+$G112)</f>
        <v>53.14286518188247</v>
      </c>
      <c r="H113" s="5">
        <f t="shared" si="3"/>
        <v>4.8191799001177884</v>
      </c>
      <c r="N113" s="1">
        <v>45580</v>
      </c>
      <c r="O113">
        <v>5815.26</v>
      </c>
      <c r="P113">
        <v>5771.2944459179198</v>
      </c>
      <c r="Q113">
        <v>5713.3324008359195</v>
      </c>
    </row>
    <row r="114" spans="1:17" x14ac:dyDescent="0.3">
      <c r="A114" s="1">
        <v>45581</v>
      </c>
      <c r="B114">
        <v>5842.47</v>
      </c>
      <c r="C114">
        <f>IF(COUNTA($B$5:B114)&lt;=C$1,AVERAGE($B$5:$B114),C$2*($B114-$C113)+$C113)</f>
        <v>5797.2214656435299</v>
      </c>
      <c r="D114">
        <f>IF(COUNTA($B$5:$B114)&lt;=D$1,AVERAGE($B$5:$B114),D$2*($B114-$D113)+$D113)</f>
        <v>5782.2445311613164</v>
      </c>
      <c r="E114">
        <f>IF(COUNTA($B$5:$B114)&lt;=E$1,AVERAGE($B$5:$B114),E$2*($B114-$E113)+$E113)</f>
        <v>5722.8981489221478</v>
      </c>
      <c r="F114">
        <f t="shared" si="2"/>
        <v>59.346382239168634</v>
      </c>
      <c r="G114" s="5">
        <f>IF(COUNTA($F$5:$F114)&lt;+G$1,AVERAGE($F$5:$F114),G$2*($F114-$G113)+$G113)</f>
        <v>54.383568593339703</v>
      </c>
      <c r="H114" s="5">
        <f t="shared" si="3"/>
        <v>4.9628136458289305</v>
      </c>
      <c r="N114" s="1">
        <v>45581</v>
      </c>
      <c r="O114">
        <v>5842.47</v>
      </c>
      <c r="P114">
        <v>5782.2445311613164</v>
      </c>
      <c r="Q114">
        <v>5722.8981489221478</v>
      </c>
    </row>
    <row r="115" spans="1:17" x14ac:dyDescent="0.3">
      <c r="A115" s="1">
        <v>45582</v>
      </c>
      <c r="B115">
        <v>5841.47</v>
      </c>
      <c r="C115">
        <f>IF(COUNTA($B$5:B115)&lt;=C$1,AVERAGE($B$5:$B115),C$2*($B115-$C114)+$C114)</f>
        <v>5806.071172514824</v>
      </c>
      <c r="D115">
        <f>IF(COUNTA($B$5:$B115)&lt;=D$1,AVERAGE($B$5:$B115),D$2*($B115-$D114)+$D114)</f>
        <v>5791.3561417518831</v>
      </c>
      <c r="E115">
        <f>IF(COUNTA($B$5:$B115)&lt;=E$1,AVERAGE($B$5:$B115),E$2*($B115-$E114)+$E114)</f>
        <v>5731.6812490019884</v>
      </c>
      <c r="F115">
        <f t="shared" si="2"/>
        <v>59.674892749894752</v>
      </c>
      <c r="G115" s="5">
        <f>IF(COUNTA($F$5:$F115)&lt;+G$1,AVERAGE($F$5:$F115),G$2*($F115-$G114)+$G114)</f>
        <v>55.44183342465071</v>
      </c>
      <c r="H115" s="5">
        <f t="shared" si="3"/>
        <v>4.2330593252440423</v>
      </c>
      <c r="N115" s="1">
        <v>45582</v>
      </c>
      <c r="O115">
        <v>5841.47</v>
      </c>
      <c r="P115">
        <v>5791.3561417518831</v>
      </c>
      <c r="Q115">
        <v>5731.6812490019884</v>
      </c>
    </row>
    <row r="116" spans="1:17" x14ac:dyDescent="0.3">
      <c r="A116" s="1">
        <v>45583</v>
      </c>
      <c r="B116">
        <v>5864.67</v>
      </c>
      <c r="C116">
        <f>IF(COUNTA($B$5:B116)&lt;=C$1,AVERAGE($B$5:$B116),C$2*($B116-$C115)+$C115)</f>
        <v>5817.790938011859</v>
      </c>
      <c r="D116">
        <f>IF(COUNTA($B$5:$B116)&lt;=D$1,AVERAGE($B$5:$B116),D$2*($B116-$D115)+$D115)</f>
        <v>5802.6351968669778</v>
      </c>
      <c r="E116">
        <f>IF(COUNTA($B$5:$B116)&lt;=E$1,AVERAGE($B$5:$B116),E$2*($B116-$E115)+$E115)</f>
        <v>5741.5322675944335</v>
      </c>
      <c r="F116">
        <f t="shared" si="2"/>
        <v>61.102929272544316</v>
      </c>
      <c r="G116" s="5">
        <f>IF(COUNTA($F$5:$F116)&lt;+G$1,AVERAGE($F$5:$F116),G$2*($F116-$G115)+$G115)</f>
        <v>56.574052594229428</v>
      </c>
      <c r="H116" s="5">
        <f t="shared" si="3"/>
        <v>4.5288766783148873</v>
      </c>
      <c r="N116" s="1">
        <v>45583</v>
      </c>
      <c r="O116">
        <v>5864.67</v>
      </c>
      <c r="P116">
        <v>5802.6351968669778</v>
      </c>
      <c r="Q116">
        <v>5741.5322675944335</v>
      </c>
    </row>
    <row r="117" spans="1:17" x14ac:dyDescent="0.3">
      <c r="A117" s="1">
        <v>45586</v>
      </c>
      <c r="B117">
        <v>5853.98</v>
      </c>
      <c r="C117">
        <f>IF(COUNTA($B$5:B117)&lt;=C$1,AVERAGE($B$5:$B117),C$2*($B117-$C116)+$C116)</f>
        <v>5825.0287504094867</v>
      </c>
      <c r="D117">
        <f>IF(COUNTA($B$5:$B117)&lt;=D$1,AVERAGE($B$5:$B117),D$2*($B117-$D116)+$D116)</f>
        <v>5810.5343973489807</v>
      </c>
      <c r="E117">
        <f>IF(COUNTA($B$5:$B117)&lt;=E$1,AVERAGE($B$5:$B117),E$2*($B117-$E116)+$E116)</f>
        <v>5749.8617292541048</v>
      </c>
      <c r="F117">
        <f t="shared" si="2"/>
        <v>60.672668094875917</v>
      </c>
      <c r="G117" s="5">
        <f>IF(COUNTA($F$5:$F117)&lt;+G$1,AVERAGE($F$5:$F117),G$2*($F117-$G116)+$G116)</f>
        <v>57.393775694358723</v>
      </c>
      <c r="H117" s="5">
        <f t="shared" si="3"/>
        <v>3.2788924005171936</v>
      </c>
      <c r="N117" s="1">
        <v>45586</v>
      </c>
      <c r="O117">
        <v>5853.98</v>
      </c>
      <c r="P117">
        <v>5810.5343973489807</v>
      </c>
      <c r="Q117">
        <v>5749.8617292541048</v>
      </c>
    </row>
    <row r="118" spans="1:17" x14ac:dyDescent="0.3">
      <c r="A118" s="1">
        <v>45587</v>
      </c>
      <c r="B118">
        <v>5851.2</v>
      </c>
      <c r="C118">
        <f>IF(COUNTA($B$5:B118)&lt;=C$1,AVERAGE($B$5:$B118),C$2*($B118-$C117)+$C117)</f>
        <v>5830.263000327589</v>
      </c>
      <c r="D118">
        <f>IF(COUNTA($B$5:$B118)&lt;=D$1,AVERAGE($B$5:$B118),D$2*($B118-$D117)+$D117)</f>
        <v>5816.7906439106764</v>
      </c>
      <c r="E118">
        <f>IF(COUNTA($B$5:$B118)&lt;=E$1,AVERAGE($B$5:$B118),E$2*($B118-$E117)+$E117)</f>
        <v>5757.3682678278747</v>
      </c>
      <c r="F118">
        <f t="shared" si="2"/>
        <v>59.422376082801748</v>
      </c>
      <c r="G118" s="5">
        <f>IF(COUNTA($F$5:$F118)&lt;+G$1,AVERAGE($F$5:$F118),G$2*($F118-$G117)+$G117)</f>
        <v>57.799495772047329</v>
      </c>
      <c r="H118" s="5">
        <f t="shared" si="3"/>
        <v>1.6228803107544181</v>
      </c>
      <c r="N118" s="1">
        <v>45587</v>
      </c>
      <c r="O118">
        <v>5851.2</v>
      </c>
      <c r="P118">
        <v>5816.7906439106764</v>
      </c>
      <c r="Q118">
        <v>5757.3682678278747</v>
      </c>
    </row>
    <row r="119" spans="1:17" x14ac:dyDescent="0.3">
      <c r="A119" s="1">
        <v>45588</v>
      </c>
      <c r="B119">
        <v>5797.42</v>
      </c>
      <c r="C119">
        <f>IF(COUNTA($B$5:B119)&lt;=C$1,AVERAGE($B$5:$B119),C$2*($B119-$C118)+$C118)</f>
        <v>5823.6944002620712</v>
      </c>
      <c r="D119">
        <f>IF(COUNTA($B$5:$B119)&lt;=D$1,AVERAGE($B$5:$B119),D$2*($B119-$D118)+$D118)</f>
        <v>5813.8105448474953</v>
      </c>
      <c r="E119">
        <f>IF(COUNTA($B$5:$B119)&lt;=E$1,AVERAGE($B$5:$B119),E$2*($B119-$E118)+$E118)</f>
        <v>5760.3350628035878</v>
      </c>
      <c r="F119">
        <f t="shared" si="2"/>
        <v>53.475482043907505</v>
      </c>
      <c r="G119" s="5">
        <f>IF(COUNTA($F$5:$F119)&lt;+G$1,AVERAGE($F$5:$F119),G$2*($F119-$G118)+$G118)</f>
        <v>56.934693026419367</v>
      </c>
      <c r="H119" s="5">
        <f t="shared" si="3"/>
        <v>-3.4592109825118627</v>
      </c>
      <c r="N119" s="1">
        <v>45588</v>
      </c>
      <c r="O119">
        <v>5797.42</v>
      </c>
      <c r="P119">
        <v>5813.8105448474953</v>
      </c>
      <c r="Q119">
        <v>5760.3350628035878</v>
      </c>
    </row>
    <row r="120" spans="1:17" x14ac:dyDescent="0.3">
      <c r="A120" s="1">
        <v>45589</v>
      </c>
      <c r="B120">
        <v>5809.86</v>
      </c>
      <c r="C120">
        <f>IF(COUNTA($B$5:B120)&lt;=C$1,AVERAGE($B$5:$B120),C$2*($B120-$C119)+$C119)</f>
        <v>5820.9275202096569</v>
      </c>
      <c r="D120">
        <f>IF(COUNTA($B$5:$B120)&lt;=D$1,AVERAGE($B$5:$B120),D$2*($B120-$D119)+$D119)</f>
        <v>5813.2027687171112</v>
      </c>
      <c r="E120">
        <f>IF(COUNTA($B$5:$B120)&lt;=E$1,AVERAGE($B$5:$B120),E$2*($B120-$E119)+$E119)</f>
        <v>5764.0035766699884</v>
      </c>
      <c r="F120">
        <f t="shared" si="2"/>
        <v>49.199192047122779</v>
      </c>
      <c r="G120" s="5">
        <f>IF(COUNTA($F$5:$F120)&lt;+G$1,AVERAGE($F$5:$F120),G$2*($F120-$G119)+$G119)</f>
        <v>55.387592830560052</v>
      </c>
      <c r="H120" s="5">
        <f t="shared" si="3"/>
        <v>-6.1884007834372738</v>
      </c>
      <c r="N120" s="1">
        <v>45589</v>
      </c>
      <c r="O120">
        <v>5809.86</v>
      </c>
      <c r="P120">
        <v>5813.2027687171112</v>
      </c>
      <c r="Q120">
        <v>5764.0035766699884</v>
      </c>
    </row>
    <row r="121" spans="1:17" x14ac:dyDescent="0.3">
      <c r="A121" s="1">
        <v>45590</v>
      </c>
      <c r="B121">
        <v>5808.12</v>
      </c>
      <c r="C121">
        <f>IF(COUNTA($B$5:B121)&lt;=C$1,AVERAGE($B$5:$B121),C$2*($B121-$C120)+$C120)</f>
        <v>5818.3660161677253</v>
      </c>
      <c r="D121">
        <f>IF(COUNTA($B$5:$B121)&lt;=D$1,AVERAGE($B$5:$B121),D$2*($B121-$D120)+$D120)</f>
        <v>5812.420804299094</v>
      </c>
      <c r="E121">
        <f>IF(COUNTA($B$5:$B121)&lt;=E$1,AVERAGE($B$5:$B121),E$2*($B121-$E120)+$E120)</f>
        <v>5767.2714598796192</v>
      </c>
      <c r="F121">
        <f t="shared" si="2"/>
        <v>45.149344419474801</v>
      </c>
      <c r="G121" s="5">
        <f>IF(COUNTA($F$5:$F121)&lt;+G$1,AVERAGE($F$5:$F121),G$2*($F121-$G120)+$G120)</f>
        <v>53.339943148343004</v>
      </c>
      <c r="H121" s="5">
        <f t="shared" si="3"/>
        <v>-8.1905987288682027</v>
      </c>
      <c r="N121" s="1">
        <v>45590</v>
      </c>
      <c r="O121">
        <v>5808.12</v>
      </c>
      <c r="P121">
        <v>5812.420804299094</v>
      </c>
      <c r="Q121">
        <v>5767.2714598796192</v>
      </c>
    </row>
    <row r="122" spans="1:17" x14ac:dyDescent="0.3">
      <c r="A122" s="1">
        <v>45593</v>
      </c>
      <c r="B122">
        <v>5823.52</v>
      </c>
      <c r="C122">
        <f>IF(COUNTA($B$5:B122)&lt;=C$1,AVERAGE($B$5:$B122),C$2*($B122-$C121)+$C121)</f>
        <v>5819.3968129341802</v>
      </c>
      <c r="D122">
        <f>IF(COUNTA($B$5:$B122)&lt;=D$1,AVERAGE($B$5:$B122),D$2*($B122-$D121)+$D121)</f>
        <v>5814.1283728684639</v>
      </c>
      <c r="E122">
        <f>IF(COUNTA($B$5:$B122)&lt;=E$1,AVERAGE($B$5:$B122),E$2*($B122-$E121)+$E121)</f>
        <v>5771.4380184070551</v>
      </c>
      <c r="F122">
        <f t="shared" si="2"/>
        <v>42.690354461408788</v>
      </c>
      <c r="G122" s="5">
        <f>IF(COUNTA($F$5:$F122)&lt;+G$1,AVERAGE($F$5:$F122),G$2*($F122-$G121)+$G121)</f>
        <v>51.210025410956163</v>
      </c>
      <c r="H122" s="5">
        <f t="shared" si="3"/>
        <v>-8.5196709495473755</v>
      </c>
      <c r="N122" s="1">
        <v>45593</v>
      </c>
      <c r="O122">
        <v>5823.52</v>
      </c>
      <c r="P122">
        <v>5814.1283728684639</v>
      </c>
      <c r="Q122">
        <v>5771.4380184070551</v>
      </c>
    </row>
    <row r="123" spans="1:17" x14ac:dyDescent="0.3">
      <c r="A123" s="1">
        <v>45594</v>
      </c>
      <c r="B123">
        <v>5832.92</v>
      </c>
      <c r="C123">
        <f>IF(COUNTA($B$5:B123)&lt;=C$1,AVERAGE($B$5:$B123),C$2*($B123-$C122)+$C122)</f>
        <v>5822.1014503473443</v>
      </c>
      <c r="D123">
        <f>IF(COUNTA($B$5:$B123)&lt;=D$1,AVERAGE($B$5:$B123),D$2*($B123-$D122)+$D122)</f>
        <v>5817.0193924271616</v>
      </c>
      <c r="E123">
        <f>IF(COUNTA($B$5:$B123)&lt;=E$1,AVERAGE($B$5:$B123),E$2*($B123-$E122)+$E122)</f>
        <v>5775.9922392657918</v>
      </c>
      <c r="F123">
        <f t="shared" si="2"/>
        <v>41.027153161369824</v>
      </c>
      <c r="G123" s="5">
        <f>IF(COUNTA($F$5:$F123)&lt;+G$1,AVERAGE($F$5:$F123),G$2*($F123-$G122)+$G122)</f>
        <v>49.173450961038895</v>
      </c>
      <c r="H123" s="5">
        <f t="shared" si="3"/>
        <v>-8.1462977996690711</v>
      </c>
      <c r="N123" s="1">
        <v>45594</v>
      </c>
      <c r="O123">
        <v>5832.92</v>
      </c>
      <c r="P123">
        <v>5817.0193924271616</v>
      </c>
      <c r="Q123">
        <v>5775.9922392657918</v>
      </c>
    </row>
    <row r="124" spans="1:17" x14ac:dyDescent="0.3">
      <c r="A124" s="1">
        <v>45595</v>
      </c>
      <c r="B124">
        <v>5813.67</v>
      </c>
      <c r="C124">
        <f>IF(COUNTA($B$5:B124)&lt;=C$1,AVERAGE($B$5:$B124),C$2*($B124-$C123)+$C123)</f>
        <v>5820.4151602778757</v>
      </c>
      <c r="D124">
        <f>IF(COUNTA($B$5:$B124)&lt;=D$1,AVERAGE($B$5:$B124),D$2*($B124-$D123)+$D123)</f>
        <v>5816.5041012845213</v>
      </c>
      <c r="E124">
        <f>IF(COUNTA($B$5:$B124)&lt;=E$1,AVERAGE($B$5:$B124),E$2*($B124-$E123)+$E123)</f>
        <v>5778.7831845053624</v>
      </c>
      <c r="F124">
        <f t="shared" si="2"/>
        <v>37.72091677915887</v>
      </c>
      <c r="G124" s="5">
        <f>IF(COUNTA($F$5:$F124)&lt;+G$1,AVERAGE($F$5:$F124),G$2*($F124-$G123)+$G123)</f>
        <v>46.882944124662892</v>
      </c>
      <c r="H124" s="5">
        <f t="shared" si="3"/>
        <v>-9.162027345504022</v>
      </c>
      <c r="N124" s="1">
        <v>45595</v>
      </c>
      <c r="O124">
        <v>5813.67</v>
      </c>
      <c r="P124">
        <v>5816.5041012845213</v>
      </c>
      <c r="Q124">
        <v>5778.7831845053624</v>
      </c>
    </row>
    <row r="125" spans="1:17" x14ac:dyDescent="0.3">
      <c r="A125" s="1">
        <v>45596</v>
      </c>
      <c r="B125">
        <v>5705.45</v>
      </c>
      <c r="C125">
        <f>IF(COUNTA($B$5:B125)&lt;=C$1,AVERAGE($B$5:$B125),C$2*($B125-$C124)+$C124)</f>
        <v>5797.4221282223007</v>
      </c>
      <c r="D125">
        <f>IF(COUNTA($B$5:$B125)&lt;=D$1,AVERAGE($B$5:$B125),D$2*($B125-$D124)+$D124)</f>
        <v>5799.4188549330565</v>
      </c>
      <c r="E125">
        <f>IF(COUNTA($B$5:$B125)&lt;=E$1,AVERAGE($B$5:$B125),E$2*($B125-$E124)+$E124)</f>
        <v>5773.3510967642242</v>
      </c>
      <c r="F125">
        <f t="shared" si="2"/>
        <v>26.06775816883237</v>
      </c>
      <c r="G125" s="5">
        <f>IF(COUNTA($F$5:$F125)&lt;+G$1,AVERAGE($F$5:$F125),G$2*($F125-$G124)+$G124)</f>
        <v>42.719906933496787</v>
      </c>
      <c r="H125" s="5">
        <f t="shared" si="3"/>
        <v>-16.652148764664418</v>
      </c>
      <c r="N125" s="1">
        <v>45596</v>
      </c>
      <c r="O125">
        <v>5705.45</v>
      </c>
      <c r="P125">
        <v>5799.4188549330565</v>
      </c>
      <c r="Q125">
        <v>5773.3510967642242</v>
      </c>
    </row>
    <row r="126" spans="1:17" x14ac:dyDescent="0.3">
      <c r="A126" s="1">
        <v>45597</v>
      </c>
      <c r="B126">
        <v>5728.8</v>
      </c>
      <c r="C126">
        <f>IF(COUNTA($B$5:B126)&lt;=C$1,AVERAGE($B$5:$B126),C$2*($B126-$C125)+$C125)</f>
        <v>5783.6977025778406</v>
      </c>
      <c r="D126">
        <f>IF(COUNTA($B$5:$B126)&lt;=D$1,AVERAGE($B$5:$B126),D$2*($B126-$D125)+$D125)</f>
        <v>5788.554415712586</v>
      </c>
      <c r="E126">
        <f>IF(COUNTA($B$5:$B126)&lt;=E$1,AVERAGE($B$5:$B126),E$2*($B126-$E125)+$E125)</f>
        <v>5770.0510155224301</v>
      </c>
      <c r="F126">
        <f t="shared" si="2"/>
        <v>18.503400190155844</v>
      </c>
      <c r="G126" s="5">
        <f>IF(COUNTA($F$5:$F126)&lt;+G$1,AVERAGE($F$5:$F126),G$2*($F126-$G125)+$G125)</f>
        <v>37.876605584828596</v>
      </c>
      <c r="H126" s="5">
        <f t="shared" si="3"/>
        <v>-19.373205394672752</v>
      </c>
      <c r="N126" s="1">
        <v>45597</v>
      </c>
      <c r="O126">
        <v>5728.8</v>
      </c>
      <c r="P126">
        <v>5788.554415712586</v>
      </c>
      <c r="Q126">
        <v>5770.0510155224301</v>
      </c>
    </row>
    <row r="127" spans="1:17" x14ac:dyDescent="0.3">
      <c r="A127" s="1">
        <v>45600</v>
      </c>
      <c r="B127">
        <v>5712.69</v>
      </c>
      <c r="C127">
        <f>IF(COUNTA($B$5:B127)&lt;=C$1,AVERAGE($B$5:$B127),C$2*($B127-$C126)+$C126)</f>
        <v>5769.4961620622726</v>
      </c>
      <c r="D127">
        <f>IF(COUNTA($B$5:$B127)&lt;=D$1,AVERAGE($B$5:$B127),D$2*($B127-$D126)+$D126)</f>
        <v>5776.8829671414187</v>
      </c>
      <c r="E127">
        <f>IF(COUNTA($B$5:$B127)&lt;=E$1,AVERAGE($B$5:$B127),E$2*($B127-$E126)+$E126)</f>
        <v>5765.8020514096579</v>
      </c>
      <c r="F127">
        <f t="shared" si="2"/>
        <v>11.080915731760797</v>
      </c>
      <c r="G127" s="5">
        <f>IF(COUNTA($F$5:$F127)&lt;+G$1,AVERAGE($F$5:$F127),G$2*($F127-$G126)+$G126)</f>
        <v>32.517467614215036</v>
      </c>
      <c r="H127" s="5">
        <f t="shared" si="3"/>
        <v>-21.436551882454239</v>
      </c>
      <c r="N127" s="1">
        <v>45600</v>
      </c>
      <c r="O127">
        <v>5712.69</v>
      </c>
      <c r="P127">
        <v>5776.8829671414187</v>
      </c>
      <c r="Q127">
        <v>5765.8020514096579</v>
      </c>
    </row>
    <row r="128" spans="1:17" x14ac:dyDescent="0.3">
      <c r="A128" s="1">
        <v>45601</v>
      </c>
      <c r="B128">
        <v>5782.76</v>
      </c>
      <c r="C128">
        <f>IF(COUNTA($B$5:B128)&lt;=C$1,AVERAGE($B$5:$B128),C$2*($B128-$C127)+$C127)</f>
        <v>5772.1489296498185</v>
      </c>
      <c r="D128">
        <f>IF(COUNTA($B$5:$B128)&lt;=D$1,AVERAGE($B$5:$B128),D$2*($B128-$D127)+$D127)</f>
        <v>5777.7871260427391</v>
      </c>
      <c r="E128">
        <f>IF(COUNTA($B$5:$B128)&lt;=E$1,AVERAGE($B$5:$B128),E$2*($B128-$E127)+$E127)</f>
        <v>5767.0581957496834</v>
      </c>
      <c r="F128">
        <f t="shared" si="2"/>
        <v>10.728930293055782</v>
      </c>
      <c r="G128" s="5">
        <f>IF(COUNTA($F$5:$F128)&lt;+G$1,AVERAGE($F$5:$F128),G$2*($F128-$G127)+$G127)</f>
        <v>28.159760149983185</v>
      </c>
      <c r="H128" s="5">
        <f t="shared" si="3"/>
        <v>-17.430829856927403</v>
      </c>
      <c r="N128" s="1">
        <v>45601</v>
      </c>
      <c r="O128">
        <v>5782.76</v>
      </c>
      <c r="P128">
        <v>5777.7871260427391</v>
      </c>
      <c r="Q128">
        <v>5767.0581957496834</v>
      </c>
    </row>
    <row r="129" spans="1:17" x14ac:dyDescent="0.3">
      <c r="A129" s="1">
        <v>45602</v>
      </c>
      <c r="B129">
        <v>5929.04</v>
      </c>
      <c r="C129">
        <f>IF(COUNTA($B$5:B129)&lt;=C$1,AVERAGE($B$5:$B129),C$2*($B129-$C128)+$C128)</f>
        <v>5803.5271437198544</v>
      </c>
      <c r="D129">
        <f>IF(COUNTA($B$5:$B129)&lt;=D$1,AVERAGE($B$5:$B129),D$2*($B129-$D128)+$D128)</f>
        <v>5801.056798959241</v>
      </c>
      <c r="E129">
        <f>IF(COUNTA($B$5:$B129)&lt;=E$1,AVERAGE($B$5:$B129),E$2*($B129-$E128)+$E128)</f>
        <v>5779.056847916373</v>
      </c>
      <c r="F129">
        <f t="shared" si="2"/>
        <v>21.999951042867906</v>
      </c>
      <c r="G129" s="5">
        <f>IF(COUNTA($F$5:$F129)&lt;+G$1,AVERAGE($F$5:$F129),G$2*($F129-$G128)+$G128)</f>
        <v>26.927798328560129</v>
      </c>
      <c r="H129" s="5">
        <f t="shared" si="3"/>
        <v>-4.9278472856922235</v>
      </c>
      <c r="N129" s="1">
        <v>45602</v>
      </c>
      <c r="O129">
        <v>5929.04</v>
      </c>
      <c r="P129">
        <v>5801.056798959241</v>
      </c>
      <c r="Q129">
        <v>5779.056847916373</v>
      </c>
    </row>
    <row r="130" spans="1:17" x14ac:dyDescent="0.3">
      <c r="A130" s="1">
        <v>45603</v>
      </c>
      <c r="B130">
        <v>5973.1</v>
      </c>
      <c r="C130">
        <f>IF(COUNTA($B$5:B130)&lt;=C$1,AVERAGE($B$5:$B130),C$2*($B130-$C129)+$C129)</f>
        <v>5837.4417149758838</v>
      </c>
      <c r="D130">
        <f>IF(COUNTA($B$5:$B130)&lt;=D$1,AVERAGE($B$5:$B130),D$2*($B130-$D129)+$D129)</f>
        <v>5827.5249837347428</v>
      </c>
      <c r="E130">
        <f>IF(COUNTA($B$5:$B130)&lt;=E$1,AVERAGE($B$5:$B130),E$2*($B130-$E129)+$E129)</f>
        <v>5793.4304147373823</v>
      </c>
      <c r="F130">
        <f t="shared" si="2"/>
        <v>34.094568997360511</v>
      </c>
      <c r="G130" s="5">
        <f>IF(COUNTA($F$5:$F130)&lt;+G$1,AVERAGE($F$5:$F130),G$2*($F130-$G129)+$G129)</f>
        <v>28.361152462320206</v>
      </c>
      <c r="H130" s="5">
        <f t="shared" si="3"/>
        <v>5.7334165350403055</v>
      </c>
      <c r="N130" s="1">
        <v>45603</v>
      </c>
      <c r="O130">
        <v>5973.1</v>
      </c>
      <c r="P130">
        <v>5827.5249837347428</v>
      </c>
      <c r="Q130">
        <v>5793.4304147373823</v>
      </c>
    </row>
    <row r="131" spans="1:17" x14ac:dyDescent="0.3">
      <c r="A131" s="1">
        <v>45604</v>
      </c>
      <c r="B131">
        <v>5995.54</v>
      </c>
      <c r="C131">
        <f>IF(COUNTA($B$5:B131)&lt;=C$1,AVERAGE($B$5:$B131),C$2*($B131-$C130)+$C130)</f>
        <v>5869.061371980707</v>
      </c>
      <c r="D131">
        <f>IF(COUNTA($B$5:$B131)&lt;=D$1,AVERAGE($B$5:$B131),D$2*($B131-$D130)+$D130)</f>
        <v>5853.3734477755515</v>
      </c>
      <c r="E131">
        <f>IF(COUNTA($B$5:$B131)&lt;=E$1,AVERAGE($B$5:$B131),E$2*($B131-$E130)+$E130)</f>
        <v>5808.4014951272056</v>
      </c>
      <c r="F131">
        <f t="shared" si="2"/>
        <v>44.971952648345905</v>
      </c>
      <c r="G131" s="5">
        <f>IF(COUNTA($F$5:$F131)&lt;+G$1,AVERAGE($F$5:$F131),G$2*($F131-$G130)+$G130)</f>
        <v>31.683312499525346</v>
      </c>
      <c r="H131" s="5">
        <f t="shared" si="3"/>
        <v>13.288640148820559</v>
      </c>
      <c r="N131" s="1">
        <v>45604</v>
      </c>
      <c r="O131">
        <v>5995.54</v>
      </c>
      <c r="P131">
        <v>5853.3734477755515</v>
      </c>
      <c r="Q131">
        <v>5808.4014951272056</v>
      </c>
    </row>
    <row r="132" spans="1:17" x14ac:dyDescent="0.3">
      <c r="A132" s="1">
        <v>45607</v>
      </c>
      <c r="B132">
        <v>6001.35</v>
      </c>
      <c r="C132">
        <f>IF(COUNTA($B$5:B132)&lt;=C$1,AVERAGE($B$5:$B132),C$2*($B132-$C131)+$C131)</f>
        <v>5895.5190975845653</v>
      </c>
      <c r="D132">
        <f>IF(COUNTA($B$5:$B132)&lt;=D$1,AVERAGE($B$5:$B132),D$2*($B132-$D131)+$D131)</f>
        <v>5876.1390711946979</v>
      </c>
      <c r="E132">
        <f>IF(COUNTA($B$5:$B132)&lt;=E$1,AVERAGE($B$5:$B132),E$2*($B132-$E131)+$E131)</f>
        <v>5822.6939769696346</v>
      </c>
      <c r="F132">
        <f t="shared" si="2"/>
        <v>53.445094225063258</v>
      </c>
      <c r="G132" s="5">
        <f>IF(COUNTA($F$5:$F132)&lt;+G$1,AVERAGE($F$5:$F132),G$2*($F132-$G131)+$G131)</f>
        <v>36.03566884463293</v>
      </c>
      <c r="H132" s="5">
        <f t="shared" si="3"/>
        <v>17.409425380430328</v>
      </c>
      <c r="N132" s="1">
        <v>45607</v>
      </c>
      <c r="O132">
        <v>6001.35</v>
      </c>
      <c r="P132">
        <v>5876.1390711946979</v>
      </c>
      <c r="Q132">
        <v>5822.6939769696346</v>
      </c>
    </row>
    <row r="133" spans="1:17" x14ac:dyDescent="0.3">
      <c r="A133" s="1">
        <v>45608</v>
      </c>
      <c r="B133">
        <v>5983.99</v>
      </c>
      <c r="C133">
        <f>IF(COUNTA($B$5:B133)&lt;=C$1,AVERAGE($B$5:$B133),C$2*($B133-$C132)+$C132)</f>
        <v>5913.213278067652</v>
      </c>
      <c r="D133">
        <f>IF(COUNTA($B$5:$B133)&lt;=D$1,AVERAGE($B$5:$B133),D$2*($B133-$D132)+$D132)</f>
        <v>5892.7315217801288</v>
      </c>
      <c r="E133">
        <f>IF(COUNTA($B$5:$B133)&lt;=E$1,AVERAGE($B$5:$B133),E$2*($B133-$E132)+$E132)</f>
        <v>5834.6418305274392</v>
      </c>
      <c r="F133">
        <f t="shared" si="2"/>
        <v>58.08969125268959</v>
      </c>
      <c r="G133" s="5">
        <f>IF(COUNTA($F$5:$F133)&lt;+G$1,AVERAGE($F$5:$F133),G$2*($F133-$G132)+$G132)</f>
        <v>40.446473326244259</v>
      </c>
      <c r="H133" s="5">
        <f t="shared" si="3"/>
        <v>17.643217926445331</v>
      </c>
      <c r="N133" s="1">
        <v>45608</v>
      </c>
      <c r="O133">
        <v>5983.99</v>
      </c>
      <c r="P133">
        <v>5892.7315217801288</v>
      </c>
      <c r="Q133">
        <v>5834.6418305274392</v>
      </c>
    </row>
    <row r="134" spans="1:17" x14ac:dyDescent="0.3">
      <c r="A134" s="1">
        <v>45609</v>
      </c>
      <c r="B134">
        <v>5985.38</v>
      </c>
      <c r="C134">
        <f>IF(COUNTA($B$5:B134)&lt;=C$1,AVERAGE($B$5:$B134),C$2*($B134-$C133)+$C133)</f>
        <v>5927.6466224541218</v>
      </c>
      <c r="D134">
        <f>IF(COUNTA($B$5:$B134)&lt;=D$1,AVERAGE($B$5:$B134),D$2*($B134-$D133)+$D133)</f>
        <v>5906.9851338139551</v>
      </c>
      <c r="E134">
        <f>IF(COUNTA($B$5:$B134)&lt;=E$1,AVERAGE($B$5:$B134),E$2*($B134-$E133)+$E133)</f>
        <v>5845.8076208587399</v>
      </c>
      <c r="F134">
        <f t="shared" si="2"/>
        <v>61.177512955215207</v>
      </c>
      <c r="G134" s="5">
        <f>IF(COUNTA($F$5:$F134)&lt;+G$1,AVERAGE($F$5:$F134),G$2*($F134-$G133)+$G133)</f>
        <v>44.592681252038446</v>
      </c>
      <c r="H134" s="5">
        <f t="shared" si="3"/>
        <v>16.584831703176761</v>
      </c>
      <c r="N134" s="1">
        <v>45609</v>
      </c>
      <c r="O134">
        <v>5985.38</v>
      </c>
      <c r="P134">
        <v>5906.9851338139551</v>
      </c>
      <c r="Q134">
        <v>5845.8076208587399</v>
      </c>
    </row>
    <row r="135" spans="1:17" x14ac:dyDescent="0.3">
      <c r="A135" s="1">
        <v>45610</v>
      </c>
      <c r="B135">
        <v>5949.17</v>
      </c>
      <c r="C135">
        <f>IF(COUNTA($B$5:B135)&lt;=C$1,AVERAGE($B$5:$B135),C$2*($B135-$C134)+$C134)</f>
        <v>5931.9512979632973</v>
      </c>
      <c r="D135">
        <f>IF(COUNTA($B$5:$B135)&lt;=D$1,AVERAGE($B$5:$B135),D$2*($B135-$D134)+$D134)</f>
        <v>5913.4751132271931</v>
      </c>
      <c r="E135">
        <f>IF(COUNTA($B$5:$B135)&lt;=E$1,AVERAGE($B$5:$B135),E$2*($B135-$E134)+$E134)</f>
        <v>5853.4640933877217</v>
      </c>
      <c r="F135">
        <f t="shared" si="2"/>
        <v>60.011019839471373</v>
      </c>
      <c r="G135" s="5">
        <f>IF(COUNTA($F$5:$F135)&lt;+G$1,AVERAGE($F$5:$F135),G$2*($F135-$G134)+$G134)</f>
        <v>47.67634896952503</v>
      </c>
      <c r="H135" s="5">
        <f t="shared" si="3"/>
        <v>12.334670869946343</v>
      </c>
      <c r="N135" s="1">
        <v>45610</v>
      </c>
      <c r="O135">
        <v>5949.17</v>
      </c>
      <c r="P135">
        <v>5913.4751132271931</v>
      </c>
      <c r="Q135">
        <v>5853.4640933877217</v>
      </c>
    </row>
    <row r="136" spans="1:17" x14ac:dyDescent="0.3">
      <c r="A136" s="1">
        <v>45611</v>
      </c>
      <c r="B136">
        <v>5870.62</v>
      </c>
      <c r="C136">
        <f>IF(COUNTA($B$5:B136)&lt;=C$1,AVERAGE($B$5:$B136),C$2*($B136-$C135)+$C135)</f>
        <v>5919.6850383706378</v>
      </c>
      <c r="D136">
        <f>IF(COUNTA($B$5:$B136)&lt;=D$1,AVERAGE($B$5:$B136),D$2*($B136-$D135)+$D135)</f>
        <v>5906.8820188845484</v>
      </c>
      <c r="E136">
        <f>IF(COUNTA($B$5:$B136)&lt;=E$1,AVERAGE($B$5:$B136),E$2*($B136-$E135)+$E135)</f>
        <v>5854.7349012849272</v>
      </c>
      <c r="F136">
        <f t="shared" si="2"/>
        <v>52.147117599621197</v>
      </c>
      <c r="G136" s="5">
        <f>IF(COUNTA($F$5:$F136)&lt;+G$1,AVERAGE($F$5:$F136),G$2*($F136-$G135)+$G135)</f>
        <v>48.570502695544263</v>
      </c>
      <c r="H136" s="5">
        <f t="shared" si="3"/>
        <v>3.5766149040769335</v>
      </c>
      <c r="N136" s="1">
        <v>45611</v>
      </c>
      <c r="O136">
        <v>5870.62</v>
      </c>
      <c r="P136">
        <v>5906.8820188845484</v>
      </c>
      <c r="Q136">
        <v>5854.7349012849272</v>
      </c>
    </row>
    <row r="137" spans="1:17" x14ac:dyDescent="0.3">
      <c r="A137" s="1">
        <v>45614</v>
      </c>
      <c r="B137">
        <v>5893.62</v>
      </c>
      <c r="C137">
        <f>IF(COUNTA($B$5:B137)&lt;=C$1,AVERAGE($B$5:$B137),C$2*($B137-$C136)+$C136)</f>
        <v>5914.47203069651</v>
      </c>
      <c r="D137">
        <f>IF(COUNTA($B$5:$B137)&lt;=D$1,AVERAGE($B$5:$B137),D$2*($B137-$D136)+$D136)</f>
        <v>5904.8417082869255</v>
      </c>
      <c r="E137">
        <f>IF(COUNTA($B$5:$B137)&lt;=E$1,AVERAGE($B$5:$B137),E$2*($B137-$E136)+$E136)</f>
        <v>5857.6152789675252</v>
      </c>
      <c r="F137">
        <f t="shared" si="2"/>
        <v>47.226429319400268</v>
      </c>
      <c r="G137" s="5">
        <f>IF(COUNTA($F$5:$F137)&lt;+G$1,AVERAGE($F$5:$F137),G$2*($F137-$G136)+$G136)</f>
        <v>48.301688020315467</v>
      </c>
      <c r="H137" s="5">
        <f t="shared" si="3"/>
        <v>-1.0752587009151995</v>
      </c>
      <c r="N137" s="1">
        <v>45614</v>
      </c>
      <c r="O137">
        <v>5893.62</v>
      </c>
      <c r="P137">
        <v>5904.8417082869255</v>
      </c>
      <c r="Q137">
        <v>5857.6152789675252</v>
      </c>
    </row>
    <row r="138" spans="1:17" x14ac:dyDescent="0.3">
      <c r="A138" s="1">
        <v>45615</v>
      </c>
      <c r="B138">
        <v>5916.98</v>
      </c>
      <c r="C138">
        <f>IF(COUNTA($B$5:B138)&lt;=C$1,AVERAGE($B$5:$B138),C$2*($B138-$C137)+$C137)</f>
        <v>5914.9736245572076</v>
      </c>
      <c r="D138">
        <f>IF(COUNTA($B$5:$B138)&lt;=D$1,AVERAGE($B$5:$B138),D$2*($B138-$D137)+$D137)</f>
        <v>5906.7091377812449</v>
      </c>
      <c r="E138">
        <f>IF(COUNTA($B$5:$B138)&lt;=E$1,AVERAGE($B$5:$B138),E$2*($B138-$E137)+$E137)</f>
        <v>5862.0126657106712</v>
      </c>
      <c r="F138">
        <f t="shared" si="2"/>
        <v>44.696472070573691</v>
      </c>
      <c r="G138" s="5">
        <f>IF(COUNTA($F$5:$F138)&lt;+G$1,AVERAGE($F$5:$F138),G$2*($F138-$G137)+$G137)</f>
        <v>47.580644830367113</v>
      </c>
      <c r="H138" s="5">
        <f t="shared" si="3"/>
        <v>-2.8841727597934224</v>
      </c>
      <c r="N138" s="1">
        <v>45615</v>
      </c>
      <c r="O138">
        <v>5916.98</v>
      </c>
      <c r="P138">
        <v>5906.7091377812449</v>
      </c>
      <c r="Q138">
        <v>5862.0126657106712</v>
      </c>
    </row>
    <row r="139" spans="1:17" x14ac:dyDescent="0.3">
      <c r="A139" s="1">
        <v>45616</v>
      </c>
      <c r="B139">
        <v>5917.11</v>
      </c>
      <c r="C139">
        <f>IF(COUNTA($B$5:B139)&lt;=C$1,AVERAGE($B$5:$B139),C$2*($B139-$C138)+$C138)</f>
        <v>5915.400899645766</v>
      </c>
      <c r="D139">
        <f>IF(COUNTA($B$5:$B139)&lt;=D$1,AVERAGE($B$5:$B139),D$2*($B139-$D138)+$D138)</f>
        <v>5908.3092704302844</v>
      </c>
      <c r="E139">
        <f>IF(COUNTA($B$5:$B139)&lt;=E$1,AVERAGE($B$5:$B139),E$2*($B139-$E138)+$E138)</f>
        <v>5866.0939497321033</v>
      </c>
      <c r="F139">
        <f t="shared" si="2"/>
        <v>42.215320698181131</v>
      </c>
      <c r="G139" s="5">
        <f>IF(COUNTA($F$5:$F139)&lt;+G$1,AVERAGE($F$5:$F139),G$2*($F139-$G138)+$G138)</f>
        <v>46.507580003929917</v>
      </c>
      <c r="H139" s="5">
        <f t="shared" si="3"/>
        <v>-4.2922593057487859</v>
      </c>
      <c r="N139" s="1">
        <v>45616</v>
      </c>
      <c r="O139">
        <v>5917.11</v>
      </c>
      <c r="P139">
        <v>5908.3092704302844</v>
      </c>
      <c r="Q139">
        <v>5866.0939497321033</v>
      </c>
    </row>
    <row r="140" spans="1:17" x14ac:dyDescent="0.3">
      <c r="A140" s="1">
        <v>45617</v>
      </c>
      <c r="B140">
        <v>5948.71</v>
      </c>
      <c r="C140">
        <f>IF(COUNTA($B$5:B140)&lt;=C$1,AVERAGE($B$5:$B140),C$2*($B140-$C139)+$C139)</f>
        <v>5922.0627197166132</v>
      </c>
      <c r="D140">
        <f>IF(COUNTA($B$5:$B140)&lt;=D$1,AVERAGE($B$5:$B140),D$2*($B140-$D139)+$D139)</f>
        <v>5914.5247672871637</v>
      </c>
      <c r="E140">
        <f>IF(COUNTA($B$5:$B140)&lt;=E$1,AVERAGE($B$5:$B140),E$2*($B140-$E139)+$E139)</f>
        <v>5872.2136571593546</v>
      </c>
      <c r="F140">
        <f t="shared" si="2"/>
        <v>42.311110127809116</v>
      </c>
      <c r="G140" s="5">
        <f>IF(COUNTA($F$5:$F140)&lt;+G$1,AVERAGE($F$5:$F140),G$2*($F140-$G139)+$G139)</f>
        <v>45.668286028705758</v>
      </c>
      <c r="H140" s="5">
        <f t="shared" si="3"/>
        <v>-3.3571759008966424</v>
      </c>
      <c r="N140" s="1">
        <v>45617</v>
      </c>
      <c r="O140">
        <v>5948.71</v>
      </c>
      <c r="P140">
        <v>5914.5247672871637</v>
      </c>
      <c r="Q140">
        <v>5872.2136571593546</v>
      </c>
    </row>
    <row r="141" spans="1:17" x14ac:dyDescent="0.3">
      <c r="A141" s="1">
        <v>45618</v>
      </c>
      <c r="B141">
        <v>5969.34</v>
      </c>
      <c r="C141">
        <f>IF(COUNTA($B$5:B141)&lt;=C$1,AVERAGE($B$5:$B141),C$2*($B141-$C140)+$C140)</f>
        <v>5931.5181757732907</v>
      </c>
      <c r="D141">
        <f>IF(COUNTA($B$5:$B141)&lt;=D$1,AVERAGE($B$5:$B141),D$2*($B141-$D140)+$D140)</f>
        <v>5922.9578800122154</v>
      </c>
      <c r="E141">
        <f>IF(COUNTA($B$5:$B141)&lt;=E$1,AVERAGE($B$5:$B141),E$2*($B141-$E140)+$E140)</f>
        <v>5879.4082010734764</v>
      </c>
      <c r="F141">
        <f t="shared" si="2"/>
        <v>43.549678938738907</v>
      </c>
      <c r="G141" s="5">
        <f>IF(COUNTA($F$5:$F141)&lt;+G$1,AVERAGE($F$5:$F141),G$2*($F141-$G140)+$G140)</f>
        <v>45.244564610712388</v>
      </c>
      <c r="H141" s="5">
        <f t="shared" si="3"/>
        <v>-1.6948856719734806</v>
      </c>
      <c r="N141" s="1">
        <v>45618</v>
      </c>
      <c r="O141">
        <v>5969.34</v>
      </c>
      <c r="P141">
        <v>5922.9578800122154</v>
      </c>
      <c r="Q141">
        <v>5879.4082010734764</v>
      </c>
    </row>
    <row r="142" spans="1:17" x14ac:dyDescent="0.3">
      <c r="A142" s="1">
        <v>45621</v>
      </c>
      <c r="B142">
        <v>5987.37</v>
      </c>
      <c r="C142">
        <f>IF(COUNTA($B$5:B142)&lt;=C$1,AVERAGE($B$5:$B142),C$2*($B142-$C141)+$C141)</f>
        <v>5942.6885406186329</v>
      </c>
      <c r="D142">
        <f>IF(COUNTA($B$5:$B142)&lt;=D$1,AVERAGE($B$5:$B142),D$2*($B142-$D141)+$D141)</f>
        <v>5932.867436933413</v>
      </c>
      <c r="E142">
        <f>IF(COUNTA($B$5:$B142)&lt;=E$1,AVERAGE($B$5:$B142),E$2*($B142-$E141)+$E141)</f>
        <v>5887.4053713643298</v>
      </c>
      <c r="F142">
        <f t="shared" si="2"/>
        <v>45.462065569083279</v>
      </c>
      <c r="G142" s="5">
        <f>IF(COUNTA($F$5:$F142)&lt;+G$1,AVERAGE($F$5:$F142),G$2*($F142-$G141)+$G141)</f>
        <v>45.288064802386565</v>
      </c>
      <c r="H142" s="5">
        <f t="shared" si="3"/>
        <v>0.17400076669671449</v>
      </c>
      <c r="N142" s="1">
        <v>45621</v>
      </c>
      <c r="O142">
        <v>5987.37</v>
      </c>
      <c r="P142">
        <v>5932.867436933413</v>
      </c>
      <c r="Q142">
        <v>5887.4053713643298</v>
      </c>
    </row>
    <row r="143" spans="1:17" x14ac:dyDescent="0.3">
      <c r="A143" s="1">
        <v>45622</v>
      </c>
      <c r="B143">
        <v>6021.63</v>
      </c>
      <c r="C143">
        <f>IF(COUNTA($B$5:B143)&lt;=C$1,AVERAGE($B$5:$B143),C$2*($B143-$C142)+$C142)</f>
        <v>5958.4768324949064</v>
      </c>
      <c r="D143">
        <f>IF(COUNTA($B$5:$B143)&lt;=D$1,AVERAGE($B$5:$B143),D$2*($B143-$D142)+$D142)</f>
        <v>5946.5232158667341</v>
      </c>
      <c r="E143">
        <f>IF(COUNTA($B$5:$B143)&lt;=E$1,AVERAGE($B$5:$B143),E$2*($B143-$E142)+$E142)</f>
        <v>5897.3479364484538</v>
      </c>
      <c r="F143">
        <f t="shared" si="2"/>
        <v>49.175279418280297</v>
      </c>
      <c r="G143" s="5">
        <f>IF(COUNTA($F$5:$F143)&lt;+G$1,AVERAGE($F$5:$F143),G$2*($F143-$G142)+$G142)</f>
        <v>46.065507725565311</v>
      </c>
      <c r="H143" s="5">
        <f t="shared" si="3"/>
        <v>3.1097716927149861</v>
      </c>
      <c r="N143" s="1">
        <v>45622</v>
      </c>
      <c r="O143">
        <v>6021.63</v>
      </c>
      <c r="P143">
        <v>5946.5232158667341</v>
      </c>
      <c r="Q143">
        <v>5897.3479364484538</v>
      </c>
    </row>
    <row r="144" spans="1:17" x14ac:dyDescent="0.3">
      <c r="A144" s="1">
        <v>45623</v>
      </c>
      <c r="B144">
        <v>5998.74</v>
      </c>
      <c r="C144">
        <f>IF(COUNTA($B$5:B144)&lt;=C$1,AVERAGE($B$5:$B144),C$2*($B144-$C143)+$C143)</f>
        <v>5966.5294659959254</v>
      </c>
      <c r="D144">
        <f>IF(COUNTA($B$5:$B144)&lt;=D$1,AVERAGE($B$5:$B144),D$2*($B144-$D143)+$D143)</f>
        <v>5954.5565672718521</v>
      </c>
      <c r="E144">
        <f>IF(COUNTA($B$5:$B144)&lt;=E$1,AVERAGE($B$5:$B144),E$2*($B144-$E143)+$E143)</f>
        <v>5904.858459674494</v>
      </c>
      <c r="F144">
        <f t="shared" si="2"/>
        <v>49.698107597358103</v>
      </c>
      <c r="G144" s="5">
        <f>IF(COUNTA($F$5:$F144)&lt;+G$1,AVERAGE($F$5:$F144),G$2*($F144-$G143)+$G143)</f>
        <v>46.792027699923871</v>
      </c>
      <c r="H144" s="5">
        <f t="shared" si="3"/>
        <v>2.9060798974342319</v>
      </c>
      <c r="N144" s="1">
        <v>45623</v>
      </c>
      <c r="O144">
        <v>5998.74</v>
      </c>
      <c r="P144">
        <v>5954.5565672718521</v>
      </c>
      <c r="Q144">
        <v>5904.858459674494</v>
      </c>
    </row>
    <row r="145" spans="1:17" x14ac:dyDescent="0.3">
      <c r="A145" s="1">
        <v>45625</v>
      </c>
      <c r="B145">
        <v>6032.38</v>
      </c>
      <c r="C145">
        <f>IF(COUNTA($B$5:B145)&lt;=C$1,AVERAGE($B$5:$B145),C$2*($B145-$C144)+$C144)</f>
        <v>5979.6995727967405</v>
      </c>
      <c r="D145">
        <f>IF(COUNTA($B$5:$B145)&lt;=D$1,AVERAGE($B$5:$B145),D$2*($B145-$D144)+$D144)</f>
        <v>5966.5294030761825</v>
      </c>
      <c r="E145">
        <f>IF(COUNTA($B$5:$B145)&lt;=E$1,AVERAGE($B$5:$B145),E$2*($B145-$E144)+$E144)</f>
        <v>5914.3044996986055</v>
      </c>
      <c r="F145">
        <f t="shared" si="2"/>
        <v>52.224903377576993</v>
      </c>
      <c r="G145" s="5">
        <f>IF(COUNTA($F$5:$F145)&lt;+G$1,AVERAGE($F$5:$F145),G$2*($F145-$G144)+$G144)</f>
        <v>47.878602835454494</v>
      </c>
      <c r="H145" s="5">
        <f t="shared" si="3"/>
        <v>4.3463005421224992</v>
      </c>
      <c r="N145" s="1">
        <v>45625</v>
      </c>
      <c r="O145">
        <v>6032.38</v>
      </c>
      <c r="P145">
        <v>5966.5294030761825</v>
      </c>
      <c r="Q145">
        <v>5914.3044996986055</v>
      </c>
    </row>
    <row r="146" spans="1:17" x14ac:dyDescent="0.3">
      <c r="A146" s="1">
        <v>45628</v>
      </c>
      <c r="B146">
        <v>6047.15</v>
      </c>
      <c r="C146">
        <f>IF(COUNTA($B$5:B146)&lt;=C$1,AVERAGE($B$5:$B146),C$2*($B146-$C145)+$C145)</f>
        <v>5993.189658237392</v>
      </c>
      <c r="D146">
        <f>IF(COUNTA($B$5:$B146)&lt;=D$1,AVERAGE($B$5:$B146),D$2*($B146-$D145)+$D145)</f>
        <v>5978.9325718336931</v>
      </c>
      <c r="E146">
        <f>IF(COUNTA($B$5:$B146)&lt;=E$1,AVERAGE($B$5:$B146),E$2*($B146-$E145)+$E145)</f>
        <v>5924.1449071283387</v>
      </c>
      <c r="F146">
        <f t="shared" ref="F146:F192" si="4">D146-E146</f>
        <v>54.787664705354473</v>
      </c>
      <c r="G146" s="5">
        <f>IF(COUNTA($F$5:$F146)&lt;+G$1,AVERAGE($F$5:$F146),G$2*($F146-$G145)+$G145)</f>
        <v>49.260415209434491</v>
      </c>
      <c r="H146" s="5">
        <f t="shared" si="3"/>
        <v>5.5272494959199818</v>
      </c>
      <c r="N146" s="1">
        <v>45628</v>
      </c>
      <c r="O146">
        <v>6047.15</v>
      </c>
      <c r="P146">
        <v>5978.9325718336931</v>
      </c>
      <c r="Q146">
        <v>5924.1449071283387</v>
      </c>
    </row>
    <row r="147" spans="1:17" x14ac:dyDescent="0.3">
      <c r="A147" s="1">
        <v>45629</v>
      </c>
      <c r="B147">
        <v>6049.88</v>
      </c>
      <c r="C147">
        <f>IF(COUNTA($B$5:B147)&lt;=C$1,AVERAGE($B$5:$B147),C$2*($B147-$C146)+$C146)</f>
        <v>6004.527726589914</v>
      </c>
      <c r="D147">
        <f>IF(COUNTA($B$5:$B147)&lt;=D$1,AVERAGE($B$5:$B147),D$2*($B147-$D146)+$D146)</f>
        <v>5989.8475607823557</v>
      </c>
      <c r="E147">
        <f>IF(COUNTA($B$5:$B147)&lt;=E$1,AVERAGE($B$5:$B147),E$2*($B147-$E146)+$E146)</f>
        <v>5933.4586177114243</v>
      </c>
      <c r="F147">
        <f t="shared" si="4"/>
        <v>56.388943070931418</v>
      </c>
      <c r="G147" s="5">
        <f>IF(COUNTA($F$5:$F147)&lt;+G$1,AVERAGE($F$5:$F147),G$2*($F147-$G146)+$G146)</f>
        <v>50.686120781733877</v>
      </c>
      <c r="H147" s="5">
        <f t="shared" ref="H147:H192" si="5">F147-G147</f>
        <v>5.7028222891975417</v>
      </c>
      <c r="N147" s="1">
        <v>45629</v>
      </c>
      <c r="O147">
        <v>6049.88</v>
      </c>
      <c r="P147">
        <v>5989.8475607823557</v>
      </c>
      <c r="Q147">
        <v>5933.4586177114243</v>
      </c>
    </row>
    <row r="148" spans="1:17" x14ac:dyDescent="0.3">
      <c r="A148" s="1">
        <v>45630</v>
      </c>
      <c r="B148">
        <v>6086.49</v>
      </c>
      <c r="C148">
        <f>IF(COUNTA($B$5:B148)&lt;=C$1,AVERAGE($B$5:$B148),C$2*($B148-$C147)+$C147)</f>
        <v>6020.9201812719311</v>
      </c>
      <c r="D148">
        <f>IF(COUNTA($B$5:$B148)&lt;=D$1,AVERAGE($B$5:$B148),D$2*($B148-$D147)+$D147)</f>
        <v>6004.7156283543009</v>
      </c>
      <c r="E148">
        <f>IF(COUNTA($B$5:$B148)&lt;=E$1,AVERAGE($B$5:$B148),E$2*($B148-$E147)+$E147)</f>
        <v>5944.7942756587263</v>
      </c>
      <c r="F148">
        <f t="shared" si="4"/>
        <v>59.921352695574569</v>
      </c>
      <c r="G148" s="5">
        <f>IF(COUNTA($F$5:$F148)&lt;+G$1,AVERAGE($F$5:$F148),G$2*($F148-$G147)+$G147)</f>
        <v>52.533167164502018</v>
      </c>
      <c r="H148" s="5">
        <f t="shared" si="5"/>
        <v>7.3881855310725513</v>
      </c>
      <c r="N148" s="1">
        <v>45630</v>
      </c>
      <c r="O148">
        <v>6086.49</v>
      </c>
      <c r="P148">
        <v>6004.7156283543009</v>
      </c>
      <c r="Q148">
        <v>5944.7942756587263</v>
      </c>
    </row>
    <row r="149" spans="1:17" x14ac:dyDescent="0.3">
      <c r="A149" s="1">
        <v>45631</v>
      </c>
      <c r="B149">
        <v>6075.11</v>
      </c>
      <c r="C149">
        <f>IF(COUNTA($B$5:B149)&lt;=C$1,AVERAGE($B$5:$B149),C$2*($B149-$C148)+$C148)</f>
        <v>6031.7581450175448</v>
      </c>
      <c r="D149">
        <f>IF(COUNTA($B$5:$B149)&lt;=D$1,AVERAGE($B$5:$B149),D$2*($B149-$D148)+$D148)</f>
        <v>6015.5455316844082</v>
      </c>
      <c r="E149">
        <f>IF(COUNTA($B$5:$B149)&lt;=E$1,AVERAGE($B$5:$B149),E$2*($B149-$E148)+$E148)</f>
        <v>5954.4472922765981</v>
      </c>
      <c r="F149">
        <f t="shared" si="4"/>
        <v>61.09823940781007</v>
      </c>
      <c r="G149" s="5">
        <f>IF(COUNTA($F$5:$F149)&lt;+G$1,AVERAGE($F$5:$F149),G$2*($F149-$G148)+$G148)</f>
        <v>54.246181613163628</v>
      </c>
      <c r="H149" s="5">
        <f t="shared" si="5"/>
        <v>6.8520577946464414</v>
      </c>
      <c r="N149" s="1">
        <v>45631</v>
      </c>
      <c r="O149">
        <v>6075.11</v>
      </c>
      <c r="P149">
        <v>6015.5455316844082</v>
      </c>
      <c r="Q149">
        <v>5954.4472922765981</v>
      </c>
    </row>
    <row r="150" spans="1:17" x14ac:dyDescent="0.3">
      <c r="A150" s="1">
        <v>45632</v>
      </c>
      <c r="B150">
        <v>6090.27</v>
      </c>
      <c r="C150">
        <f>IF(COUNTA($B$5:B150)&lt;=C$1,AVERAGE($B$5:$B150),C$2*($B150-$C149)+$C149)</f>
        <v>6043.4605160140363</v>
      </c>
      <c r="D150">
        <f>IF(COUNTA($B$5:$B150)&lt;=D$1,AVERAGE($B$5:$B150),D$2*($B150-$D149)+$D149)</f>
        <v>6027.0416037329605</v>
      </c>
      <c r="E150">
        <f>IF(COUNTA($B$5:$B150)&lt;=E$1,AVERAGE($B$5:$B150),E$2*($B150-$E149)+$E149)</f>
        <v>5964.5082335894431</v>
      </c>
      <c r="F150">
        <f t="shared" si="4"/>
        <v>62.533370143517459</v>
      </c>
      <c r="G150" s="5">
        <f>IF(COUNTA($F$5:$F150)&lt;+G$1,AVERAGE($F$5:$F150),G$2*($F150-$G149)+$G149)</f>
        <v>55.903619319234394</v>
      </c>
      <c r="H150" s="5">
        <f t="shared" si="5"/>
        <v>6.6297508242830645</v>
      </c>
      <c r="N150" s="1">
        <v>45632</v>
      </c>
      <c r="O150">
        <v>6090.27</v>
      </c>
      <c r="P150">
        <v>6027.0416037329605</v>
      </c>
      <c r="Q150">
        <v>5964.5082335894431</v>
      </c>
    </row>
    <row r="151" spans="1:17" x14ac:dyDescent="0.3">
      <c r="A151" s="1">
        <v>45635</v>
      </c>
      <c r="B151">
        <v>6052.85</v>
      </c>
      <c r="C151">
        <f>IF(COUNTA($B$5:B151)&lt;=C$1,AVERAGE($B$5:$B151),C$2*($B151-$C150)+$C150)</f>
        <v>6045.3384128112293</v>
      </c>
      <c r="D151">
        <f>IF(COUNTA($B$5:$B151)&lt;=D$1,AVERAGE($B$5:$B151),D$2*($B151-$D150)+$D150)</f>
        <v>6031.0121262355824</v>
      </c>
      <c r="E151">
        <f>IF(COUNTA($B$5:$B151)&lt;=E$1,AVERAGE($B$5:$B151),E$2*($B151-$E150)+$E150)</f>
        <v>5971.0520681383732</v>
      </c>
      <c r="F151">
        <f t="shared" si="4"/>
        <v>59.960058097209185</v>
      </c>
      <c r="G151" s="5">
        <f>IF(COUNTA($F$5:$F151)&lt;+G$1,AVERAGE($F$5:$F151),G$2*($F151-$G150)+$G150)</f>
        <v>56.714907074829355</v>
      </c>
      <c r="H151" s="5">
        <f t="shared" si="5"/>
        <v>3.2451510223798294</v>
      </c>
      <c r="N151" s="1">
        <v>45635</v>
      </c>
      <c r="O151">
        <v>6052.85</v>
      </c>
      <c r="P151">
        <v>6031.0121262355824</v>
      </c>
      <c r="Q151">
        <v>5971.0520681383732</v>
      </c>
    </row>
    <row r="152" spans="1:17" x14ac:dyDescent="0.3">
      <c r="A152" s="1">
        <v>45636</v>
      </c>
      <c r="B152">
        <v>6034.91</v>
      </c>
      <c r="C152">
        <f>IF(COUNTA($B$5:B152)&lt;=C$1,AVERAGE($B$5:$B152),C$2*($B152-$C151)+$C151)</f>
        <v>6043.2527302489834</v>
      </c>
      <c r="D152">
        <f>IF(COUNTA($B$5:$B152)&lt;=D$1,AVERAGE($B$5:$B152),D$2*($B152-$D151)+$D151)</f>
        <v>6031.6117991224155</v>
      </c>
      <c r="E152">
        <f>IF(COUNTA($B$5:$B152)&lt;=E$1,AVERAGE($B$5:$B152),E$2*($B152-$E151)+$E151)</f>
        <v>5975.7822853133084</v>
      </c>
      <c r="F152">
        <f t="shared" si="4"/>
        <v>55.829513809107084</v>
      </c>
      <c r="G152" s="5">
        <f>IF(COUNTA($F$5:$F152)&lt;+G$1,AVERAGE($F$5:$F152),G$2*($F152-$G151)+$G151)</f>
        <v>56.5378284216849</v>
      </c>
      <c r="H152" s="5">
        <f t="shared" si="5"/>
        <v>-0.70831461257781569</v>
      </c>
      <c r="N152" s="1">
        <v>45636</v>
      </c>
      <c r="O152">
        <v>6034.91</v>
      </c>
      <c r="P152">
        <v>6031.6117991224155</v>
      </c>
      <c r="Q152">
        <v>5975.7822853133084</v>
      </c>
    </row>
    <row r="153" spans="1:17" x14ac:dyDescent="0.3">
      <c r="A153" s="1">
        <v>45637</v>
      </c>
      <c r="B153">
        <v>6084.19</v>
      </c>
      <c r="C153">
        <f>IF(COUNTA($B$5:B153)&lt;=C$1,AVERAGE($B$5:$B153),C$2*($B153-$C152)+$C152)</f>
        <v>6051.4401841991867</v>
      </c>
      <c r="D153">
        <f>IF(COUNTA($B$5:$B153)&lt;=D$1,AVERAGE($B$5:$B153),D$2*($B153-$D152)+$D152)</f>
        <v>6039.7007531035824</v>
      </c>
      <c r="E153">
        <f>IF(COUNTA($B$5:$B153)&lt;=E$1,AVERAGE($B$5:$B153),E$2*($B153-$E152)+$E152)</f>
        <v>5983.8124864012116</v>
      </c>
      <c r="F153">
        <f t="shared" si="4"/>
        <v>55.888266702370856</v>
      </c>
      <c r="G153" s="5">
        <f>IF(COUNTA($F$5:$F153)&lt;+G$1,AVERAGE($F$5:$F153),G$2*($F153-$G152)+$G152)</f>
        <v>56.407916077822094</v>
      </c>
      <c r="H153" s="5">
        <f t="shared" si="5"/>
        <v>-0.51964937545123746</v>
      </c>
      <c r="N153" s="1">
        <v>45637</v>
      </c>
      <c r="O153">
        <v>6084.19</v>
      </c>
      <c r="P153">
        <v>6039.7007531035824</v>
      </c>
      <c r="Q153">
        <v>5983.8124864012116</v>
      </c>
    </row>
    <row r="154" spans="1:17" x14ac:dyDescent="0.3">
      <c r="A154" s="1">
        <v>45638</v>
      </c>
      <c r="B154">
        <v>6051.25</v>
      </c>
      <c r="C154">
        <f>IF(COUNTA($B$5:B154)&lt;=C$1,AVERAGE($B$5:$B154),C$2*($B154-$C153)+$C153)</f>
        <v>6051.4021473593493</v>
      </c>
      <c r="D154">
        <f>IF(COUNTA($B$5:$B154)&lt;=D$1,AVERAGE($B$5:$B154),D$2*($B154-$D153)+$D153)</f>
        <v>6041.4775603184162</v>
      </c>
      <c r="E154">
        <f>IF(COUNTA($B$5:$B154)&lt;=E$1,AVERAGE($B$5:$B154),E$2*($B154-$E153)+$E153)</f>
        <v>5988.8078577788992</v>
      </c>
      <c r="F154">
        <f t="shared" si="4"/>
        <v>52.669702539516948</v>
      </c>
      <c r="G154" s="5">
        <f>IF(COUNTA($F$5:$F154)&lt;+G$1,AVERAGE($F$5:$F154),G$2*($F154-$G153)+$G153)</f>
        <v>55.660273370161065</v>
      </c>
      <c r="H154" s="5">
        <f t="shared" si="5"/>
        <v>-2.990570830644117</v>
      </c>
      <c r="N154" s="1">
        <v>45638</v>
      </c>
      <c r="O154">
        <v>6051.25</v>
      </c>
      <c r="P154">
        <v>6041.4775603184162</v>
      </c>
      <c r="Q154">
        <v>5988.8078577788992</v>
      </c>
    </row>
    <row r="155" spans="1:17" x14ac:dyDescent="0.3">
      <c r="A155" s="1">
        <v>45639</v>
      </c>
      <c r="B155">
        <v>6051.09</v>
      </c>
      <c r="C155">
        <f>IF(COUNTA($B$5:B155)&lt;=C$1,AVERAGE($B$5:$B155),C$2*($B155-$C154)+$C154)</f>
        <v>6051.3397178874793</v>
      </c>
      <c r="D155">
        <f>IF(COUNTA($B$5:$B155)&lt;=D$1,AVERAGE($B$5:$B155),D$2*($B155-$D154)+$D154)</f>
        <v>6042.9563971925063</v>
      </c>
      <c r="E155">
        <f>IF(COUNTA($B$5:$B155)&lt;=E$1,AVERAGE($B$5:$B155),E$2*($B155-$E154)+$E154)</f>
        <v>5993.4213497952769</v>
      </c>
      <c r="F155">
        <f t="shared" si="4"/>
        <v>49.535047397229391</v>
      </c>
      <c r="G155" s="5">
        <f>IF(COUNTA($F$5:$F155)&lt;+G$1,AVERAGE($F$5:$F155),G$2*($F155-$G154)+$G154)</f>
        <v>54.435228175574728</v>
      </c>
      <c r="H155" s="5">
        <f t="shared" si="5"/>
        <v>-4.9001807783453373</v>
      </c>
      <c r="N155" s="1">
        <v>45639</v>
      </c>
      <c r="O155">
        <v>6051.09</v>
      </c>
      <c r="P155">
        <v>6042.9563971925063</v>
      </c>
      <c r="Q155">
        <v>5993.4213497952769</v>
      </c>
    </row>
    <row r="156" spans="1:17" x14ac:dyDescent="0.3">
      <c r="A156" s="1">
        <v>45642</v>
      </c>
      <c r="B156">
        <v>6074.08</v>
      </c>
      <c r="C156">
        <f>IF(COUNTA($B$5:B156)&lt;=C$1,AVERAGE($B$5:$B156),C$2*($B156-$C155)+$C155)</f>
        <v>6055.8877743099838</v>
      </c>
      <c r="D156">
        <f>IF(COUNTA($B$5:$B156)&lt;=D$1,AVERAGE($B$5:$B156),D$2*($B156-$D155)+$D155)</f>
        <v>6047.7446437782746</v>
      </c>
      <c r="E156">
        <f>IF(COUNTA($B$5:$B156)&lt;=E$1,AVERAGE($B$5:$B156),E$2*($B156-$E155)+$E155)</f>
        <v>5999.3960646252563</v>
      </c>
      <c r="F156">
        <f t="shared" si="4"/>
        <v>48.348579153018363</v>
      </c>
      <c r="G156" s="5">
        <f>IF(COUNTA($F$5:$F156)&lt;+G$1,AVERAGE($F$5:$F156),G$2*($F156-$G155)+$G155)</f>
        <v>53.217898371063455</v>
      </c>
      <c r="H156" s="5">
        <f t="shared" si="5"/>
        <v>-4.8693192180450922</v>
      </c>
      <c r="N156" s="1">
        <v>45642</v>
      </c>
      <c r="O156">
        <v>6074.08</v>
      </c>
      <c r="P156">
        <v>6047.7446437782746</v>
      </c>
      <c r="Q156">
        <v>5999.3960646252563</v>
      </c>
    </row>
    <row r="157" spans="1:17" x14ac:dyDescent="0.3">
      <c r="A157" s="1">
        <v>45643</v>
      </c>
      <c r="B157">
        <v>6050.61</v>
      </c>
      <c r="C157">
        <f>IF(COUNTA($B$5:B157)&lt;=C$1,AVERAGE($B$5:$B157),C$2*($B157-$C156)+$C156)</f>
        <v>6054.832219447987</v>
      </c>
      <c r="D157">
        <f>IF(COUNTA($B$5:$B157)&lt;=D$1,AVERAGE($B$5:$B157),D$2*($B157-$D156)+$D156)</f>
        <v>6048.1854678123864</v>
      </c>
      <c r="E157">
        <f>IF(COUNTA($B$5:$B157)&lt;=E$1,AVERAGE($B$5:$B157),E$2*($B157-$E156)+$E156)</f>
        <v>6003.1896894678302</v>
      </c>
      <c r="F157">
        <f t="shared" si="4"/>
        <v>44.995778344556129</v>
      </c>
      <c r="G157" s="5">
        <f>IF(COUNTA($F$5:$F157)&lt;+G$1,AVERAGE($F$5:$F157),G$2*($F157-$G156)+$G156)</f>
        <v>51.573474365761989</v>
      </c>
      <c r="H157" s="5">
        <f t="shared" si="5"/>
        <v>-6.5776960212058597</v>
      </c>
      <c r="N157" s="1">
        <v>45643</v>
      </c>
      <c r="O157">
        <v>6050.61</v>
      </c>
      <c r="P157">
        <v>6048.1854678123864</v>
      </c>
      <c r="Q157">
        <v>6003.1896894678302</v>
      </c>
    </row>
    <row r="158" spans="1:17" x14ac:dyDescent="0.3">
      <c r="A158" s="1">
        <v>45644</v>
      </c>
      <c r="B158">
        <v>5872.16</v>
      </c>
      <c r="C158">
        <f>IF(COUNTA($B$5:B158)&lt;=C$1,AVERAGE($B$5:$B158),C$2*($B158-$C157)+$C157)</f>
        <v>6018.2977755583897</v>
      </c>
      <c r="D158">
        <f>IF(COUNTA($B$5:$B158)&lt;=D$1,AVERAGE($B$5:$B158),D$2*($B158-$D157)+$D157)</f>
        <v>6021.1046266104804</v>
      </c>
      <c r="E158">
        <f>IF(COUNTA($B$5:$B158)&lt;=E$1,AVERAGE($B$5:$B158),E$2*($B158-$E157)+$E157)</f>
        <v>5993.4837865442869</v>
      </c>
      <c r="F158">
        <f t="shared" si="4"/>
        <v>27.620840066193523</v>
      </c>
      <c r="G158" s="5">
        <f>IF(COUNTA($F$5:$F158)&lt;+G$1,AVERAGE($F$5:$F158),G$2*($F158-$G157)+$G157)</f>
        <v>46.782947505848298</v>
      </c>
      <c r="H158" s="5">
        <f t="shared" si="5"/>
        <v>-19.162107439654775</v>
      </c>
      <c r="N158" s="1">
        <v>45644</v>
      </c>
      <c r="O158">
        <v>5872.16</v>
      </c>
      <c r="P158">
        <v>6021.1046266104804</v>
      </c>
      <c r="Q158">
        <v>5993.4837865442869</v>
      </c>
    </row>
    <row r="159" spans="1:17" x14ac:dyDescent="0.3">
      <c r="A159" s="1">
        <v>45645</v>
      </c>
      <c r="B159">
        <v>5867.08</v>
      </c>
      <c r="C159">
        <f>IF(COUNTA($B$5:B159)&lt;=C$1,AVERAGE($B$5:$B159),C$2*($B159-$C158)+$C158)</f>
        <v>5988.054220446712</v>
      </c>
      <c r="D159">
        <f>IF(COUNTA($B$5:$B159)&lt;=D$1,AVERAGE($B$5:$B159),D$2*($B159-$D158)+$D158)</f>
        <v>5997.4085302088679</v>
      </c>
      <c r="E159">
        <f>IF(COUNTA($B$5:$B159)&lt;=E$1,AVERAGE($B$5:$B159),E$2*($B159-$E158)+$E158)</f>
        <v>5984.120543096562</v>
      </c>
      <c r="F159">
        <f t="shared" si="4"/>
        <v>13.287987112305927</v>
      </c>
      <c r="G159" s="5">
        <f>IF(COUNTA($F$5:$F159)&lt;+G$1,AVERAGE($F$5:$F159),G$2*($F159-$G158)+$G158)</f>
        <v>40.083955427139827</v>
      </c>
      <c r="H159" s="5">
        <f t="shared" si="5"/>
        <v>-26.7959683148339</v>
      </c>
      <c r="N159" s="1">
        <v>45645</v>
      </c>
      <c r="O159">
        <v>5867.08</v>
      </c>
      <c r="P159">
        <v>5997.4085302088679</v>
      </c>
      <c r="Q159">
        <v>5984.120543096562</v>
      </c>
    </row>
    <row r="160" spans="1:17" x14ac:dyDescent="0.3">
      <c r="A160" s="1">
        <v>45646</v>
      </c>
      <c r="B160">
        <v>5930.85</v>
      </c>
      <c r="C160">
        <f>IF(COUNTA($B$5:B160)&lt;=C$1,AVERAGE($B$5:$B160),C$2*($B160-$C159)+$C159)</f>
        <v>5976.6133763573698</v>
      </c>
      <c r="D160">
        <f>IF(COUNTA($B$5:$B160)&lt;=D$1,AVERAGE($B$5:$B160),D$2*($B160-$D159)+$D159)</f>
        <v>5987.1687563305804</v>
      </c>
      <c r="E160">
        <f>IF(COUNTA($B$5:$B160)&lt;=E$1,AVERAGE($B$5:$B160),E$2*($B160-$E159)+$E159)</f>
        <v>5980.174576941261</v>
      </c>
      <c r="F160">
        <f t="shared" si="4"/>
        <v>6.9941793893194699</v>
      </c>
      <c r="G160" s="5">
        <f>IF(COUNTA($F$5:$F160)&lt;+G$1,AVERAGE($F$5:$F160),G$2*($F160-$G159)+$G159)</f>
        <v>33.466000219575754</v>
      </c>
      <c r="H160" s="5">
        <f t="shared" si="5"/>
        <v>-26.471820830256284</v>
      </c>
      <c r="N160" s="1">
        <v>45646</v>
      </c>
      <c r="O160">
        <v>5930.85</v>
      </c>
      <c r="P160">
        <v>5987.1687563305804</v>
      </c>
      <c r="Q160">
        <v>5980.174576941261</v>
      </c>
    </row>
    <row r="161" spans="1:17" x14ac:dyDescent="0.3">
      <c r="A161" s="1">
        <v>45649</v>
      </c>
      <c r="B161">
        <v>5974.07</v>
      </c>
      <c r="C161">
        <f>IF(COUNTA($B$5:B161)&lt;=C$1,AVERAGE($B$5:$B161),C$2*($B161-$C160)+$C160)</f>
        <v>5976.1047010858956</v>
      </c>
      <c r="D161">
        <f>IF(COUNTA($B$5:$B161)&lt;=D$1,AVERAGE($B$5:$B161),D$2*($B161-$D160)+$D160)</f>
        <v>5985.1535630489525</v>
      </c>
      <c r="E161">
        <f>IF(COUNTA($B$5:$B161)&lt;=E$1,AVERAGE($B$5:$B161),E$2*($B161-$E160)+$E160)</f>
        <v>5979.7223860567228</v>
      </c>
      <c r="F161">
        <f t="shared" si="4"/>
        <v>5.4311769922296662</v>
      </c>
      <c r="G161" s="5">
        <f>IF(COUNTA($F$5:$F161)&lt;+G$1,AVERAGE($F$5:$F161),G$2*($F161-$G160)+$G160)</f>
        <v>27.859035574106535</v>
      </c>
      <c r="H161" s="5">
        <f t="shared" si="5"/>
        <v>-22.427858581876869</v>
      </c>
      <c r="N161" s="1">
        <v>45649</v>
      </c>
      <c r="O161">
        <v>5974.07</v>
      </c>
      <c r="P161">
        <v>5985.1535630489525</v>
      </c>
      <c r="Q161">
        <v>5979.7223860567228</v>
      </c>
    </row>
    <row r="162" spans="1:17" x14ac:dyDescent="0.3">
      <c r="A162" s="1">
        <v>45650</v>
      </c>
      <c r="B162">
        <v>6040.04</v>
      </c>
      <c r="C162">
        <f>IF(COUNTA($B$5:B162)&lt;=C$1,AVERAGE($B$5:$B162),C$2*($B162-$C161)+$C161)</f>
        <v>5988.8917608687161</v>
      </c>
      <c r="D162">
        <f>IF(COUNTA($B$5:$B162)&lt;=D$1,AVERAGE($B$5:$B162),D$2*($B162-$D161)+$D161)</f>
        <v>5993.5976302721901</v>
      </c>
      <c r="E162">
        <f>IF(COUNTA($B$5:$B162)&lt;=E$1,AVERAGE($B$5:$B162),E$2*($B162-$E161)+$E161)</f>
        <v>5984.1903574599282</v>
      </c>
      <c r="F162">
        <f t="shared" si="4"/>
        <v>9.4072728122619083</v>
      </c>
      <c r="G162" s="5">
        <f>IF(COUNTA($F$5:$F162)&lt;+G$1,AVERAGE($F$5:$F162),G$2*($F162-$G161)+$G161)</f>
        <v>24.168683021737611</v>
      </c>
      <c r="H162" s="5">
        <f t="shared" si="5"/>
        <v>-14.761410209475702</v>
      </c>
      <c r="N162" s="1">
        <v>45650</v>
      </c>
      <c r="O162">
        <v>6040.04</v>
      </c>
      <c r="P162">
        <v>5993.5976302721901</v>
      </c>
      <c r="Q162">
        <v>5984.1903574599282</v>
      </c>
    </row>
    <row r="163" spans="1:17" x14ac:dyDescent="0.3">
      <c r="A163" s="1">
        <v>45652</v>
      </c>
      <c r="B163">
        <v>6037.59</v>
      </c>
      <c r="C163">
        <f>IF(COUNTA($B$5:B163)&lt;=C$1,AVERAGE($B$5:$B163),C$2*($B163-$C162)+$C162)</f>
        <v>5998.6314086949733</v>
      </c>
      <c r="D163">
        <f>IF(COUNTA($B$5:$B163)&lt;=D$1,AVERAGE($B$5:$B163),D$2*($B163-$D162)+$D162)</f>
        <v>6000.3656871533913</v>
      </c>
      <c r="E163">
        <f>IF(COUNTA($B$5:$B163)&lt;=E$1,AVERAGE($B$5:$B163),E$2*($B163-$E162)+$E162)</f>
        <v>5988.1458865369705</v>
      </c>
      <c r="F163">
        <f t="shared" si="4"/>
        <v>12.219800616420798</v>
      </c>
      <c r="G163" s="5">
        <f>IF(COUNTA($F$5:$F163)&lt;+G$1,AVERAGE($F$5:$F163),G$2*($F163-$G162)+$G162)</f>
        <v>21.778906540674249</v>
      </c>
      <c r="H163" s="5">
        <f t="shared" si="5"/>
        <v>-9.5591059242534513</v>
      </c>
      <c r="N163" s="1">
        <v>45652</v>
      </c>
      <c r="O163">
        <v>6037.59</v>
      </c>
      <c r="P163">
        <v>6000.3656871533913</v>
      </c>
      <c r="Q163">
        <v>5988.1458865369705</v>
      </c>
    </row>
    <row r="164" spans="1:17" x14ac:dyDescent="0.3">
      <c r="A164" s="1">
        <v>45653</v>
      </c>
      <c r="B164">
        <v>5970.84</v>
      </c>
      <c r="C164">
        <f>IF(COUNTA($B$5:B164)&lt;=C$1,AVERAGE($B$5:$B164),C$2*($B164-$C163)+$C163)</f>
        <v>5993.0731269559783</v>
      </c>
      <c r="D164">
        <f>IF(COUNTA($B$5:$B164)&lt;=D$1,AVERAGE($B$5:$B164),D$2*($B164-$D163)+$D163)</f>
        <v>5995.8232737451772</v>
      </c>
      <c r="E164">
        <f>IF(COUNTA($B$5:$B164)&lt;=E$1,AVERAGE($B$5:$B164),E$2*($B164-$E163)+$E163)</f>
        <v>5986.8639690157133</v>
      </c>
      <c r="F164">
        <f t="shared" si="4"/>
        <v>8.9593047294638382</v>
      </c>
      <c r="G164" s="5">
        <f>IF(COUNTA($F$5:$F164)&lt;+G$1,AVERAGE($F$5:$F164),G$2*($F164-$G163)+$G163)</f>
        <v>19.214986178432166</v>
      </c>
      <c r="H164" s="5">
        <f t="shared" si="5"/>
        <v>-10.255681448968328</v>
      </c>
      <c r="N164" s="1">
        <v>45653</v>
      </c>
      <c r="O164">
        <v>5970.84</v>
      </c>
      <c r="P164">
        <v>5995.8232737451772</v>
      </c>
      <c r="Q164">
        <v>5986.8639690157133</v>
      </c>
    </row>
    <row r="165" spans="1:17" x14ac:dyDescent="0.3">
      <c r="A165" s="1">
        <v>45656</v>
      </c>
      <c r="B165">
        <v>5906.94</v>
      </c>
      <c r="C165">
        <f>IF(COUNTA($B$5:B165)&lt;=C$1,AVERAGE($B$5:$B165),C$2*($B165-$C164)+$C164)</f>
        <v>5975.8465015647826</v>
      </c>
      <c r="D165">
        <f>IF(COUNTA($B$5:$B165)&lt;=D$1,AVERAGE($B$5:$B165),D$2*($B165-$D164)+$D164)</f>
        <v>5982.1489239382272</v>
      </c>
      <c r="E165">
        <f>IF(COUNTA($B$5:$B165)&lt;=E$1,AVERAGE($B$5:$B165),E$2*($B165-$E164)+$E164)</f>
        <v>5980.9436750145496</v>
      </c>
      <c r="F165">
        <f t="shared" si="4"/>
        <v>1.2052489236775727</v>
      </c>
      <c r="G165" s="5">
        <f>IF(COUNTA($F$5:$F165)&lt;+G$1,AVERAGE($F$5:$F165),G$2*($F165-$G164)+$G164)</f>
        <v>15.613038727481248</v>
      </c>
      <c r="H165" s="5">
        <f t="shared" si="5"/>
        <v>-14.407789803803675</v>
      </c>
      <c r="N165" s="1">
        <v>45656</v>
      </c>
      <c r="O165">
        <v>5906.94</v>
      </c>
      <c r="P165">
        <v>5982.1489239382272</v>
      </c>
      <c r="Q165">
        <v>5980.9436750145496</v>
      </c>
    </row>
    <row r="166" spans="1:17" x14ac:dyDescent="0.3">
      <c r="A166" s="1">
        <v>45657</v>
      </c>
      <c r="B166">
        <v>5881.63</v>
      </c>
      <c r="C166">
        <f>IF(COUNTA($B$5:B166)&lt;=C$1,AVERAGE($B$5:$B166),C$2*($B166-$C165)+$C165)</f>
        <v>5957.0032012518259</v>
      </c>
      <c r="D166">
        <f>IF(COUNTA($B$5:$B166)&lt;=D$1,AVERAGE($B$5:$B166),D$2*($B166-$D165)+$D165)</f>
        <v>5966.6844741015766</v>
      </c>
      <c r="E166">
        <f>IF(COUNTA($B$5:$B166)&lt;=E$1,AVERAGE($B$5:$B166),E$2*($B166-$E165)+$E165)</f>
        <v>5973.5871064949533</v>
      </c>
      <c r="F166">
        <f t="shared" si="4"/>
        <v>-6.9026323933767344</v>
      </c>
      <c r="G166" s="5">
        <f>IF(COUNTA($F$5:$F166)&lt;+G$1,AVERAGE($F$5:$F166),G$2*($F166-$G165)+$G165)</f>
        <v>11.109904503309652</v>
      </c>
      <c r="H166" s="5">
        <f t="shared" si="5"/>
        <v>-18.012536896686385</v>
      </c>
      <c r="N166" s="1">
        <v>45657</v>
      </c>
      <c r="O166">
        <v>5881.63</v>
      </c>
      <c r="P166">
        <v>5966.6844741015766</v>
      </c>
      <c r="Q166">
        <v>5973.5871064949533</v>
      </c>
    </row>
    <row r="167" spans="1:17" x14ac:dyDescent="0.3">
      <c r="A167" s="1">
        <v>45659</v>
      </c>
      <c r="B167">
        <v>5868.55</v>
      </c>
      <c r="C167">
        <f>IF(COUNTA($B$5:B167)&lt;=C$1,AVERAGE($B$5:$B167),C$2*($B167-$C166)+$C166)</f>
        <v>5939.3125610014604</v>
      </c>
      <c r="D167">
        <f>IF(COUNTA($B$5:$B167)&lt;=D$1,AVERAGE($B$5:$B167),D$2*($B167-$D166)+$D166)</f>
        <v>5951.5868627013342</v>
      </c>
      <c r="E167">
        <f>IF(COUNTA($B$5:$B167)&lt;=E$1,AVERAGE($B$5:$B167),E$2*($B167-$E166)+$E166)</f>
        <v>5965.8065800879194</v>
      </c>
      <c r="F167">
        <f t="shared" si="4"/>
        <v>-14.219717386585216</v>
      </c>
      <c r="G167" s="5">
        <f>IF(COUNTA($F$5:$F167)&lt;+G$1,AVERAGE($F$5:$F167),G$2*($F167-$G166)+$G166)</f>
        <v>6.0439801253306786</v>
      </c>
      <c r="H167" s="5">
        <f t="shared" si="5"/>
        <v>-20.263697511915893</v>
      </c>
      <c r="N167" s="1">
        <v>45659</v>
      </c>
      <c r="O167">
        <v>5868.55</v>
      </c>
      <c r="P167">
        <v>5951.5868627013342</v>
      </c>
      <c r="Q167">
        <v>5965.8065800879194</v>
      </c>
    </row>
    <row r="168" spans="1:17" x14ac:dyDescent="0.3">
      <c r="A168" s="1">
        <v>45660</v>
      </c>
      <c r="B168">
        <v>5942.47</v>
      </c>
      <c r="C168">
        <f>IF(COUNTA($B$5:B168)&lt;=C$1,AVERAGE($B$5:$B168),C$2*($B168-$C167)+$C167)</f>
        <v>5939.9440488011687</v>
      </c>
      <c r="D168">
        <f>IF(COUNTA($B$5:$B168)&lt;=D$1,AVERAGE($B$5:$B168),D$2*($B168-$D167)+$D167)</f>
        <v>5950.1842684395906</v>
      </c>
      <c r="E168">
        <f>IF(COUNTA($B$5:$B168)&lt;=E$1,AVERAGE($B$5:$B168),E$2*($B168-$E167)+$E167)</f>
        <v>5964.0779445258513</v>
      </c>
      <c r="F168">
        <f t="shared" si="4"/>
        <v>-13.893676086260712</v>
      </c>
      <c r="G168" s="5">
        <f>IF(COUNTA($F$5:$F168)&lt;+G$1,AVERAGE($F$5:$F168),G$2*($F168-$G167)+$G167)</f>
        <v>2.0564488830124006</v>
      </c>
      <c r="H168" s="5">
        <f t="shared" si="5"/>
        <v>-15.950124969273112</v>
      </c>
      <c r="N168" s="1">
        <v>45660</v>
      </c>
      <c r="O168">
        <v>5942.47</v>
      </c>
      <c r="P168">
        <v>5950.1842684395906</v>
      </c>
      <c r="Q168">
        <v>5964.0779445258513</v>
      </c>
    </row>
    <row r="169" spans="1:17" x14ac:dyDescent="0.3">
      <c r="A169" s="1">
        <v>45663</v>
      </c>
      <c r="B169">
        <v>5975.38</v>
      </c>
      <c r="C169">
        <f>IF(COUNTA($B$5:B169)&lt;=C$1,AVERAGE($B$5:$B169),C$2*($B169-$C168)+$C168)</f>
        <v>5947.0312390409354</v>
      </c>
      <c r="D169">
        <f>IF(COUNTA($B$5:$B169)&lt;=D$1,AVERAGE($B$5:$B169),D$2*($B169-$D168)+$D168)</f>
        <v>5954.0605348334993</v>
      </c>
      <c r="E169">
        <f>IF(COUNTA($B$5:$B169)&lt;=E$1,AVERAGE($B$5:$B169),E$2*($B169-$E168)+$E168)</f>
        <v>5964.9151338202328</v>
      </c>
      <c r="F169">
        <f t="shared" si="4"/>
        <v>-10.854598986733436</v>
      </c>
      <c r="G169" s="5">
        <f>IF(COUNTA($F$5:$F169)&lt;+G$1,AVERAGE($F$5:$F169),G$2*($F169-$G168)+$G168)</f>
        <v>-0.52576069093676692</v>
      </c>
      <c r="H169" s="5">
        <f t="shared" si="5"/>
        <v>-10.328838295796668</v>
      </c>
      <c r="N169" s="1">
        <v>45663</v>
      </c>
      <c r="O169">
        <v>5975.38</v>
      </c>
      <c r="P169">
        <v>5954.0605348334993</v>
      </c>
      <c r="Q169">
        <v>5964.9151338202328</v>
      </c>
    </row>
    <row r="170" spans="1:17" x14ac:dyDescent="0.3">
      <c r="A170" s="1">
        <v>45664</v>
      </c>
      <c r="B170">
        <v>5909.03</v>
      </c>
      <c r="C170">
        <f>IF(COUNTA($B$5:B170)&lt;=C$1,AVERAGE($B$5:$B170),C$2*($B170-$C169)+$C169)</f>
        <v>5939.4309912327481</v>
      </c>
      <c r="D170">
        <f>IF(COUNTA($B$5:$B170)&lt;=D$1,AVERAGE($B$5:$B170),D$2*($B170-$D169)+$D169)</f>
        <v>5947.1327602437304</v>
      </c>
      <c r="E170">
        <f>IF(COUNTA($B$5:$B170)&lt;=E$1,AVERAGE($B$5:$B170),E$2*($B170-$E169)+$E169)</f>
        <v>5960.7754942779929</v>
      </c>
      <c r="F170">
        <f t="shared" si="4"/>
        <v>-13.642734034262503</v>
      </c>
      <c r="G170" s="5">
        <f>IF(COUNTA($F$5:$F170)&lt;+G$1,AVERAGE($F$5:$F170),G$2*($F170-$G169)+$G169)</f>
        <v>-3.1491553596019144</v>
      </c>
      <c r="H170" s="5">
        <f t="shared" si="5"/>
        <v>-10.493578674660588</v>
      </c>
      <c r="N170" s="1">
        <v>45664</v>
      </c>
      <c r="O170">
        <v>5909.03</v>
      </c>
      <c r="P170">
        <v>5947.1327602437304</v>
      </c>
      <c r="Q170">
        <v>5960.7754942779929</v>
      </c>
    </row>
    <row r="171" spans="1:17" x14ac:dyDescent="0.3">
      <c r="A171" s="1">
        <v>45665</v>
      </c>
      <c r="B171">
        <v>5918.25</v>
      </c>
      <c r="C171">
        <f>IF(COUNTA($B$5:B171)&lt;=C$1,AVERAGE($B$5:$B171),C$2*($B171-$C170)+$C170)</f>
        <v>5935.1947929861981</v>
      </c>
      <c r="D171">
        <f>IF(COUNTA($B$5:$B171)&lt;=D$1,AVERAGE($B$5:$B171),D$2*($B171-$D170)+$D170)</f>
        <v>5942.6892586677723</v>
      </c>
      <c r="E171">
        <f>IF(COUNTA($B$5:$B171)&lt;=E$1,AVERAGE($B$5:$B171),E$2*($B171-$E170)+$E170)</f>
        <v>5957.625457664808</v>
      </c>
      <c r="F171">
        <f t="shared" si="4"/>
        <v>-14.936198997035717</v>
      </c>
      <c r="G171" s="5">
        <f>IF(COUNTA($F$5:$F171)&lt;+G$1,AVERAGE($F$5:$F171),G$2*($F171-$G170)+$G170)</f>
        <v>-5.506564087088675</v>
      </c>
      <c r="H171" s="5">
        <f t="shared" si="5"/>
        <v>-9.4296349099470422</v>
      </c>
      <c r="N171" s="1">
        <v>45665</v>
      </c>
      <c r="O171">
        <v>5918.25</v>
      </c>
      <c r="P171">
        <v>5942.6892586677723</v>
      </c>
      <c r="Q171">
        <v>5957.625457664808</v>
      </c>
    </row>
    <row r="172" spans="1:17" x14ac:dyDescent="0.3">
      <c r="A172" s="1">
        <v>45667</v>
      </c>
      <c r="B172">
        <v>5827.04</v>
      </c>
      <c r="C172">
        <f>IF(COUNTA($B$5:B172)&lt;=C$1,AVERAGE($B$5:$B172),C$2*($B172-$C171)+$C171)</f>
        <v>5913.5638343889586</v>
      </c>
      <c r="D172">
        <f>IF(COUNTA($B$5:$B172)&lt;=D$1,AVERAGE($B$5:$B172),D$2*($B172-$D171)+$D171)</f>
        <v>5924.8970650265765</v>
      </c>
      <c r="E172">
        <f>IF(COUNTA($B$5:$B172)&lt;=E$1,AVERAGE($B$5:$B172),E$2*($B172-$E171)+$E171)</f>
        <v>5947.9524608007478</v>
      </c>
      <c r="F172">
        <f t="shared" si="4"/>
        <v>-23.055395774171302</v>
      </c>
      <c r="G172" s="5">
        <f>IF(COUNTA($F$5:$F172)&lt;+G$1,AVERAGE($F$5:$F172),G$2*($F172-$G171)+$G171)</f>
        <v>-9.0163304245052007</v>
      </c>
      <c r="H172" s="5">
        <f t="shared" si="5"/>
        <v>-14.039065349666101</v>
      </c>
      <c r="N172" s="1">
        <v>45667</v>
      </c>
      <c r="O172">
        <v>5827.04</v>
      </c>
      <c r="P172">
        <v>5924.8970650265765</v>
      </c>
      <c r="Q172">
        <v>5947.9524608007478</v>
      </c>
    </row>
    <row r="173" spans="1:17" x14ac:dyDescent="0.3">
      <c r="A173" s="1">
        <v>45670</v>
      </c>
      <c r="B173">
        <v>5836.22</v>
      </c>
      <c r="C173">
        <f>IF(COUNTA($B$5:B173)&lt;=C$1,AVERAGE($B$5:$B173),C$2*($B173-$C172)+$C172)</f>
        <v>5898.0950675111671</v>
      </c>
      <c r="D173">
        <f>IF(COUNTA($B$5:$B173)&lt;=D$1,AVERAGE($B$5:$B173),D$2*($B173-$D172)+$D172)</f>
        <v>5911.2544396378726</v>
      </c>
      <c r="E173">
        <f>IF(COUNTA($B$5:$B173)&lt;=E$1,AVERAGE($B$5:$B173),E$2*($B173-$E172)+$E172)</f>
        <v>5939.6759822229142</v>
      </c>
      <c r="F173">
        <f t="shared" si="4"/>
        <v>-28.421542585041607</v>
      </c>
      <c r="G173" s="5">
        <f>IF(COUNTA($F$5:$F173)&lt;+G$1,AVERAGE($F$5:$F173),G$2*($F173-$G172)+$G172)</f>
        <v>-12.897372856612483</v>
      </c>
      <c r="H173" s="5">
        <f t="shared" si="5"/>
        <v>-15.524169728429124</v>
      </c>
      <c r="N173" s="1">
        <v>45670</v>
      </c>
      <c r="O173">
        <v>5836.22</v>
      </c>
      <c r="P173">
        <v>5911.2544396378726</v>
      </c>
      <c r="Q173">
        <v>5939.6759822229142</v>
      </c>
    </row>
    <row r="174" spans="1:17" x14ac:dyDescent="0.3">
      <c r="A174" s="1">
        <v>45671</v>
      </c>
      <c r="B174">
        <v>5842.91</v>
      </c>
      <c r="C174">
        <f>IF(COUNTA($B$5:B174)&lt;=C$1,AVERAGE($B$5:$B174),C$2*($B174-$C173)+$C173)</f>
        <v>5887.0580540089341</v>
      </c>
      <c r="D174">
        <f>IF(COUNTA($B$5:$B174)&lt;=D$1,AVERAGE($B$5:$B174),D$2*($B174-$D173)+$D173)</f>
        <v>5900.7399104628148</v>
      </c>
      <c r="E174">
        <f>IF(COUNTA($B$5:$B174)&lt;=E$1,AVERAGE($B$5:$B174),E$2*($B174-$E173)+$E173)</f>
        <v>5932.5081316878832</v>
      </c>
      <c r="F174">
        <f t="shared" si="4"/>
        <v>-31.768221225068373</v>
      </c>
      <c r="G174" s="5">
        <f>IF(COUNTA($F$5:$F174)&lt;+G$1,AVERAGE($F$5:$F174),G$2*($F174-$G173)+$G173)</f>
        <v>-16.671542530303661</v>
      </c>
      <c r="H174" s="5">
        <f t="shared" si="5"/>
        <v>-15.096678694764712</v>
      </c>
      <c r="N174" s="1">
        <v>45671</v>
      </c>
      <c r="O174">
        <v>5842.91</v>
      </c>
      <c r="P174">
        <v>5900.7399104628148</v>
      </c>
      <c r="Q174">
        <v>5932.5081316878832</v>
      </c>
    </row>
    <row r="175" spans="1:17" x14ac:dyDescent="0.3">
      <c r="A175" s="1">
        <v>45672</v>
      </c>
      <c r="B175">
        <v>5949.91</v>
      </c>
      <c r="C175">
        <f>IF(COUNTA($B$5:B175)&lt;=C$1,AVERAGE($B$5:$B175),C$2*($B175-$C174)+$C174)</f>
        <v>5899.628443207147</v>
      </c>
      <c r="D175">
        <f>IF(COUNTA($B$5:$B175)&lt;=D$1,AVERAGE($B$5:$B175),D$2*($B175-$D174)+$D174)</f>
        <v>5908.3045396223815</v>
      </c>
      <c r="E175">
        <f>IF(COUNTA($B$5:$B175)&lt;=E$1,AVERAGE($B$5:$B175),E$2*($B175-$E174)+$E174)</f>
        <v>5933.797158970262</v>
      </c>
      <c r="F175">
        <f t="shared" si="4"/>
        <v>-25.492619347880463</v>
      </c>
      <c r="G175" s="5">
        <f>IF(COUNTA($F$5:$F175)&lt;+G$1,AVERAGE($F$5:$F175),G$2*($F175-$G174)+$G174)</f>
        <v>-18.435757893819023</v>
      </c>
      <c r="H175" s="5">
        <f t="shared" si="5"/>
        <v>-7.0568614540614405</v>
      </c>
      <c r="N175" s="1">
        <v>45672</v>
      </c>
      <c r="O175">
        <v>5949.91</v>
      </c>
      <c r="P175">
        <v>5908.3045396223815</v>
      </c>
      <c r="Q175">
        <v>5933.797158970262</v>
      </c>
    </row>
    <row r="176" spans="1:17" x14ac:dyDescent="0.3">
      <c r="A176" s="1">
        <v>45673</v>
      </c>
      <c r="B176">
        <v>5937.34</v>
      </c>
      <c r="C176">
        <f>IF(COUNTA($B$5:B176)&lt;=C$1,AVERAGE($B$5:$B176),C$2*($B176-$C175)+$C175)</f>
        <v>5907.1707545657173</v>
      </c>
      <c r="D176">
        <f>IF(COUNTA($B$5:$B176)&lt;=D$1,AVERAGE($B$5:$B176),D$2*($B176-$D175)+$D175)</f>
        <v>5912.7715335266303</v>
      </c>
      <c r="E176">
        <f>IF(COUNTA($B$5:$B176)&lt;=E$1,AVERAGE($B$5:$B176),E$2*($B176-$E175)+$E175)</f>
        <v>5934.0595916391312</v>
      </c>
      <c r="F176">
        <f t="shared" si="4"/>
        <v>-21.288058112500948</v>
      </c>
      <c r="G176" s="5">
        <f>IF(COUNTA($F$5:$F176)&lt;+G$1,AVERAGE($F$5:$F176),G$2*($F176-$G175)+$G175)</f>
        <v>-19.006217937555409</v>
      </c>
      <c r="H176" s="5">
        <f t="shared" si="5"/>
        <v>-2.2818401749455397</v>
      </c>
      <c r="N176" s="1">
        <v>45673</v>
      </c>
      <c r="O176">
        <v>5937.34</v>
      </c>
      <c r="P176">
        <v>5912.7715335266303</v>
      </c>
      <c r="Q176">
        <v>5934.0595916391312</v>
      </c>
    </row>
    <row r="177" spans="1:17" x14ac:dyDescent="0.3">
      <c r="A177" s="1">
        <v>45674</v>
      </c>
      <c r="B177">
        <v>5996.66</v>
      </c>
      <c r="C177">
        <f>IF(COUNTA($B$5:B177)&lt;=C$1,AVERAGE($B$5:$B177),C$2*($B177-$C176)+$C176)</f>
        <v>5925.068603652574</v>
      </c>
      <c r="D177">
        <f>IF(COUNTA($B$5:$B177)&lt;=D$1,AVERAGE($B$5:$B177),D$2*($B177-$D176)+$D176)</f>
        <v>5925.6774514456101</v>
      </c>
      <c r="E177">
        <f>IF(COUNTA($B$5:$B177)&lt;=E$1,AVERAGE($B$5:$B177),E$2*($B177-$E176)+$E176)</f>
        <v>5938.6966589251215</v>
      </c>
      <c r="F177">
        <f t="shared" si="4"/>
        <v>-13.019207479511351</v>
      </c>
      <c r="G177" s="5">
        <f>IF(COUNTA($F$5:$F177)&lt;+G$1,AVERAGE($F$5:$F177),G$2*($F177-$G176)+$G176)</f>
        <v>-17.808815845946597</v>
      </c>
      <c r="H177" s="5">
        <f t="shared" si="5"/>
        <v>4.789608366435246</v>
      </c>
      <c r="N177" s="1">
        <v>45674</v>
      </c>
      <c r="O177">
        <v>5996.66</v>
      </c>
      <c r="P177">
        <v>5925.6774514456101</v>
      </c>
      <c r="Q177">
        <v>5938.6966589251215</v>
      </c>
    </row>
    <row r="178" spans="1:17" x14ac:dyDescent="0.3">
      <c r="A178" s="1">
        <v>45678</v>
      </c>
      <c r="B178">
        <v>6049.24</v>
      </c>
      <c r="C178">
        <f>IF(COUNTA($B$5:B178)&lt;=C$1,AVERAGE($B$5:$B178),C$2*($B178-$C177)+$C177)</f>
        <v>5949.9028829220588</v>
      </c>
      <c r="D178">
        <f>IF(COUNTA($B$5:$B178)&lt;=D$1,AVERAGE($B$5:$B178),D$2*($B178-$D177)+$D177)</f>
        <v>5944.6870743001318</v>
      </c>
      <c r="E178">
        <f>IF(COUNTA($B$5:$B178)&lt;=E$1,AVERAGE($B$5:$B178),E$2*($B178-$E177)+$E177)</f>
        <v>5946.8850545602972</v>
      </c>
      <c r="F178">
        <f t="shared" si="4"/>
        <v>-2.1979802601654228</v>
      </c>
      <c r="G178" s="5">
        <f>IF(COUNTA($F$5:$F178)&lt;+G$1,AVERAGE($F$5:$F178),G$2*($F178-$G177)+$G177)</f>
        <v>-14.686648728790363</v>
      </c>
      <c r="H178" s="5">
        <f t="shared" si="5"/>
        <v>12.48866846862494</v>
      </c>
      <c r="N178" s="1">
        <v>45678</v>
      </c>
      <c r="O178">
        <v>6049.24</v>
      </c>
      <c r="P178">
        <v>5944.6870743001318</v>
      </c>
      <c r="Q178">
        <v>5946.8850545602972</v>
      </c>
    </row>
    <row r="179" spans="1:17" x14ac:dyDescent="0.3">
      <c r="A179" s="1">
        <v>45679</v>
      </c>
      <c r="B179">
        <v>6086.37</v>
      </c>
      <c r="C179">
        <f>IF(COUNTA($B$5:B179)&lt;=C$1,AVERAGE($B$5:$B179),C$2*($B179-$C178)+$C178)</f>
        <v>5977.196306337647</v>
      </c>
      <c r="D179">
        <f>IF(COUNTA($B$5:$B179)&lt;=D$1,AVERAGE($B$5:$B179),D$2*($B179-$D178)+$D178)</f>
        <v>5966.4844474847268</v>
      </c>
      <c r="E179">
        <f>IF(COUNTA($B$5:$B179)&lt;=E$1,AVERAGE($B$5:$B179),E$2*($B179-$E178)+$E178)</f>
        <v>5957.2172727410161</v>
      </c>
      <c r="F179">
        <f t="shared" si="4"/>
        <v>9.2671747437107115</v>
      </c>
      <c r="G179" s="5">
        <f>IF(COUNTA($F$5:$F179)&lt;+G$1,AVERAGE($F$5:$F179),G$2*($F179-$G178)+$G178)</f>
        <v>-9.8958840342901482</v>
      </c>
      <c r="H179" s="5">
        <f t="shared" si="5"/>
        <v>19.16305877800086</v>
      </c>
      <c r="N179" s="1">
        <v>45679</v>
      </c>
      <c r="O179">
        <v>6086.37</v>
      </c>
      <c r="P179">
        <v>5966.4844474847268</v>
      </c>
      <c r="Q179">
        <v>5957.2172727410161</v>
      </c>
    </row>
    <row r="180" spans="1:17" x14ac:dyDescent="0.3">
      <c r="A180" s="1">
        <v>45680</v>
      </c>
      <c r="B180">
        <v>6118.71</v>
      </c>
      <c r="C180">
        <f>IF(COUNTA($B$5:B180)&lt;=C$1,AVERAGE($B$5:$B180),C$2*($B180-$C179)+$C179)</f>
        <v>6005.499045070118</v>
      </c>
      <c r="D180">
        <f>IF(COUNTA($B$5:$B180)&lt;=D$1,AVERAGE($B$5:$B180),D$2*($B180-$D179)+$D179)</f>
        <v>5989.9037632563077</v>
      </c>
      <c r="E180">
        <f>IF(COUNTA($B$5:$B180)&lt;=E$1,AVERAGE($B$5:$B180),E$2*($B180-$E179)+$E179)</f>
        <v>5969.1796969824227</v>
      </c>
      <c r="F180">
        <f t="shared" si="4"/>
        <v>20.724066273885001</v>
      </c>
      <c r="G180" s="5">
        <f>IF(COUNTA($F$5:$F180)&lt;+G$1,AVERAGE($F$5:$F180),G$2*($F180-$G179)+$G179)</f>
        <v>-3.7718939726551177</v>
      </c>
      <c r="H180" s="5">
        <f t="shared" si="5"/>
        <v>24.495960246540118</v>
      </c>
      <c r="N180" s="1">
        <v>45680</v>
      </c>
      <c r="O180">
        <v>6118.71</v>
      </c>
      <c r="P180">
        <v>5989.9037632563077</v>
      </c>
      <c r="Q180">
        <v>5969.1796969824227</v>
      </c>
    </row>
    <row r="181" spans="1:17" x14ac:dyDescent="0.3">
      <c r="A181" s="1">
        <v>45681</v>
      </c>
      <c r="B181">
        <v>6101.24</v>
      </c>
      <c r="C181">
        <f>IF(COUNTA($B$5:B181)&lt;=C$1,AVERAGE($B$5:$B181),C$2*($B181-$C180)+$C180)</f>
        <v>6024.6472360560947</v>
      </c>
      <c r="D181">
        <f>IF(COUNTA($B$5:$B181)&lt;=D$1,AVERAGE($B$5:$B181),D$2*($B181-$D180)+$D180)</f>
        <v>6007.0324150630295</v>
      </c>
      <c r="E181">
        <f>IF(COUNTA($B$5:$B181)&lt;=E$1,AVERAGE($B$5:$B181),E$2*($B181-$E180)+$E180)</f>
        <v>5978.9619416503911</v>
      </c>
      <c r="F181">
        <f t="shared" si="4"/>
        <v>28.070473412638421</v>
      </c>
      <c r="G181" s="5">
        <f>IF(COUNTA($F$5:$F181)&lt;+G$1,AVERAGE($F$5:$F181),G$2*($F181-$G180)+$G180)</f>
        <v>2.5965795044035902</v>
      </c>
      <c r="H181" s="5">
        <f t="shared" si="5"/>
        <v>25.473893908234832</v>
      </c>
      <c r="N181" s="1">
        <v>45681</v>
      </c>
      <c r="O181">
        <v>6101.24</v>
      </c>
      <c r="P181">
        <v>6007.0324150630295</v>
      </c>
      <c r="Q181">
        <v>5978.9619416503911</v>
      </c>
    </row>
    <row r="182" spans="1:17" x14ac:dyDescent="0.3">
      <c r="A182" s="1">
        <v>45684</v>
      </c>
      <c r="B182">
        <v>6012.28</v>
      </c>
      <c r="C182">
        <f>IF(COUNTA($B$5:B182)&lt;=C$1,AVERAGE($B$5:$B182),C$2*($B182-$C181)+$C181)</f>
        <v>6022.1737888448761</v>
      </c>
      <c r="D182">
        <f>IF(COUNTA($B$5:$B182)&lt;=D$1,AVERAGE($B$5:$B182),D$2*($B182-$D181)+$D181)</f>
        <v>6007.8397358225629</v>
      </c>
      <c r="E182">
        <f>IF(COUNTA($B$5:$B182)&lt;=E$1,AVERAGE($B$5:$B182),E$2*($B182-$E181)+$E181)</f>
        <v>5981.4299459725844</v>
      </c>
      <c r="F182">
        <f t="shared" si="4"/>
        <v>26.409789849978552</v>
      </c>
      <c r="G182" s="5">
        <f>IF(COUNTA($F$5:$F182)&lt;+G$1,AVERAGE($F$5:$F182),G$2*($F182-$G181)+$G181)</f>
        <v>7.3592215735185826</v>
      </c>
      <c r="H182" s="5">
        <f t="shared" si="5"/>
        <v>19.05056827645997</v>
      </c>
      <c r="N182" s="1">
        <v>45684</v>
      </c>
      <c r="O182">
        <v>6012.28</v>
      </c>
      <c r="P182">
        <v>6007.8397358225629</v>
      </c>
      <c r="Q182">
        <v>5981.4299459725844</v>
      </c>
    </row>
    <row r="183" spans="1:17" x14ac:dyDescent="0.3">
      <c r="A183" s="1">
        <v>45685</v>
      </c>
      <c r="B183">
        <v>6067.7</v>
      </c>
      <c r="C183">
        <f>IF(COUNTA($B$5:B183)&lt;=C$1,AVERAGE($B$5:$B183),C$2*($B183-$C182)+$C182)</f>
        <v>6031.279031075901</v>
      </c>
      <c r="D183">
        <f>IF(COUNTA($B$5:$B183)&lt;=D$1,AVERAGE($B$5:$B183),D$2*($B183-$D182)+$D182)</f>
        <v>6017.0490072344764</v>
      </c>
      <c r="E183">
        <f>IF(COUNTA($B$5:$B183)&lt;=E$1,AVERAGE($B$5:$B183),E$2*($B183-$E182)+$E182)</f>
        <v>5987.8203203449857</v>
      </c>
      <c r="F183">
        <f t="shared" si="4"/>
        <v>29.228686889490746</v>
      </c>
      <c r="G183" s="5">
        <f>IF(COUNTA($F$5:$F183)&lt;+G$1,AVERAGE($F$5:$F183),G$2*($F183-$G182)+$G182)</f>
        <v>11.733114636713015</v>
      </c>
      <c r="H183" s="5">
        <f t="shared" si="5"/>
        <v>17.49557225277773</v>
      </c>
      <c r="N183" s="1">
        <v>45685</v>
      </c>
      <c r="O183">
        <v>6067.7</v>
      </c>
      <c r="P183">
        <v>6017.0490072344764</v>
      </c>
      <c r="Q183">
        <v>5987.8203203449857</v>
      </c>
    </row>
    <row r="184" spans="1:17" x14ac:dyDescent="0.3">
      <c r="A184" s="1">
        <v>45686</v>
      </c>
      <c r="B184">
        <v>6039.31</v>
      </c>
      <c r="C184">
        <f>IF(COUNTA($B$5:B184)&lt;=C$1,AVERAGE($B$5:$B184),C$2*($B184-$C183)+$C183)</f>
        <v>6032.8852248607209</v>
      </c>
      <c r="D184">
        <f>IF(COUNTA($B$5:$B184)&lt;=D$1,AVERAGE($B$5:$B184),D$2*($B184-$D183)+$D183)</f>
        <v>6020.4737753522495</v>
      </c>
      <c r="E184">
        <f>IF(COUNTA($B$5:$B184)&lt;=E$1,AVERAGE($B$5:$B184),E$2*($B184-$E183)+$E183)</f>
        <v>5991.6343706898015</v>
      </c>
      <c r="F184">
        <f t="shared" si="4"/>
        <v>28.839404662448032</v>
      </c>
      <c r="G184" s="5">
        <f>IF(COUNTA($F$5:$F184)&lt;+G$1,AVERAGE($F$5:$F184),G$2*($F184-$G183)+$G183)</f>
        <v>15.154372641860018</v>
      </c>
      <c r="H184" s="5">
        <f t="shared" si="5"/>
        <v>13.685032020588014</v>
      </c>
      <c r="N184" s="1">
        <v>45686</v>
      </c>
      <c r="O184">
        <v>6039.31</v>
      </c>
      <c r="P184">
        <v>6020.4737753522495</v>
      </c>
      <c r="Q184">
        <v>5991.6343706898015</v>
      </c>
    </row>
    <row r="185" spans="1:17" x14ac:dyDescent="0.3">
      <c r="A185" s="1">
        <v>45687</v>
      </c>
      <c r="B185">
        <v>6071.17</v>
      </c>
      <c r="C185">
        <f>IF(COUNTA($B$5:B185)&lt;=C$1,AVERAGE($B$5:$B185),C$2*($B185-$C184)+$C184)</f>
        <v>6040.5421798885764</v>
      </c>
      <c r="D185">
        <f>IF(COUNTA($B$5:$B185)&lt;=D$1,AVERAGE($B$5:$B185),D$2*($B185-$D184)+$D184)</f>
        <v>6028.2731945288269</v>
      </c>
      <c r="E185">
        <f>IF(COUNTA($B$5:$B185)&lt;=E$1,AVERAGE($B$5:$B185),E$2*($B185-$E184)+$E184)</f>
        <v>5997.5258987868528</v>
      </c>
      <c r="F185">
        <f t="shared" si="4"/>
        <v>30.747295741974085</v>
      </c>
      <c r="G185" s="5">
        <f>IF(COUNTA($F$5:$F185)&lt;+G$1,AVERAGE($F$5:$F185),G$2*($F185-$G184)+$G184)</f>
        <v>18.27295726188283</v>
      </c>
      <c r="H185" s="5">
        <f t="shared" si="5"/>
        <v>12.474338480091255</v>
      </c>
      <c r="N185" s="1">
        <v>45687</v>
      </c>
      <c r="O185">
        <v>6071.17</v>
      </c>
      <c r="P185">
        <v>6028.2731945288269</v>
      </c>
      <c r="Q185">
        <v>5997.5258987868528</v>
      </c>
    </row>
    <row r="186" spans="1:17" x14ac:dyDescent="0.3">
      <c r="A186" s="1">
        <v>45688</v>
      </c>
      <c r="B186">
        <v>6040.53</v>
      </c>
      <c r="C186">
        <f>IF(COUNTA($B$5:B186)&lt;=C$1,AVERAGE($B$5:$B186),C$2*($B186-$C185)+$C185)</f>
        <v>6040.539743910861</v>
      </c>
      <c r="D186">
        <f>IF(COUNTA($B$5:$B186)&lt;=D$1,AVERAGE($B$5:$B186),D$2*($B186-$D185)+$D185)</f>
        <v>6030.1588569090072</v>
      </c>
      <c r="E186">
        <f>IF(COUNTA($B$5:$B186)&lt;=E$1,AVERAGE($B$5:$B186),E$2*($B186-$E185)+$E185)</f>
        <v>6000.7113877656047</v>
      </c>
      <c r="F186">
        <f t="shared" si="4"/>
        <v>29.447469143402486</v>
      </c>
      <c r="G186" s="5">
        <f>IF(COUNTA($F$5:$F186)&lt;+G$1,AVERAGE($F$5:$F186),G$2*($F186-$G185)+$G185)</f>
        <v>20.507859638186762</v>
      </c>
      <c r="H186" s="5">
        <f t="shared" si="5"/>
        <v>8.9396095052157243</v>
      </c>
      <c r="N186" s="1">
        <v>45688</v>
      </c>
      <c r="O186">
        <v>6040.53</v>
      </c>
      <c r="P186">
        <v>6030.1588569090072</v>
      </c>
      <c r="Q186">
        <v>6000.7113877656047</v>
      </c>
    </row>
    <row r="187" spans="1:17" x14ac:dyDescent="0.3">
      <c r="A187" s="1">
        <v>45691</v>
      </c>
      <c r="B187">
        <v>5994.57</v>
      </c>
      <c r="C187">
        <f>IF(COUNTA($B$5:B187)&lt;=C$1,AVERAGE($B$5:$B187),C$2*($B187-$C186)+$C186)</f>
        <v>6031.3457951286891</v>
      </c>
      <c r="D187">
        <f>IF(COUNTA($B$5:$B187)&lt;=D$1,AVERAGE($B$5:$B187),D$2*($B187-$D186)+$D186)</f>
        <v>6024.6836481537757</v>
      </c>
      <c r="E187">
        <f>IF(COUNTA($B$5:$B187)&lt;=E$1,AVERAGE($B$5:$B187),E$2*($B187-$E186)+$E186)</f>
        <v>6000.2564701533374</v>
      </c>
      <c r="F187">
        <f t="shared" si="4"/>
        <v>24.427178000438289</v>
      </c>
      <c r="G187" s="5">
        <f>IF(COUNTA($F$5:$F187)&lt;+G$1,AVERAGE($F$5:$F187),G$2*($F187-$G186)+$G186)</f>
        <v>21.291723310637067</v>
      </c>
      <c r="H187" s="5">
        <f t="shared" si="5"/>
        <v>3.1354546898012217</v>
      </c>
      <c r="N187" s="1">
        <v>45691</v>
      </c>
      <c r="O187">
        <v>5994.57</v>
      </c>
      <c r="P187">
        <v>6024.6836481537757</v>
      </c>
      <c r="Q187">
        <v>6000.2564701533374</v>
      </c>
    </row>
    <row r="188" spans="1:17" x14ac:dyDescent="0.3">
      <c r="A188" s="1">
        <v>45692</v>
      </c>
      <c r="B188">
        <v>6037.88</v>
      </c>
      <c r="C188">
        <f>IF(COUNTA($B$5:B188)&lt;=C$1,AVERAGE($B$5:$B188),C$2*($B188-$C187)+$C187)</f>
        <v>6032.652636102951</v>
      </c>
      <c r="D188">
        <f>IF(COUNTA($B$5:$B188)&lt;=D$1,AVERAGE($B$5:$B188),D$2*($B188-$D187)+$D187)</f>
        <v>6026.7138561301181</v>
      </c>
      <c r="E188">
        <f>IF(COUNTA($B$5:$B188)&lt;=E$1,AVERAGE($B$5:$B188),E$2*($B188-$E187)+$E187)</f>
        <v>6003.0433982901277</v>
      </c>
      <c r="F188">
        <f t="shared" si="4"/>
        <v>23.670457839990377</v>
      </c>
      <c r="G188" s="5">
        <f>IF(COUNTA($F$5:$F188)&lt;+G$1,AVERAGE($F$5:$F188),G$2*($F188-$G187)+$G187)</f>
        <v>21.767470216507729</v>
      </c>
      <c r="H188" s="5">
        <f t="shared" si="5"/>
        <v>1.9029876234826482</v>
      </c>
      <c r="N188" s="1">
        <v>45692</v>
      </c>
      <c r="O188">
        <v>6037.88</v>
      </c>
      <c r="P188">
        <v>6026.7138561301181</v>
      </c>
      <c r="Q188">
        <v>6003.0433982901277</v>
      </c>
    </row>
    <row r="189" spans="1:17" x14ac:dyDescent="0.3">
      <c r="A189" s="1">
        <v>45693</v>
      </c>
      <c r="B189">
        <v>6061.48</v>
      </c>
      <c r="C189">
        <f>IF(COUNTA($B$5:B189)&lt;=C$1,AVERAGE($B$5:$B189),C$2*($B189-$C188)+$C188)</f>
        <v>6038.4181088823607</v>
      </c>
      <c r="D189">
        <f>IF(COUNTA($B$5:$B189)&lt;=D$1,AVERAGE($B$5:$B189),D$2*($B189-$D188)+$D188)</f>
        <v>6032.062493648561</v>
      </c>
      <c r="E189">
        <f>IF(COUNTA($B$5:$B189)&lt;=E$1,AVERAGE($B$5:$B189),E$2*($B189-$E188)+$E188)</f>
        <v>6007.3720354538218</v>
      </c>
      <c r="F189">
        <f t="shared" si="4"/>
        <v>24.690458194739222</v>
      </c>
      <c r="G189" s="5">
        <f>IF(COUNTA($F$5:$F189)&lt;+G$1,AVERAGE($F$5:$F189),G$2*($F189-$G188)+$G188)</f>
        <v>22.352067812154026</v>
      </c>
      <c r="H189" s="5">
        <f t="shared" si="5"/>
        <v>2.3383903825851959</v>
      </c>
      <c r="N189" s="1">
        <v>45693</v>
      </c>
      <c r="O189">
        <v>6061.48</v>
      </c>
      <c r="P189">
        <v>6032.062493648561</v>
      </c>
      <c r="Q189">
        <v>6007.3720354538218</v>
      </c>
    </row>
    <row r="190" spans="1:17" x14ac:dyDescent="0.3">
      <c r="A190" s="1">
        <v>45694</v>
      </c>
      <c r="B190">
        <v>6083.57</v>
      </c>
      <c r="C190">
        <f>IF(COUNTA($B$5:B190)&lt;=C$1,AVERAGE($B$5:$B190),C$2*($B190-$C189)+$C189)</f>
        <v>6047.4484871058885</v>
      </c>
      <c r="D190">
        <f>IF(COUNTA($B$5:$B190)&lt;=D$1,AVERAGE($B$5:$B190),D$2*($B190-$D189)+$D189)</f>
        <v>6039.986725394936</v>
      </c>
      <c r="E190">
        <f>IF(COUNTA($B$5:$B190)&lt;=E$1,AVERAGE($B$5:$B190),E$2*($B190-$E189)+$E189)</f>
        <v>6013.0163291239087</v>
      </c>
      <c r="F190">
        <f t="shared" si="4"/>
        <v>26.970396271027312</v>
      </c>
      <c r="G190" s="5">
        <f>IF(COUNTA($F$5:$F190)&lt;+G$1,AVERAGE($F$5:$F190),G$2*($F190-$G189)+$G189)</f>
        <v>23.275733503928684</v>
      </c>
      <c r="H190" s="5">
        <f t="shared" si="5"/>
        <v>3.6946627670986274</v>
      </c>
      <c r="N190" s="1">
        <v>45694</v>
      </c>
      <c r="O190">
        <v>6083.57</v>
      </c>
      <c r="P190">
        <v>6039.986725394936</v>
      </c>
      <c r="Q190">
        <v>6013.0163291239087</v>
      </c>
    </row>
    <row r="191" spans="1:17" x14ac:dyDescent="0.3">
      <c r="A191" s="1">
        <v>45695</v>
      </c>
      <c r="B191">
        <v>6025.99</v>
      </c>
      <c r="C191">
        <f>IF(COUNTA($B$5:B191)&lt;=C$1,AVERAGE($B$5:$B191),C$2*($B191-$C190)+$C190)</f>
        <v>6043.1567896847109</v>
      </c>
      <c r="D191">
        <f>IF(COUNTA($B$5:$B191)&lt;=D$1,AVERAGE($B$5:$B191),D$2*($B191-$D190)+$D190)</f>
        <v>6037.8333830264846</v>
      </c>
      <c r="E191">
        <f>IF(COUNTA($B$5:$B191)&lt;=E$1,AVERAGE($B$5:$B191),E$2*($B191-$E190)+$E190)</f>
        <v>6013.9773417813967</v>
      </c>
      <c r="F191">
        <f t="shared" si="4"/>
        <v>23.856041245087908</v>
      </c>
      <c r="G191" s="5">
        <f>IF(COUNTA($F$5:$F191)&lt;+G$1,AVERAGE($F$5:$F191),G$2*($F191-$G190)+$G190)</f>
        <v>23.391795052160528</v>
      </c>
      <c r="H191" s="5">
        <f t="shared" si="5"/>
        <v>0.46424619292738001</v>
      </c>
      <c r="N191" s="1">
        <v>45695</v>
      </c>
      <c r="O191">
        <v>6025.99</v>
      </c>
      <c r="P191">
        <v>6037.8333830264846</v>
      </c>
      <c r="Q191">
        <v>6013.9773417813967</v>
      </c>
    </row>
    <row r="192" spans="1:17" x14ac:dyDescent="0.3">
      <c r="A192" s="1">
        <v>45698</v>
      </c>
      <c r="B192">
        <v>6066.44</v>
      </c>
      <c r="C192">
        <f>IF(COUNTA($B$5:B192)&lt;=C$1,AVERAGE($B$5:$B192),C$2*($B192-$C191)+$C191)</f>
        <v>6047.8134317477688</v>
      </c>
      <c r="D192">
        <f>IF(COUNTA($B$5:$B192)&lt;=D$1,AVERAGE($B$5:$B192),D$2*($B192-$D191)+$D191)</f>
        <v>6042.2344010224097</v>
      </c>
      <c r="E192">
        <f>IF(COUNTA($B$5:$B192)&lt;=E$1,AVERAGE($B$5:$B192),E$2*($B192-$E191)+$E191)</f>
        <v>6017.8634646124046</v>
      </c>
      <c r="F192">
        <f t="shared" si="4"/>
        <v>24.370936410005015</v>
      </c>
      <c r="G192" s="5">
        <f>IF(COUNTA($F$5:$F192)&lt;+G$1,AVERAGE($F$5:$F192),G$2*($F192-$G191)+$G191)</f>
        <v>23.587623323729424</v>
      </c>
      <c r="H192" s="5">
        <f t="shared" si="5"/>
        <v>0.78331308627559082</v>
      </c>
      <c r="N192" s="1">
        <v>45698</v>
      </c>
      <c r="O192">
        <v>6066.44</v>
      </c>
      <c r="P192">
        <v>6042.2344010224097</v>
      </c>
      <c r="Q192">
        <v>6017.8634646124046</v>
      </c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C458-45B6-408D-A631-DD5CB44EFE93}">
  <dimension ref="A1:J202"/>
  <sheetViews>
    <sheetView topLeftCell="A7" zoomScale="70" zoomScaleNormal="70" workbookViewId="0">
      <selection activeCell="I15" sqref="I15"/>
    </sheetView>
  </sheetViews>
  <sheetFormatPr defaultRowHeight="14.4" x14ac:dyDescent="0.3"/>
  <cols>
    <col min="1" max="1" width="10.44140625" bestFit="1" customWidth="1"/>
    <col min="3" max="3" width="8.88671875" style="6"/>
    <col min="7" max="7" width="12" customWidth="1"/>
    <col min="8" max="8" width="11.109375" customWidth="1"/>
    <col min="9" max="9" width="11.33203125" customWidth="1"/>
    <col min="10" max="10" width="16.5546875" customWidth="1"/>
  </cols>
  <sheetData>
    <row r="1" spans="1:10" x14ac:dyDescent="0.3">
      <c r="A1" t="s">
        <v>0</v>
      </c>
      <c r="B1" t="s">
        <v>1</v>
      </c>
      <c r="C1" s="6" t="s">
        <v>24</v>
      </c>
      <c r="D1" t="s">
        <v>25</v>
      </c>
      <c r="E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3">
      <c r="A2" s="1">
        <v>45422</v>
      </c>
      <c r="B2">
        <v>280.74</v>
      </c>
    </row>
    <row r="3" spans="1:10" x14ac:dyDescent="0.3">
      <c r="A3" s="1">
        <v>45425</v>
      </c>
      <c r="B3">
        <v>279.39</v>
      </c>
      <c r="C3" s="6">
        <f>B3-B2</f>
        <v>-1.3500000000000227</v>
      </c>
      <c r="D3">
        <f>IF(C3&gt;0,C3,0)</f>
        <v>0</v>
      </c>
      <c r="E3">
        <f>IF(C3&lt;0, ABS(C3), 0)</f>
        <v>1.3500000000000227</v>
      </c>
    </row>
    <row r="4" spans="1:10" x14ac:dyDescent="0.3">
      <c r="A4" s="1">
        <v>45426</v>
      </c>
      <c r="B4">
        <v>277.74</v>
      </c>
      <c r="C4" s="6">
        <f t="shared" ref="C4:C67" si="0">B4-B3</f>
        <v>-1.6499999999999773</v>
      </c>
      <c r="D4">
        <f t="shared" ref="D4:D67" si="1">IF(C4&gt;0,C4,0)</f>
        <v>0</v>
      </c>
      <c r="E4">
        <f t="shared" ref="E4:E67" si="2">IF(C4&lt;0, ABS(C4), 0)</f>
        <v>1.6499999999999773</v>
      </c>
    </row>
    <row r="5" spans="1:10" x14ac:dyDescent="0.3">
      <c r="A5" s="1">
        <v>45427</v>
      </c>
      <c r="B5">
        <v>281.5</v>
      </c>
      <c r="C5" s="6">
        <f t="shared" si="0"/>
        <v>3.7599999999999909</v>
      </c>
      <c r="D5">
        <f t="shared" si="1"/>
        <v>3.7599999999999909</v>
      </c>
      <c r="E5">
        <f t="shared" si="2"/>
        <v>0</v>
      </c>
    </row>
    <row r="6" spans="1:10" x14ac:dyDescent="0.3">
      <c r="A6" s="1">
        <v>45428</v>
      </c>
      <c r="B6">
        <v>279.83999999999997</v>
      </c>
      <c r="C6" s="6">
        <f t="shared" si="0"/>
        <v>-1.660000000000025</v>
      </c>
      <c r="D6">
        <f t="shared" si="1"/>
        <v>0</v>
      </c>
      <c r="E6">
        <f t="shared" si="2"/>
        <v>1.660000000000025</v>
      </c>
    </row>
    <row r="7" spans="1:10" x14ac:dyDescent="0.3">
      <c r="A7" s="1">
        <v>45429</v>
      </c>
      <c r="B7">
        <v>280.10000000000002</v>
      </c>
      <c r="C7" s="6">
        <f t="shared" si="0"/>
        <v>0.26000000000004775</v>
      </c>
      <c r="D7">
        <f t="shared" si="1"/>
        <v>0.26000000000004775</v>
      </c>
      <c r="E7">
        <f t="shared" si="2"/>
        <v>0</v>
      </c>
    </row>
    <row r="8" spans="1:10" x14ac:dyDescent="0.3">
      <c r="A8" s="1">
        <v>45432</v>
      </c>
      <c r="B8">
        <v>278.54000000000002</v>
      </c>
      <c r="C8" s="6">
        <f t="shared" si="0"/>
        <v>-1.5600000000000023</v>
      </c>
      <c r="D8">
        <f t="shared" si="1"/>
        <v>0</v>
      </c>
      <c r="E8">
        <f t="shared" si="2"/>
        <v>1.5600000000000023</v>
      </c>
    </row>
    <row r="9" spans="1:10" x14ac:dyDescent="0.3">
      <c r="A9" s="1">
        <v>45433</v>
      </c>
      <c r="B9">
        <v>275.95</v>
      </c>
      <c r="C9" s="6">
        <f t="shared" si="0"/>
        <v>-2.5900000000000318</v>
      </c>
      <c r="D9">
        <f t="shared" si="1"/>
        <v>0</v>
      </c>
      <c r="E9">
        <f t="shared" si="2"/>
        <v>2.5900000000000318</v>
      </c>
    </row>
    <row r="10" spans="1:10" x14ac:dyDescent="0.3">
      <c r="A10" s="1">
        <v>45434</v>
      </c>
      <c r="B10">
        <v>275.58</v>
      </c>
      <c r="C10" s="6">
        <f t="shared" si="0"/>
        <v>-0.37000000000000455</v>
      </c>
      <c r="D10">
        <f t="shared" si="1"/>
        <v>0</v>
      </c>
      <c r="E10">
        <f t="shared" si="2"/>
        <v>0.37000000000000455</v>
      </c>
    </row>
    <row r="11" spans="1:10" x14ac:dyDescent="0.3">
      <c r="A11" s="1">
        <v>45435</v>
      </c>
      <c r="B11">
        <v>274.23</v>
      </c>
      <c r="C11" s="6">
        <f t="shared" si="0"/>
        <v>-1.3499999999999659</v>
      </c>
      <c r="D11">
        <f t="shared" si="1"/>
        <v>0</v>
      </c>
      <c r="E11">
        <f t="shared" si="2"/>
        <v>1.3499999999999659</v>
      </c>
    </row>
    <row r="12" spans="1:10" x14ac:dyDescent="0.3">
      <c r="A12" s="1">
        <v>45436</v>
      </c>
      <c r="B12">
        <v>274.49</v>
      </c>
      <c r="C12" s="6">
        <f t="shared" si="0"/>
        <v>0.25999999999999091</v>
      </c>
      <c r="D12">
        <f t="shared" si="1"/>
        <v>0.25999999999999091</v>
      </c>
      <c r="E12">
        <f t="shared" si="2"/>
        <v>0</v>
      </c>
    </row>
    <row r="13" spans="1:10" x14ac:dyDescent="0.3">
      <c r="A13" s="1">
        <v>45440</v>
      </c>
      <c r="B13">
        <v>270.98</v>
      </c>
      <c r="C13" s="6">
        <f t="shared" si="0"/>
        <v>-3.5099999999999909</v>
      </c>
      <c r="D13">
        <f t="shared" si="1"/>
        <v>0</v>
      </c>
      <c r="E13">
        <f t="shared" si="2"/>
        <v>3.5099999999999909</v>
      </c>
    </row>
    <row r="14" spans="1:10" x14ac:dyDescent="0.3">
      <c r="A14" s="1">
        <v>45441</v>
      </c>
      <c r="B14">
        <v>268.86</v>
      </c>
      <c r="C14" s="6">
        <f t="shared" si="0"/>
        <v>-2.1200000000000045</v>
      </c>
      <c r="D14">
        <f t="shared" si="1"/>
        <v>0</v>
      </c>
      <c r="E14">
        <f t="shared" si="2"/>
        <v>2.1200000000000045</v>
      </c>
    </row>
    <row r="15" spans="1:10" x14ac:dyDescent="0.3">
      <c r="A15" s="1">
        <v>45442</v>
      </c>
      <c r="B15">
        <v>271.3</v>
      </c>
      <c r="C15" s="6">
        <f t="shared" si="0"/>
        <v>2.4399999999999977</v>
      </c>
      <c r="D15">
        <f t="shared" si="1"/>
        <v>2.4399999999999977</v>
      </c>
      <c r="E15">
        <f t="shared" si="2"/>
        <v>0</v>
      </c>
      <c r="G15">
        <f>AVERAGE(D3:D15)</f>
        <v>0.51692307692307904</v>
      </c>
      <c r="H15">
        <f>AVERAGE(E3:E15)</f>
        <v>1.243076923076925</v>
      </c>
      <c r="I15">
        <f>G15/H15</f>
        <v>0.41584158415841693</v>
      </c>
      <c r="J15">
        <f>100-100/(1+I15)</f>
        <v>29.370629370629416</v>
      </c>
    </row>
    <row r="16" spans="1:10" x14ac:dyDescent="0.3">
      <c r="A16" s="1">
        <v>45443</v>
      </c>
      <c r="B16">
        <v>272.45999999999998</v>
      </c>
      <c r="C16" s="6">
        <f t="shared" si="0"/>
        <v>1.1599999999999682</v>
      </c>
      <c r="D16">
        <f t="shared" si="1"/>
        <v>1.1599999999999682</v>
      </c>
      <c r="E16">
        <f t="shared" si="2"/>
        <v>0</v>
      </c>
      <c r="G16">
        <f t="shared" ref="G16:G79" si="3">AVERAGE(D4:D16)</f>
        <v>0.60615384615384582</v>
      </c>
      <c r="H16">
        <f t="shared" ref="H16:H79" si="4">AVERAGE(E4:E16)</f>
        <v>1.1392307692307695</v>
      </c>
      <c r="I16">
        <f t="shared" ref="I16:I79" si="5">G16/H16</f>
        <v>0.5320729237002022</v>
      </c>
      <c r="J16">
        <f t="shared" ref="J16:J79" si="6">100-100/(1+I16)</f>
        <v>34.728955486998657</v>
      </c>
    </row>
    <row r="17" spans="1:10" x14ac:dyDescent="0.3">
      <c r="A17" s="1">
        <v>45446</v>
      </c>
      <c r="B17">
        <v>270.38</v>
      </c>
      <c r="C17" s="6">
        <f t="shared" si="0"/>
        <v>-2.0799999999999841</v>
      </c>
      <c r="D17">
        <f t="shared" si="1"/>
        <v>0</v>
      </c>
      <c r="E17">
        <f t="shared" si="2"/>
        <v>2.0799999999999841</v>
      </c>
      <c r="G17">
        <f t="shared" si="3"/>
        <v>0.60615384615384582</v>
      </c>
      <c r="H17">
        <f t="shared" si="4"/>
        <v>1.1723076923076929</v>
      </c>
      <c r="I17">
        <f t="shared" si="5"/>
        <v>0.51706036745406769</v>
      </c>
      <c r="J17">
        <f t="shared" si="6"/>
        <v>34.083044982698937</v>
      </c>
    </row>
    <row r="18" spans="1:10" x14ac:dyDescent="0.3">
      <c r="A18" s="1">
        <v>45447</v>
      </c>
      <c r="B18">
        <v>272.42</v>
      </c>
      <c r="C18" s="6">
        <f t="shared" si="0"/>
        <v>2.0400000000000205</v>
      </c>
      <c r="D18">
        <f t="shared" si="1"/>
        <v>2.0400000000000205</v>
      </c>
      <c r="E18">
        <f t="shared" si="2"/>
        <v>0</v>
      </c>
      <c r="G18">
        <f t="shared" si="3"/>
        <v>0.47384615384615575</v>
      </c>
      <c r="H18">
        <f t="shared" si="4"/>
        <v>1.1723076923076929</v>
      </c>
      <c r="I18">
        <f t="shared" si="5"/>
        <v>0.40419947506561821</v>
      </c>
      <c r="J18">
        <f t="shared" si="6"/>
        <v>28.785046728972034</v>
      </c>
    </row>
    <row r="19" spans="1:10" x14ac:dyDescent="0.3">
      <c r="A19" s="1">
        <v>45448</v>
      </c>
      <c r="B19">
        <v>274.5</v>
      </c>
      <c r="C19" s="6">
        <f t="shared" si="0"/>
        <v>2.0799999999999841</v>
      </c>
      <c r="D19">
        <f t="shared" si="1"/>
        <v>2.0799999999999841</v>
      </c>
      <c r="E19">
        <f t="shared" si="2"/>
        <v>0</v>
      </c>
      <c r="G19">
        <f t="shared" si="3"/>
        <v>0.6338461538461545</v>
      </c>
      <c r="H19">
        <f t="shared" si="4"/>
        <v>1.0446153846153834</v>
      </c>
      <c r="I19">
        <f t="shared" si="5"/>
        <v>0.60677466863034002</v>
      </c>
      <c r="J19">
        <f t="shared" si="6"/>
        <v>37.763519706691163</v>
      </c>
    </row>
    <row r="20" spans="1:10" x14ac:dyDescent="0.3">
      <c r="A20" s="1">
        <v>45449</v>
      </c>
      <c r="B20">
        <v>277.04000000000002</v>
      </c>
      <c r="C20" s="6">
        <f t="shared" si="0"/>
        <v>2.5400000000000205</v>
      </c>
      <c r="D20">
        <f t="shared" si="1"/>
        <v>2.5400000000000205</v>
      </c>
      <c r="E20">
        <f t="shared" si="2"/>
        <v>0</v>
      </c>
      <c r="G20">
        <f t="shared" si="3"/>
        <v>0.80923076923076787</v>
      </c>
      <c r="H20">
        <f t="shared" si="4"/>
        <v>1.0446153846153834</v>
      </c>
      <c r="I20">
        <f t="shared" si="5"/>
        <v>0.77466863033873301</v>
      </c>
      <c r="J20">
        <f t="shared" si="6"/>
        <v>43.651452282157656</v>
      </c>
    </row>
    <row r="21" spans="1:10" x14ac:dyDescent="0.3">
      <c r="A21" s="1">
        <v>45450</v>
      </c>
      <c r="B21">
        <v>278.67</v>
      </c>
      <c r="C21" s="6">
        <f t="shared" si="0"/>
        <v>1.6299999999999955</v>
      </c>
      <c r="D21">
        <f t="shared" si="1"/>
        <v>1.6299999999999955</v>
      </c>
      <c r="E21">
        <f t="shared" si="2"/>
        <v>0</v>
      </c>
      <c r="G21">
        <f t="shared" si="3"/>
        <v>0.93461538461538285</v>
      </c>
      <c r="H21">
        <f t="shared" si="4"/>
        <v>0.92461538461538317</v>
      </c>
      <c r="I21">
        <f t="shared" si="5"/>
        <v>1.0108153078202993</v>
      </c>
      <c r="J21">
        <f t="shared" si="6"/>
        <v>50.268928423665692</v>
      </c>
    </row>
    <row r="22" spans="1:10" x14ac:dyDescent="0.3">
      <c r="A22" s="1">
        <v>45453</v>
      </c>
      <c r="B22">
        <v>275.04000000000002</v>
      </c>
      <c r="C22" s="6">
        <f t="shared" si="0"/>
        <v>-3.6299999999999955</v>
      </c>
      <c r="D22">
        <f t="shared" si="1"/>
        <v>0</v>
      </c>
      <c r="E22">
        <f t="shared" si="2"/>
        <v>3.6299999999999955</v>
      </c>
      <c r="G22">
        <f t="shared" si="3"/>
        <v>0.93461538461538285</v>
      </c>
      <c r="H22">
        <f t="shared" si="4"/>
        <v>1.0046153846153805</v>
      </c>
      <c r="I22">
        <f t="shared" si="5"/>
        <v>0.93032159264931291</v>
      </c>
      <c r="J22">
        <f t="shared" si="6"/>
        <v>48.195160650535556</v>
      </c>
    </row>
    <row r="23" spans="1:10" x14ac:dyDescent="0.3">
      <c r="A23" s="1">
        <v>45454</v>
      </c>
      <c r="B23">
        <v>274.67</v>
      </c>
      <c r="C23" s="6">
        <f t="shared" si="0"/>
        <v>-0.37000000000000455</v>
      </c>
      <c r="D23">
        <f t="shared" si="1"/>
        <v>0</v>
      </c>
      <c r="E23">
        <f t="shared" si="2"/>
        <v>0.37000000000000455</v>
      </c>
      <c r="G23">
        <f t="shared" si="3"/>
        <v>0.93461538461538285</v>
      </c>
      <c r="H23">
        <f t="shared" si="4"/>
        <v>1.0046153846153805</v>
      </c>
      <c r="I23">
        <f t="shared" si="5"/>
        <v>0.93032159264931291</v>
      </c>
      <c r="J23">
        <f t="shared" si="6"/>
        <v>48.195160650535556</v>
      </c>
    </row>
    <row r="24" spans="1:10" x14ac:dyDescent="0.3">
      <c r="A24" s="1">
        <v>45455</v>
      </c>
      <c r="B24">
        <v>270.32</v>
      </c>
      <c r="C24" s="6">
        <f t="shared" si="0"/>
        <v>-4.3500000000000227</v>
      </c>
      <c r="D24">
        <f t="shared" si="1"/>
        <v>0</v>
      </c>
      <c r="E24">
        <f t="shared" si="2"/>
        <v>4.3500000000000227</v>
      </c>
      <c r="G24">
        <f t="shared" si="3"/>
        <v>0.93461538461538285</v>
      </c>
      <c r="H24">
        <f t="shared" si="4"/>
        <v>1.2353846153846155</v>
      </c>
      <c r="I24">
        <f t="shared" si="5"/>
        <v>0.7565379825653783</v>
      </c>
      <c r="J24">
        <f t="shared" si="6"/>
        <v>43.069833392413983</v>
      </c>
    </row>
    <row r="25" spans="1:10" x14ac:dyDescent="0.3">
      <c r="A25" s="1">
        <v>45456</v>
      </c>
      <c r="B25">
        <v>271.19</v>
      </c>
      <c r="C25" s="6">
        <f t="shared" si="0"/>
        <v>0.87000000000000455</v>
      </c>
      <c r="D25">
        <f t="shared" si="1"/>
        <v>0.87000000000000455</v>
      </c>
      <c r="E25">
        <f t="shared" si="2"/>
        <v>0</v>
      </c>
      <c r="G25">
        <f t="shared" si="3"/>
        <v>0.9815384615384608</v>
      </c>
      <c r="H25">
        <f t="shared" si="4"/>
        <v>1.2353846153846155</v>
      </c>
      <c r="I25">
        <f t="shared" si="5"/>
        <v>0.79452054794520477</v>
      </c>
      <c r="J25">
        <f t="shared" si="6"/>
        <v>44.274809160305317</v>
      </c>
    </row>
    <row r="26" spans="1:10" x14ac:dyDescent="0.3">
      <c r="A26" s="1">
        <v>45457</v>
      </c>
      <c r="B26">
        <v>270.66000000000003</v>
      </c>
      <c r="C26" s="6">
        <f t="shared" si="0"/>
        <v>-0.52999999999997272</v>
      </c>
      <c r="D26">
        <f t="shared" si="1"/>
        <v>0</v>
      </c>
      <c r="E26">
        <f t="shared" si="2"/>
        <v>0.52999999999997272</v>
      </c>
      <c r="G26">
        <f t="shared" si="3"/>
        <v>0.9815384615384608</v>
      </c>
      <c r="H26">
        <f t="shared" si="4"/>
        <v>1.0061538461538448</v>
      </c>
      <c r="I26">
        <f t="shared" si="5"/>
        <v>0.97553516819571917</v>
      </c>
      <c r="J26">
        <f t="shared" si="6"/>
        <v>49.380804953560386</v>
      </c>
    </row>
    <row r="27" spans="1:10" x14ac:dyDescent="0.3">
      <c r="A27" s="1">
        <v>45460</v>
      </c>
      <c r="B27">
        <v>271.17</v>
      </c>
      <c r="C27" s="6">
        <f t="shared" si="0"/>
        <v>0.50999999999999091</v>
      </c>
      <c r="D27">
        <f t="shared" si="1"/>
        <v>0.50999999999999091</v>
      </c>
      <c r="E27">
        <f t="shared" si="2"/>
        <v>0</v>
      </c>
      <c r="G27">
        <f t="shared" si="3"/>
        <v>1.0207692307692293</v>
      </c>
      <c r="H27">
        <f t="shared" si="4"/>
        <v>0.8430769230769215</v>
      </c>
      <c r="I27">
        <f t="shared" si="5"/>
        <v>1.2107664233576647</v>
      </c>
      <c r="J27">
        <f t="shared" si="6"/>
        <v>54.766817994222052</v>
      </c>
    </row>
    <row r="28" spans="1:10" x14ac:dyDescent="0.3">
      <c r="A28" s="1">
        <v>45461</v>
      </c>
      <c r="B28">
        <v>273.62</v>
      </c>
      <c r="C28" s="6">
        <f t="shared" si="0"/>
        <v>2.4499999999999886</v>
      </c>
      <c r="D28">
        <f t="shared" si="1"/>
        <v>2.4499999999999886</v>
      </c>
      <c r="E28">
        <f t="shared" si="2"/>
        <v>0</v>
      </c>
      <c r="G28">
        <f t="shared" si="3"/>
        <v>1.0215384615384595</v>
      </c>
      <c r="H28">
        <f t="shared" si="4"/>
        <v>0.8430769230769215</v>
      </c>
      <c r="I28">
        <f t="shared" si="5"/>
        <v>1.2116788321167882</v>
      </c>
      <c r="J28">
        <f t="shared" si="6"/>
        <v>54.78547854785478</v>
      </c>
    </row>
    <row r="29" spans="1:10" x14ac:dyDescent="0.3">
      <c r="A29" s="1">
        <v>45463</v>
      </c>
      <c r="B29">
        <v>276.82</v>
      </c>
      <c r="C29" s="6">
        <f t="shared" si="0"/>
        <v>3.1999999999999886</v>
      </c>
      <c r="D29">
        <f t="shared" si="1"/>
        <v>3.1999999999999886</v>
      </c>
      <c r="E29">
        <f t="shared" si="2"/>
        <v>0</v>
      </c>
      <c r="G29">
        <f t="shared" si="3"/>
        <v>1.178461538461538</v>
      </c>
      <c r="H29">
        <f t="shared" si="4"/>
        <v>0.8430769230769215</v>
      </c>
      <c r="I29">
        <f t="shared" si="5"/>
        <v>1.3978102189781043</v>
      </c>
      <c r="J29">
        <f t="shared" si="6"/>
        <v>58.295281582952853</v>
      </c>
    </row>
    <row r="30" spans="1:10" x14ac:dyDescent="0.3">
      <c r="A30" s="1">
        <v>45464</v>
      </c>
      <c r="B30">
        <v>275.22000000000003</v>
      </c>
      <c r="C30" s="6">
        <f t="shared" si="0"/>
        <v>-1.5999999999999659</v>
      </c>
      <c r="D30">
        <f t="shared" si="1"/>
        <v>0</v>
      </c>
      <c r="E30">
        <f t="shared" si="2"/>
        <v>1.5999999999999659</v>
      </c>
      <c r="G30">
        <f t="shared" si="3"/>
        <v>1.178461538461538</v>
      </c>
      <c r="H30">
        <f t="shared" si="4"/>
        <v>0.80615384615384322</v>
      </c>
      <c r="I30">
        <f t="shared" si="5"/>
        <v>1.461832061068707</v>
      </c>
      <c r="J30">
        <f t="shared" si="6"/>
        <v>59.379844961240387</v>
      </c>
    </row>
    <row r="31" spans="1:10" x14ac:dyDescent="0.3">
      <c r="A31" s="1">
        <v>45467</v>
      </c>
      <c r="B31">
        <v>276.3</v>
      </c>
      <c r="C31" s="6">
        <f t="shared" si="0"/>
        <v>1.0799999999999841</v>
      </c>
      <c r="D31">
        <f t="shared" si="1"/>
        <v>1.0799999999999841</v>
      </c>
      <c r="E31">
        <f t="shared" si="2"/>
        <v>0</v>
      </c>
      <c r="G31">
        <f t="shared" si="3"/>
        <v>1.1046153846153812</v>
      </c>
      <c r="H31">
        <f t="shared" si="4"/>
        <v>0.80615384615384322</v>
      </c>
      <c r="I31">
        <f t="shared" si="5"/>
        <v>1.3702290076335886</v>
      </c>
      <c r="J31">
        <f t="shared" si="6"/>
        <v>57.80998389694043</v>
      </c>
    </row>
    <row r="32" spans="1:10" x14ac:dyDescent="0.3">
      <c r="A32" s="1">
        <v>45468</v>
      </c>
      <c r="B32">
        <v>273.52999999999997</v>
      </c>
      <c r="C32" s="6">
        <f t="shared" si="0"/>
        <v>-2.7700000000000387</v>
      </c>
      <c r="D32">
        <f t="shared" si="1"/>
        <v>0</v>
      </c>
      <c r="E32">
        <f t="shared" si="2"/>
        <v>2.7700000000000387</v>
      </c>
      <c r="G32">
        <f t="shared" si="3"/>
        <v>0.94461538461538253</v>
      </c>
      <c r="H32">
        <f t="shared" si="4"/>
        <v>1.0192307692307692</v>
      </c>
      <c r="I32">
        <f t="shared" si="5"/>
        <v>0.92679245283018674</v>
      </c>
      <c r="J32">
        <f t="shared" si="6"/>
        <v>48.10027418723066</v>
      </c>
    </row>
    <row r="33" spans="1:10" x14ac:dyDescent="0.3">
      <c r="A33" s="1">
        <v>45469</v>
      </c>
      <c r="B33">
        <v>273.60000000000002</v>
      </c>
      <c r="C33" s="6">
        <f t="shared" si="0"/>
        <v>7.0000000000050022E-2</v>
      </c>
      <c r="D33">
        <f t="shared" si="1"/>
        <v>7.0000000000050022E-2</v>
      </c>
      <c r="E33">
        <f t="shared" si="2"/>
        <v>0</v>
      </c>
      <c r="G33">
        <f t="shared" si="3"/>
        <v>0.7546153846153848</v>
      </c>
      <c r="H33">
        <f t="shared" si="4"/>
        <v>1.0192307692307692</v>
      </c>
      <c r="I33">
        <f t="shared" si="5"/>
        <v>0.7403773584905663</v>
      </c>
      <c r="J33">
        <f t="shared" si="6"/>
        <v>42.541196877710327</v>
      </c>
    </row>
    <row r="34" spans="1:10" x14ac:dyDescent="0.3">
      <c r="A34" s="1">
        <v>45470</v>
      </c>
      <c r="B34">
        <v>266.58999999999997</v>
      </c>
      <c r="C34" s="6">
        <f t="shared" si="0"/>
        <v>-7.0100000000000477</v>
      </c>
      <c r="D34">
        <f t="shared" si="1"/>
        <v>0</v>
      </c>
      <c r="E34">
        <f t="shared" si="2"/>
        <v>7.0100000000000477</v>
      </c>
      <c r="G34">
        <f t="shared" si="3"/>
        <v>0.6292307692307697</v>
      </c>
      <c r="H34">
        <f t="shared" si="4"/>
        <v>1.5584615384615421</v>
      </c>
      <c r="I34">
        <f t="shared" si="5"/>
        <v>0.40375123395853835</v>
      </c>
      <c r="J34">
        <f t="shared" si="6"/>
        <v>28.762306610407848</v>
      </c>
    </row>
    <row r="35" spans="1:10" x14ac:dyDescent="0.3">
      <c r="A35" s="1">
        <v>45471</v>
      </c>
      <c r="B35">
        <v>262.47000000000003</v>
      </c>
      <c r="C35" s="6">
        <f t="shared" si="0"/>
        <v>-4.1199999999999477</v>
      </c>
      <c r="D35">
        <f t="shared" si="1"/>
        <v>0</v>
      </c>
      <c r="E35">
        <f t="shared" si="2"/>
        <v>4.1199999999999477</v>
      </c>
      <c r="G35">
        <f t="shared" si="3"/>
        <v>0.6292307692307697</v>
      </c>
      <c r="H35">
        <f t="shared" si="4"/>
        <v>1.5961538461538463</v>
      </c>
      <c r="I35">
        <f t="shared" si="5"/>
        <v>0.39421686746987977</v>
      </c>
      <c r="J35">
        <f t="shared" si="6"/>
        <v>28.275146906325631</v>
      </c>
    </row>
    <row r="36" spans="1:10" x14ac:dyDescent="0.3">
      <c r="A36" s="1">
        <v>45474</v>
      </c>
      <c r="B36">
        <v>263.24</v>
      </c>
      <c r="C36" s="6">
        <f t="shared" si="0"/>
        <v>0.76999999999998181</v>
      </c>
      <c r="D36">
        <f t="shared" si="1"/>
        <v>0.76999999999998181</v>
      </c>
      <c r="E36">
        <f t="shared" si="2"/>
        <v>0</v>
      </c>
      <c r="G36">
        <f t="shared" si="3"/>
        <v>0.68846153846153757</v>
      </c>
      <c r="H36">
        <f t="shared" si="4"/>
        <v>1.5676923076923073</v>
      </c>
      <c r="I36">
        <f t="shared" si="5"/>
        <v>0.43915603532875325</v>
      </c>
      <c r="J36">
        <f t="shared" si="6"/>
        <v>30.51483123082167</v>
      </c>
    </row>
    <row r="37" spans="1:10" x14ac:dyDescent="0.3">
      <c r="A37" s="1">
        <v>45475</v>
      </c>
      <c r="B37">
        <v>268.23</v>
      </c>
      <c r="C37" s="6">
        <f t="shared" si="0"/>
        <v>4.9900000000000091</v>
      </c>
      <c r="D37">
        <f t="shared" si="1"/>
        <v>4.9900000000000091</v>
      </c>
      <c r="E37">
        <f t="shared" si="2"/>
        <v>0</v>
      </c>
      <c r="G37">
        <f t="shared" si="3"/>
        <v>1.0723076923076922</v>
      </c>
      <c r="H37">
        <f t="shared" si="4"/>
        <v>1.233076923076921</v>
      </c>
      <c r="I37">
        <f t="shared" si="5"/>
        <v>0.86961946350592778</v>
      </c>
      <c r="J37">
        <f t="shared" si="6"/>
        <v>46.513179846513218</v>
      </c>
    </row>
    <row r="38" spans="1:10" x14ac:dyDescent="0.3">
      <c r="A38" s="1">
        <v>45476</v>
      </c>
      <c r="B38">
        <v>268.99</v>
      </c>
      <c r="C38" s="6">
        <f t="shared" si="0"/>
        <v>0.75999999999999091</v>
      </c>
      <c r="D38">
        <f t="shared" si="1"/>
        <v>0.75999999999999091</v>
      </c>
      <c r="E38">
        <f t="shared" si="2"/>
        <v>0</v>
      </c>
      <c r="G38">
        <f t="shared" si="3"/>
        <v>1.0638461538461526</v>
      </c>
      <c r="H38">
        <f t="shared" si="4"/>
        <v>1.233076923076921</v>
      </c>
      <c r="I38">
        <f t="shared" si="5"/>
        <v>0.86275733000623878</v>
      </c>
      <c r="J38">
        <f t="shared" si="6"/>
        <v>46.316141995981262</v>
      </c>
    </row>
    <row r="39" spans="1:10" x14ac:dyDescent="0.3">
      <c r="A39" s="1">
        <v>45478</v>
      </c>
      <c r="B39">
        <v>270.36</v>
      </c>
      <c r="C39" s="6">
        <f t="shared" si="0"/>
        <v>1.3700000000000045</v>
      </c>
      <c r="D39">
        <f t="shared" si="1"/>
        <v>1.3700000000000045</v>
      </c>
      <c r="E39">
        <f t="shared" si="2"/>
        <v>0</v>
      </c>
      <c r="G39">
        <f t="shared" si="3"/>
        <v>1.1692307692307684</v>
      </c>
      <c r="H39">
        <f t="shared" si="4"/>
        <v>1.1923076923076923</v>
      </c>
      <c r="I39">
        <f t="shared" si="5"/>
        <v>0.98064516129032187</v>
      </c>
      <c r="J39">
        <f t="shared" si="6"/>
        <v>49.511400651465785</v>
      </c>
    </row>
    <row r="40" spans="1:10" x14ac:dyDescent="0.3">
      <c r="A40" s="1">
        <v>45481</v>
      </c>
      <c r="B40">
        <v>266.39999999999998</v>
      </c>
      <c r="C40" s="6">
        <f t="shared" si="0"/>
        <v>-3.9600000000000364</v>
      </c>
      <c r="D40">
        <f t="shared" si="1"/>
        <v>0</v>
      </c>
      <c r="E40">
        <f t="shared" si="2"/>
        <v>3.9600000000000364</v>
      </c>
      <c r="G40">
        <f t="shared" si="3"/>
        <v>1.1299999999999999</v>
      </c>
      <c r="H40">
        <f t="shared" si="4"/>
        <v>1.4969230769230797</v>
      </c>
      <c r="I40">
        <f t="shared" si="5"/>
        <v>0.75488180883864187</v>
      </c>
      <c r="J40">
        <f t="shared" si="6"/>
        <v>43.016105417276677</v>
      </c>
    </row>
    <row r="41" spans="1:10" x14ac:dyDescent="0.3">
      <c r="A41" s="1">
        <v>45482</v>
      </c>
      <c r="B41">
        <v>265.44</v>
      </c>
      <c r="C41" s="6">
        <f t="shared" si="0"/>
        <v>-0.95999999999997954</v>
      </c>
      <c r="D41">
        <f t="shared" si="1"/>
        <v>0</v>
      </c>
      <c r="E41">
        <f t="shared" si="2"/>
        <v>0.95999999999997954</v>
      </c>
      <c r="G41">
        <f t="shared" si="3"/>
        <v>0.94153846153846221</v>
      </c>
      <c r="H41">
        <f t="shared" si="4"/>
        <v>1.570769230769232</v>
      </c>
      <c r="I41">
        <f t="shared" si="5"/>
        <v>0.59941234084231143</v>
      </c>
      <c r="J41">
        <f t="shared" si="6"/>
        <v>37.477036129822409</v>
      </c>
    </row>
    <row r="42" spans="1:10" x14ac:dyDescent="0.3">
      <c r="A42" s="1">
        <v>45483</v>
      </c>
      <c r="B42">
        <v>263</v>
      </c>
      <c r="C42" s="6">
        <f t="shared" si="0"/>
        <v>-2.4399999999999977</v>
      </c>
      <c r="D42">
        <f t="shared" si="1"/>
        <v>0</v>
      </c>
      <c r="E42">
        <f t="shared" si="2"/>
        <v>2.4399999999999977</v>
      </c>
      <c r="G42">
        <f t="shared" si="3"/>
        <v>0.69538461538461693</v>
      </c>
      <c r="H42">
        <f t="shared" si="4"/>
        <v>1.7584615384615394</v>
      </c>
      <c r="I42">
        <f t="shared" si="5"/>
        <v>0.39545056867891581</v>
      </c>
      <c r="J42">
        <f t="shared" si="6"/>
        <v>28.338557993730447</v>
      </c>
    </row>
    <row r="43" spans="1:10" x14ac:dyDescent="0.3">
      <c r="A43" s="1">
        <v>45484</v>
      </c>
      <c r="B43">
        <v>262.55</v>
      </c>
      <c r="C43" s="6">
        <f t="shared" si="0"/>
        <v>-0.44999999999998863</v>
      </c>
      <c r="D43">
        <f t="shared" si="1"/>
        <v>0</v>
      </c>
      <c r="E43">
        <f t="shared" si="2"/>
        <v>0.44999999999998863</v>
      </c>
      <c r="G43">
        <f t="shared" si="3"/>
        <v>0.69538461538461693</v>
      </c>
      <c r="H43">
        <f t="shared" si="4"/>
        <v>1.6700000000000028</v>
      </c>
      <c r="I43">
        <f t="shared" si="5"/>
        <v>0.41639797328420103</v>
      </c>
      <c r="J43">
        <f t="shared" si="6"/>
        <v>29.398373983739859</v>
      </c>
    </row>
    <row r="44" spans="1:10" x14ac:dyDescent="0.3">
      <c r="A44" s="1">
        <v>45485</v>
      </c>
      <c r="B44">
        <v>265.74</v>
      </c>
      <c r="C44" s="6">
        <f t="shared" si="0"/>
        <v>3.1899999999999977</v>
      </c>
      <c r="D44">
        <f t="shared" si="1"/>
        <v>3.1899999999999977</v>
      </c>
      <c r="E44">
        <f t="shared" si="2"/>
        <v>0</v>
      </c>
      <c r="G44">
        <f t="shared" si="3"/>
        <v>0.85769230769231031</v>
      </c>
      <c r="H44">
        <f t="shared" si="4"/>
        <v>1.6700000000000028</v>
      </c>
      <c r="I44">
        <f t="shared" si="5"/>
        <v>0.51358820819898732</v>
      </c>
      <c r="J44">
        <f t="shared" si="6"/>
        <v>33.931832014607451</v>
      </c>
    </row>
    <row r="45" spans="1:10" x14ac:dyDescent="0.3">
      <c r="A45" s="1">
        <v>45488</v>
      </c>
      <c r="B45">
        <v>268.45</v>
      </c>
      <c r="C45" s="6">
        <f t="shared" si="0"/>
        <v>2.7099999999999795</v>
      </c>
      <c r="D45">
        <f t="shared" si="1"/>
        <v>2.7099999999999795</v>
      </c>
      <c r="E45">
        <f t="shared" si="2"/>
        <v>0</v>
      </c>
      <c r="G45">
        <f t="shared" si="3"/>
        <v>1.0661538461538471</v>
      </c>
      <c r="H45">
        <f t="shared" si="4"/>
        <v>1.4569230769230768</v>
      </c>
      <c r="I45">
        <f t="shared" si="5"/>
        <v>0.73178458289334813</v>
      </c>
      <c r="J45">
        <f t="shared" si="6"/>
        <v>42.256097560975633</v>
      </c>
    </row>
    <row r="46" spans="1:10" x14ac:dyDescent="0.3">
      <c r="A46" s="1">
        <v>45489</v>
      </c>
      <c r="B46">
        <v>269.25</v>
      </c>
      <c r="C46" s="6">
        <f t="shared" si="0"/>
        <v>0.80000000000001137</v>
      </c>
      <c r="D46">
        <f t="shared" si="1"/>
        <v>0.80000000000001137</v>
      </c>
      <c r="E46">
        <f t="shared" si="2"/>
        <v>0</v>
      </c>
      <c r="G46">
        <f t="shared" si="3"/>
        <v>1.1223076923076905</v>
      </c>
      <c r="H46">
        <f t="shared" si="4"/>
        <v>1.4569230769230768</v>
      </c>
      <c r="I46">
        <f t="shared" si="5"/>
        <v>0.77032734952481396</v>
      </c>
      <c r="J46">
        <f t="shared" si="6"/>
        <v>43.513271696987729</v>
      </c>
    </row>
    <row r="47" spans="1:10" x14ac:dyDescent="0.3">
      <c r="A47" s="1">
        <v>45490</v>
      </c>
      <c r="B47">
        <v>272.7</v>
      </c>
      <c r="C47" s="6">
        <f t="shared" si="0"/>
        <v>3.4499999999999886</v>
      </c>
      <c r="D47">
        <f t="shared" si="1"/>
        <v>3.4499999999999886</v>
      </c>
      <c r="E47">
        <f t="shared" si="2"/>
        <v>0</v>
      </c>
      <c r="G47">
        <f t="shared" si="3"/>
        <v>1.3876923076923049</v>
      </c>
      <c r="H47">
        <f t="shared" si="4"/>
        <v>0.91769230769230381</v>
      </c>
      <c r="I47">
        <f t="shared" si="5"/>
        <v>1.5121542330259883</v>
      </c>
      <c r="J47">
        <f t="shared" si="6"/>
        <v>60.193526860193586</v>
      </c>
    </row>
    <row r="48" spans="1:10" x14ac:dyDescent="0.3">
      <c r="A48" s="1">
        <v>45491</v>
      </c>
      <c r="B48">
        <v>269.14999999999998</v>
      </c>
      <c r="C48" s="6">
        <f t="shared" si="0"/>
        <v>-3.5500000000000114</v>
      </c>
      <c r="D48">
        <f t="shared" si="1"/>
        <v>0</v>
      </c>
      <c r="E48">
        <f t="shared" si="2"/>
        <v>3.5500000000000114</v>
      </c>
      <c r="G48">
        <f t="shared" si="3"/>
        <v>1.3876923076923049</v>
      </c>
      <c r="H48">
        <f t="shared" si="4"/>
        <v>0.87384615384615494</v>
      </c>
      <c r="I48">
        <f t="shared" si="5"/>
        <v>1.5880281690140794</v>
      </c>
      <c r="J48">
        <f t="shared" si="6"/>
        <v>61.360544217687</v>
      </c>
    </row>
    <row r="49" spans="1:10" x14ac:dyDescent="0.3">
      <c r="A49" s="1">
        <v>45492</v>
      </c>
      <c r="B49">
        <v>265.45999999999998</v>
      </c>
      <c r="C49" s="6">
        <f t="shared" si="0"/>
        <v>-3.6899999999999977</v>
      </c>
      <c r="D49">
        <f t="shared" si="1"/>
        <v>0</v>
      </c>
      <c r="E49">
        <f t="shared" si="2"/>
        <v>3.6899999999999977</v>
      </c>
      <c r="G49">
        <f t="shared" si="3"/>
        <v>1.328461538461537</v>
      </c>
      <c r="H49">
        <f t="shared" si="4"/>
        <v>1.1576923076923085</v>
      </c>
      <c r="I49">
        <f t="shared" si="5"/>
        <v>1.1475083056478386</v>
      </c>
      <c r="J49">
        <f t="shared" si="6"/>
        <v>53.434405940594019</v>
      </c>
    </row>
    <row r="50" spans="1:10" x14ac:dyDescent="0.3">
      <c r="A50" s="1">
        <v>45495</v>
      </c>
      <c r="B50">
        <v>267.70999999999998</v>
      </c>
      <c r="C50" s="6">
        <f t="shared" si="0"/>
        <v>2.25</v>
      </c>
      <c r="D50">
        <f t="shared" si="1"/>
        <v>2.25</v>
      </c>
      <c r="E50">
        <f t="shared" si="2"/>
        <v>0</v>
      </c>
      <c r="G50">
        <f t="shared" si="3"/>
        <v>1.1176923076923055</v>
      </c>
      <c r="H50">
        <f t="shared" si="4"/>
        <v>1.1576923076923085</v>
      </c>
      <c r="I50">
        <f t="shared" si="5"/>
        <v>0.96544850498338619</v>
      </c>
      <c r="J50">
        <f t="shared" si="6"/>
        <v>49.121027721433336</v>
      </c>
    </row>
    <row r="51" spans="1:10" x14ac:dyDescent="0.3">
      <c r="A51" s="1">
        <v>45496</v>
      </c>
      <c r="B51">
        <v>264.79000000000002</v>
      </c>
      <c r="C51" s="6">
        <f t="shared" si="0"/>
        <v>-2.9199999999999591</v>
      </c>
      <c r="D51">
        <f t="shared" si="1"/>
        <v>0</v>
      </c>
      <c r="E51">
        <f t="shared" si="2"/>
        <v>2.9199999999999591</v>
      </c>
      <c r="G51">
        <f t="shared" si="3"/>
        <v>1.0592307692307679</v>
      </c>
      <c r="H51">
        <f t="shared" si="4"/>
        <v>1.38230769230769</v>
      </c>
      <c r="I51">
        <f t="shared" si="5"/>
        <v>0.76627712854757957</v>
      </c>
      <c r="J51">
        <f t="shared" si="6"/>
        <v>43.383742911153128</v>
      </c>
    </row>
    <row r="52" spans="1:10" x14ac:dyDescent="0.3">
      <c r="A52" s="1">
        <v>45497</v>
      </c>
      <c r="B52">
        <v>254.17</v>
      </c>
      <c r="C52" s="6">
        <f t="shared" si="0"/>
        <v>-10.620000000000033</v>
      </c>
      <c r="D52">
        <f t="shared" si="1"/>
        <v>0</v>
      </c>
      <c r="E52">
        <f t="shared" si="2"/>
        <v>10.620000000000033</v>
      </c>
      <c r="G52">
        <f t="shared" si="3"/>
        <v>0.95384615384615212</v>
      </c>
      <c r="H52">
        <f t="shared" si="4"/>
        <v>2.1992307692307693</v>
      </c>
      <c r="I52">
        <f t="shared" si="5"/>
        <v>0.4337180832458894</v>
      </c>
      <c r="J52">
        <f t="shared" si="6"/>
        <v>30.251280800195133</v>
      </c>
    </row>
    <row r="53" spans="1:10" x14ac:dyDescent="0.3">
      <c r="A53" s="1">
        <v>45498</v>
      </c>
      <c r="B53">
        <v>253.74</v>
      </c>
      <c r="C53" s="6">
        <f t="shared" si="0"/>
        <v>-0.4299999999999784</v>
      </c>
      <c r="D53">
        <f t="shared" si="1"/>
        <v>0</v>
      </c>
      <c r="E53">
        <f t="shared" si="2"/>
        <v>0.4299999999999784</v>
      </c>
      <c r="G53">
        <f t="shared" si="3"/>
        <v>0.95384615384615212</v>
      </c>
      <c r="H53">
        <f t="shared" si="4"/>
        <v>1.9276923076923036</v>
      </c>
      <c r="I53">
        <f t="shared" si="5"/>
        <v>0.49481245011971287</v>
      </c>
      <c r="J53">
        <f t="shared" si="6"/>
        <v>33.101975440469843</v>
      </c>
    </row>
    <row r="54" spans="1:10" x14ac:dyDescent="0.3">
      <c r="A54" s="1">
        <v>45499</v>
      </c>
      <c r="B54">
        <v>259.45999999999998</v>
      </c>
      <c r="C54" s="6">
        <f t="shared" si="0"/>
        <v>5.7199999999999704</v>
      </c>
      <c r="D54">
        <f t="shared" si="1"/>
        <v>5.7199999999999704</v>
      </c>
      <c r="E54">
        <f t="shared" si="2"/>
        <v>0</v>
      </c>
      <c r="G54">
        <f t="shared" si="3"/>
        <v>1.3938461538461497</v>
      </c>
      <c r="H54">
        <f t="shared" si="4"/>
        <v>1.8538461538461513</v>
      </c>
      <c r="I54">
        <f t="shared" si="5"/>
        <v>0.75186721991701133</v>
      </c>
      <c r="J54">
        <f t="shared" si="6"/>
        <v>42.918048318332509</v>
      </c>
    </row>
    <row r="55" spans="1:10" x14ac:dyDescent="0.3">
      <c r="A55" s="1">
        <v>45502</v>
      </c>
      <c r="B55">
        <v>261.60000000000002</v>
      </c>
      <c r="C55" s="6">
        <f t="shared" si="0"/>
        <v>2.1400000000000432</v>
      </c>
      <c r="D55">
        <f t="shared" si="1"/>
        <v>2.1400000000000432</v>
      </c>
      <c r="E55">
        <f t="shared" si="2"/>
        <v>0</v>
      </c>
      <c r="G55">
        <f t="shared" si="3"/>
        <v>1.5584615384615377</v>
      </c>
      <c r="H55">
        <f t="shared" si="4"/>
        <v>1.6661538461538437</v>
      </c>
      <c r="I55">
        <f t="shared" si="5"/>
        <v>0.93536472760849587</v>
      </c>
      <c r="J55">
        <f t="shared" si="6"/>
        <v>48.330152671755755</v>
      </c>
    </row>
    <row r="56" spans="1:10" x14ac:dyDescent="0.3">
      <c r="A56" s="1">
        <v>45503</v>
      </c>
      <c r="B56">
        <v>263.10000000000002</v>
      </c>
      <c r="C56" s="6">
        <f t="shared" si="0"/>
        <v>1.5</v>
      </c>
      <c r="D56">
        <f t="shared" si="1"/>
        <v>1.5</v>
      </c>
      <c r="E56">
        <f t="shared" si="2"/>
        <v>0</v>
      </c>
      <c r="G56">
        <f t="shared" si="3"/>
        <v>1.6738461538461531</v>
      </c>
      <c r="H56">
        <f t="shared" si="4"/>
        <v>1.63153846153846</v>
      </c>
      <c r="I56">
        <f t="shared" si="5"/>
        <v>1.0259311645450264</v>
      </c>
      <c r="J56">
        <f t="shared" si="6"/>
        <v>50.6399813823598</v>
      </c>
    </row>
    <row r="57" spans="1:10" x14ac:dyDescent="0.3">
      <c r="A57" s="1">
        <v>45504</v>
      </c>
      <c r="B57">
        <v>265.67</v>
      </c>
      <c r="C57" s="6">
        <f t="shared" si="0"/>
        <v>2.5699999999999932</v>
      </c>
      <c r="D57">
        <f t="shared" si="1"/>
        <v>2.5699999999999932</v>
      </c>
      <c r="E57">
        <f t="shared" si="2"/>
        <v>0</v>
      </c>
      <c r="G57">
        <f t="shared" si="3"/>
        <v>1.6261538461538452</v>
      </c>
      <c r="H57">
        <f t="shared" si="4"/>
        <v>1.63153846153846</v>
      </c>
      <c r="I57">
        <f t="shared" si="5"/>
        <v>0.99669966996699699</v>
      </c>
      <c r="J57">
        <f t="shared" si="6"/>
        <v>49.917355371900832</v>
      </c>
    </row>
    <row r="58" spans="1:10" x14ac:dyDescent="0.3">
      <c r="A58" s="1">
        <v>45505</v>
      </c>
      <c r="B58">
        <v>265.93</v>
      </c>
      <c r="C58" s="6">
        <f t="shared" si="0"/>
        <v>0.25999999999999091</v>
      </c>
      <c r="D58">
        <f t="shared" si="1"/>
        <v>0.25999999999999091</v>
      </c>
      <c r="E58">
        <f t="shared" si="2"/>
        <v>0</v>
      </c>
      <c r="G58">
        <f t="shared" si="3"/>
        <v>1.4376923076923076</v>
      </c>
      <c r="H58">
        <f t="shared" si="4"/>
        <v>1.63153846153846</v>
      </c>
      <c r="I58">
        <f t="shared" si="5"/>
        <v>0.88118811881188197</v>
      </c>
      <c r="J58">
        <f t="shared" si="6"/>
        <v>46.842105263157919</v>
      </c>
    </row>
    <row r="59" spans="1:10" x14ac:dyDescent="0.3">
      <c r="A59" s="1">
        <v>45506</v>
      </c>
      <c r="B59">
        <v>266.58</v>
      </c>
      <c r="C59" s="6">
        <f t="shared" si="0"/>
        <v>0.64999999999997726</v>
      </c>
      <c r="D59">
        <f t="shared" si="1"/>
        <v>0.64999999999997726</v>
      </c>
      <c r="E59">
        <f t="shared" si="2"/>
        <v>0</v>
      </c>
      <c r="G59">
        <f t="shared" si="3"/>
        <v>1.4261538461538434</v>
      </c>
      <c r="H59">
        <f t="shared" si="4"/>
        <v>1.63153846153846</v>
      </c>
      <c r="I59">
        <f t="shared" si="5"/>
        <v>0.87411598302687321</v>
      </c>
      <c r="J59">
        <f t="shared" si="6"/>
        <v>46.641509433962241</v>
      </c>
    </row>
    <row r="60" spans="1:10" x14ac:dyDescent="0.3">
      <c r="A60" s="1">
        <v>45509</v>
      </c>
      <c r="B60">
        <v>256.44</v>
      </c>
      <c r="C60" s="6">
        <f t="shared" si="0"/>
        <v>-10.139999999999986</v>
      </c>
      <c r="D60">
        <f t="shared" si="1"/>
        <v>0</v>
      </c>
      <c r="E60">
        <f t="shared" si="2"/>
        <v>10.139999999999986</v>
      </c>
      <c r="G60">
        <f t="shared" si="3"/>
        <v>1.1607692307692288</v>
      </c>
      <c r="H60">
        <f t="shared" si="4"/>
        <v>2.4115384615384587</v>
      </c>
      <c r="I60">
        <f t="shared" si="5"/>
        <v>0.48133971291866001</v>
      </c>
      <c r="J60">
        <f t="shared" si="6"/>
        <v>32.493540051679574</v>
      </c>
    </row>
    <row r="61" spans="1:10" x14ac:dyDescent="0.3">
      <c r="A61" s="1">
        <v>45510</v>
      </c>
      <c r="B61">
        <v>258.26</v>
      </c>
      <c r="C61" s="6">
        <f t="shared" si="0"/>
        <v>1.8199999999999932</v>
      </c>
      <c r="D61">
        <f t="shared" si="1"/>
        <v>1.8199999999999932</v>
      </c>
      <c r="E61">
        <f t="shared" si="2"/>
        <v>0</v>
      </c>
      <c r="G61">
        <f t="shared" si="3"/>
        <v>1.3007692307692282</v>
      </c>
      <c r="H61">
        <f t="shared" si="4"/>
        <v>2.1384615384615349</v>
      </c>
      <c r="I61">
        <f t="shared" si="5"/>
        <v>0.60827338129496389</v>
      </c>
      <c r="J61">
        <f t="shared" si="6"/>
        <v>37.821516439275328</v>
      </c>
    </row>
    <row r="62" spans="1:10" x14ac:dyDescent="0.3">
      <c r="A62" s="1">
        <v>45511</v>
      </c>
      <c r="B62">
        <v>256.52</v>
      </c>
      <c r="C62" s="6">
        <f t="shared" si="0"/>
        <v>-1.7400000000000091</v>
      </c>
      <c r="D62">
        <f t="shared" si="1"/>
        <v>0</v>
      </c>
      <c r="E62">
        <f t="shared" si="2"/>
        <v>1.7400000000000091</v>
      </c>
      <c r="G62">
        <f t="shared" si="3"/>
        <v>1.3007692307692282</v>
      </c>
      <c r="H62">
        <f t="shared" si="4"/>
        <v>1.9884615384615358</v>
      </c>
      <c r="I62">
        <f t="shared" si="5"/>
        <v>0.65415860735009634</v>
      </c>
      <c r="J62">
        <f t="shared" si="6"/>
        <v>39.546304957904567</v>
      </c>
    </row>
    <row r="63" spans="1:10" x14ac:dyDescent="0.3">
      <c r="A63" s="1">
        <v>45512</v>
      </c>
      <c r="B63">
        <v>259.83</v>
      </c>
      <c r="C63" s="6">
        <f t="shared" si="0"/>
        <v>3.3100000000000023</v>
      </c>
      <c r="D63">
        <f t="shared" si="1"/>
        <v>3.3100000000000023</v>
      </c>
      <c r="E63">
        <f t="shared" si="2"/>
        <v>0</v>
      </c>
      <c r="G63">
        <f t="shared" si="3"/>
        <v>1.38230769230769</v>
      </c>
      <c r="H63">
        <f t="shared" si="4"/>
        <v>1.9884615384615358</v>
      </c>
      <c r="I63">
        <f t="shared" si="5"/>
        <v>0.69516441005802687</v>
      </c>
      <c r="J63">
        <f t="shared" si="6"/>
        <v>41.008671839342753</v>
      </c>
    </row>
    <row r="64" spans="1:10" x14ac:dyDescent="0.3">
      <c r="A64" s="1">
        <v>45513</v>
      </c>
      <c r="B64">
        <v>259.76</v>
      </c>
      <c r="C64" s="6">
        <f t="shared" si="0"/>
        <v>-6.9999999999993179E-2</v>
      </c>
      <c r="D64">
        <f t="shared" si="1"/>
        <v>0</v>
      </c>
      <c r="E64">
        <f t="shared" si="2"/>
        <v>6.9999999999993179E-2</v>
      </c>
      <c r="G64">
        <f t="shared" si="3"/>
        <v>1.38230769230769</v>
      </c>
      <c r="H64">
        <f t="shared" si="4"/>
        <v>1.7692307692307692</v>
      </c>
      <c r="I64">
        <f t="shared" si="5"/>
        <v>0.78130434782608571</v>
      </c>
      <c r="J64">
        <f t="shared" si="6"/>
        <v>43.86136197217472</v>
      </c>
    </row>
    <row r="65" spans="1:10" x14ac:dyDescent="0.3">
      <c r="A65" s="1">
        <v>45516</v>
      </c>
      <c r="B65">
        <v>259.89</v>
      </c>
      <c r="C65" s="6">
        <f t="shared" si="0"/>
        <v>0.12999999999999545</v>
      </c>
      <c r="D65">
        <f t="shared" si="1"/>
        <v>0.12999999999999545</v>
      </c>
      <c r="E65">
        <f t="shared" si="2"/>
        <v>0</v>
      </c>
      <c r="G65">
        <f t="shared" si="3"/>
        <v>1.3923076923076896</v>
      </c>
      <c r="H65">
        <f t="shared" si="4"/>
        <v>0.95230769230768975</v>
      </c>
      <c r="I65">
        <f t="shared" si="5"/>
        <v>1.4620355411954777</v>
      </c>
      <c r="J65">
        <f t="shared" si="6"/>
        <v>59.383202099737552</v>
      </c>
    </row>
    <row r="66" spans="1:10" x14ac:dyDescent="0.3">
      <c r="A66" s="1">
        <v>45517</v>
      </c>
      <c r="B66">
        <v>260.13</v>
      </c>
      <c r="C66" s="6">
        <f t="shared" si="0"/>
        <v>0.24000000000000909</v>
      </c>
      <c r="D66">
        <f t="shared" si="1"/>
        <v>0.24000000000000909</v>
      </c>
      <c r="E66">
        <f t="shared" si="2"/>
        <v>0</v>
      </c>
      <c r="G66">
        <f t="shared" si="3"/>
        <v>1.4107692307692288</v>
      </c>
      <c r="H66">
        <f t="shared" si="4"/>
        <v>0.91923076923076841</v>
      </c>
      <c r="I66">
        <f t="shared" si="5"/>
        <v>1.5347280334728026</v>
      </c>
      <c r="J66">
        <f t="shared" si="6"/>
        <v>60.54803565533178</v>
      </c>
    </row>
    <row r="67" spans="1:10" x14ac:dyDescent="0.3">
      <c r="A67" s="1">
        <v>45518</v>
      </c>
      <c r="B67">
        <v>261.14</v>
      </c>
      <c r="C67" s="6">
        <f t="shared" si="0"/>
        <v>1.0099999999999909</v>
      </c>
      <c r="D67">
        <f t="shared" si="1"/>
        <v>1.0099999999999909</v>
      </c>
      <c r="E67">
        <f t="shared" si="2"/>
        <v>0</v>
      </c>
      <c r="G67">
        <f t="shared" si="3"/>
        <v>1.0484615384615381</v>
      </c>
      <c r="H67">
        <f t="shared" si="4"/>
        <v>0.91923076923076841</v>
      </c>
      <c r="I67">
        <f t="shared" si="5"/>
        <v>1.1405857740585781</v>
      </c>
      <c r="J67">
        <f t="shared" si="6"/>
        <v>53.283815480844417</v>
      </c>
    </row>
    <row r="68" spans="1:10" x14ac:dyDescent="0.3">
      <c r="A68" s="1">
        <v>45519</v>
      </c>
      <c r="B68">
        <v>266.8</v>
      </c>
      <c r="C68" s="6">
        <f t="shared" ref="C68:C131" si="7">B68-B67</f>
        <v>5.660000000000025</v>
      </c>
      <c r="D68">
        <f t="shared" ref="D68:D131" si="8">IF(C68&gt;0,C68,0)</f>
        <v>5.660000000000025</v>
      </c>
      <c r="E68">
        <f t="shared" ref="E68:E131" si="9">IF(C68&lt;0, ABS(C68), 0)</f>
        <v>0</v>
      </c>
      <c r="G68">
        <f t="shared" si="3"/>
        <v>1.3192307692307674</v>
      </c>
      <c r="H68">
        <f t="shared" si="4"/>
        <v>0.91923076923076841</v>
      </c>
      <c r="I68">
        <f t="shared" si="5"/>
        <v>1.4351464435146437</v>
      </c>
      <c r="J68">
        <f t="shared" si="6"/>
        <v>58.934707903780058</v>
      </c>
    </row>
    <row r="69" spans="1:10" x14ac:dyDescent="0.3">
      <c r="A69" s="1">
        <v>45520</v>
      </c>
      <c r="B69">
        <v>267.38</v>
      </c>
      <c r="C69" s="6">
        <f t="shared" si="7"/>
        <v>0.57999999999998408</v>
      </c>
      <c r="D69">
        <f t="shared" si="8"/>
        <v>0.57999999999998408</v>
      </c>
      <c r="E69">
        <f t="shared" si="9"/>
        <v>0</v>
      </c>
      <c r="G69">
        <f t="shared" si="3"/>
        <v>1.2484615384615354</v>
      </c>
      <c r="H69">
        <f t="shared" si="4"/>
        <v>0.91923076923076841</v>
      </c>
      <c r="I69">
        <f t="shared" si="5"/>
        <v>1.3581589958158975</v>
      </c>
      <c r="J69">
        <f t="shared" si="6"/>
        <v>57.594038325053198</v>
      </c>
    </row>
    <row r="70" spans="1:10" x14ac:dyDescent="0.3">
      <c r="A70" s="1">
        <v>45523</v>
      </c>
      <c r="B70">
        <v>266.47000000000003</v>
      </c>
      <c r="C70" s="6">
        <f t="shared" si="7"/>
        <v>-0.90999999999996817</v>
      </c>
      <c r="D70">
        <f t="shared" si="8"/>
        <v>0</v>
      </c>
      <c r="E70">
        <f t="shared" si="9"/>
        <v>0.90999999999996817</v>
      </c>
      <c r="G70">
        <f t="shared" si="3"/>
        <v>1.0507692307692282</v>
      </c>
      <c r="H70">
        <f t="shared" si="4"/>
        <v>0.98923076923076592</v>
      </c>
      <c r="I70">
        <f t="shared" si="5"/>
        <v>1.0622083981337491</v>
      </c>
      <c r="J70">
        <f t="shared" si="6"/>
        <v>51.508295625942708</v>
      </c>
    </row>
    <row r="71" spans="1:10" x14ac:dyDescent="0.3">
      <c r="A71" s="1">
        <v>45524</v>
      </c>
      <c r="B71">
        <v>268.04000000000002</v>
      </c>
      <c r="C71" s="6">
        <f t="shared" si="7"/>
        <v>1.5699999999999932</v>
      </c>
      <c r="D71">
        <f t="shared" si="8"/>
        <v>1.5699999999999932</v>
      </c>
      <c r="E71">
        <f t="shared" si="9"/>
        <v>0</v>
      </c>
      <c r="G71">
        <f t="shared" si="3"/>
        <v>1.1515384615384592</v>
      </c>
      <c r="H71">
        <f t="shared" si="4"/>
        <v>0.98923076923076592</v>
      </c>
      <c r="I71">
        <f t="shared" si="5"/>
        <v>1.1640746500777621</v>
      </c>
      <c r="J71">
        <f t="shared" si="6"/>
        <v>53.790873158462126</v>
      </c>
    </row>
    <row r="72" spans="1:10" x14ac:dyDescent="0.3">
      <c r="A72" s="1">
        <v>45525</v>
      </c>
      <c r="B72">
        <v>268.2</v>
      </c>
      <c r="C72" s="6">
        <f t="shared" si="7"/>
        <v>0.15999999999996817</v>
      </c>
      <c r="D72">
        <f t="shared" si="8"/>
        <v>0.15999999999996817</v>
      </c>
      <c r="E72">
        <f t="shared" si="9"/>
        <v>0</v>
      </c>
      <c r="G72">
        <f t="shared" si="3"/>
        <v>1.1138461538461508</v>
      </c>
      <c r="H72">
        <f t="shared" si="4"/>
        <v>0.98923076923076592</v>
      </c>
      <c r="I72">
        <f t="shared" si="5"/>
        <v>1.1259720062208405</v>
      </c>
      <c r="J72">
        <f t="shared" si="6"/>
        <v>52.962692026335063</v>
      </c>
    </row>
    <row r="73" spans="1:10" x14ac:dyDescent="0.3">
      <c r="A73" s="1">
        <v>45526</v>
      </c>
      <c r="B73">
        <v>267.94</v>
      </c>
      <c r="C73" s="6">
        <f t="shared" si="7"/>
        <v>-0.25999999999999091</v>
      </c>
      <c r="D73">
        <f t="shared" si="8"/>
        <v>0</v>
      </c>
      <c r="E73">
        <f t="shared" si="9"/>
        <v>0.25999999999999091</v>
      </c>
      <c r="G73">
        <f t="shared" si="3"/>
        <v>1.1138461538461508</v>
      </c>
      <c r="H73">
        <f t="shared" si="4"/>
        <v>0.22923076923076627</v>
      </c>
      <c r="I73">
        <f t="shared" si="5"/>
        <v>4.8590604026846131</v>
      </c>
      <c r="J73">
        <f t="shared" si="6"/>
        <v>82.932416953035656</v>
      </c>
    </row>
    <row r="74" spans="1:10" x14ac:dyDescent="0.3">
      <c r="A74" s="1">
        <v>45527</v>
      </c>
      <c r="B74">
        <v>267.44</v>
      </c>
      <c r="C74" s="6">
        <f t="shared" si="7"/>
        <v>-0.5</v>
      </c>
      <c r="D74">
        <f t="shared" si="8"/>
        <v>0</v>
      </c>
      <c r="E74">
        <f t="shared" si="9"/>
        <v>0.5</v>
      </c>
      <c r="G74">
        <f t="shared" si="3"/>
        <v>0.97384615384615136</v>
      </c>
      <c r="H74">
        <f t="shared" si="4"/>
        <v>0.26769230769230473</v>
      </c>
      <c r="I74">
        <f t="shared" si="5"/>
        <v>3.6379310344827895</v>
      </c>
      <c r="J74">
        <f t="shared" si="6"/>
        <v>78.438661710037323</v>
      </c>
    </row>
    <row r="75" spans="1:10" x14ac:dyDescent="0.3">
      <c r="A75" s="1">
        <v>45530</v>
      </c>
      <c r="B75">
        <v>268.20999999999998</v>
      </c>
      <c r="C75" s="6">
        <f t="shared" si="7"/>
        <v>0.76999999999998181</v>
      </c>
      <c r="D75">
        <f t="shared" si="8"/>
        <v>0.76999999999998181</v>
      </c>
      <c r="E75">
        <f t="shared" si="9"/>
        <v>0</v>
      </c>
      <c r="G75">
        <f t="shared" si="3"/>
        <v>1.0330769230769192</v>
      </c>
      <c r="H75">
        <f t="shared" si="4"/>
        <v>0.13384615384615017</v>
      </c>
      <c r="I75">
        <f t="shared" si="5"/>
        <v>7.7183908045978846</v>
      </c>
      <c r="J75">
        <f t="shared" si="6"/>
        <v>88.529993408042429</v>
      </c>
    </row>
    <row r="76" spans="1:10" x14ac:dyDescent="0.3">
      <c r="A76" s="1">
        <v>45531</v>
      </c>
      <c r="B76">
        <v>270.72000000000003</v>
      </c>
      <c r="C76" s="6">
        <f t="shared" si="7"/>
        <v>2.5100000000000477</v>
      </c>
      <c r="D76">
        <f t="shared" si="8"/>
        <v>2.5100000000000477</v>
      </c>
      <c r="E76">
        <f t="shared" si="9"/>
        <v>0</v>
      </c>
      <c r="G76">
        <f t="shared" si="3"/>
        <v>0.97153846153846124</v>
      </c>
      <c r="H76">
        <f t="shared" si="4"/>
        <v>0.13384615384615017</v>
      </c>
      <c r="I76">
        <f t="shared" si="5"/>
        <v>7.2586206896553698</v>
      </c>
      <c r="J76">
        <f t="shared" si="6"/>
        <v>87.89144050104413</v>
      </c>
    </row>
    <row r="77" spans="1:10" x14ac:dyDescent="0.3">
      <c r="A77" s="1">
        <v>45532</v>
      </c>
      <c r="B77">
        <v>269.19</v>
      </c>
      <c r="C77" s="6">
        <f t="shared" si="7"/>
        <v>-1.5300000000000296</v>
      </c>
      <c r="D77">
        <f t="shared" si="8"/>
        <v>0</v>
      </c>
      <c r="E77">
        <f t="shared" si="9"/>
        <v>1.5300000000000296</v>
      </c>
      <c r="G77">
        <f t="shared" si="3"/>
        <v>0.97153846153846124</v>
      </c>
      <c r="H77">
        <f t="shared" si="4"/>
        <v>0.24615384615384528</v>
      </c>
      <c r="I77">
        <f t="shared" si="5"/>
        <v>3.9468750000000128</v>
      </c>
      <c r="J77">
        <f t="shared" si="6"/>
        <v>79.785217940619134</v>
      </c>
    </row>
    <row r="78" spans="1:10" x14ac:dyDescent="0.3">
      <c r="A78" s="1">
        <v>45533</v>
      </c>
      <c r="B78">
        <v>274.32</v>
      </c>
      <c r="C78" s="6">
        <f t="shared" si="7"/>
        <v>5.1299999999999955</v>
      </c>
      <c r="D78">
        <f t="shared" si="8"/>
        <v>5.1299999999999955</v>
      </c>
      <c r="E78">
        <f t="shared" si="9"/>
        <v>0</v>
      </c>
      <c r="G78">
        <f t="shared" si="3"/>
        <v>1.3561538461538458</v>
      </c>
      <c r="H78">
        <f t="shared" si="4"/>
        <v>0.24615384615384528</v>
      </c>
      <c r="I78">
        <f t="shared" si="5"/>
        <v>5.5093750000000181</v>
      </c>
      <c r="J78">
        <f t="shared" si="6"/>
        <v>84.637542006721119</v>
      </c>
    </row>
    <row r="79" spans="1:10" x14ac:dyDescent="0.3">
      <c r="A79" s="1">
        <v>45534</v>
      </c>
      <c r="B79">
        <v>276.37</v>
      </c>
      <c r="C79" s="6">
        <f t="shared" si="7"/>
        <v>2.0500000000000114</v>
      </c>
      <c r="D79">
        <f t="shared" si="8"/>
        <v>2.0500000000000114</v>
      </c>
      <c r="E79">
        <f t="shared" si="9"/>
        <v>0</v>
      </c>
      <c r="G79">
        <f t="shared" si="3"/>
        <v>1.4953846153846153</v>
      </c>
      <c r="H79">
        <f t="shared" si="4"/>
        <v>0.24615384615384528</v>
      </c>
      <c r="I79">
        <f t="shared" si="5"/>
        <v>6.0750000000000215</v>
      </c>
      <c r="J79">
        <f t="shared" si="6"/>
        <v>85.865724381625483</v>
      </c>
    </row>
    <row r="80" spans="1:10" x14ac:dyDescent="0.3">
      <c r="A80" s="1">
        <v>45538</v>
      </c>
      <c r="B80">
        <v>278.54000000000002</v>
      </c>
      <c r="C80" s="6">
        <f t="shared" si="7"/>
        <v>2.1700000000000159</v>
      </c>
      <c r="D80">
        <f t="shared" si="8"/>
        <v>2.1700000000000159</v>
      </c>
      <c r="E80">
        <f t="shared" si="9"/>
        <v>0</v>
      </c>
      <c r="G80">
        <f t="shared" ref="G80:G143" si="10">AVERAGE(D68:D80)</f>
        <v>1.5846153846153863</v>
      </c>
      <c r="H80">
        <f t="shared" ref="H80:H143" si="11">AVERAGE(E68:E80)</f>
        <v>0.24615384615384528</v>
      </c>
      <c r="I80">
        <f t="shared" ref="I80:I143" si="12">G80/H80</f>
        <v>6.4375000000000302</v>
      </c>
      <c r="J80">
        <f t="shared" ref="J80:J143" si="13">100-100/(1+I80)</f>
        <v>86.554621848739544</v>
      </c>
    </row>
    <row r="81" spans="1:10" x14ac:dyDescent="0.3">
      <c r="A81" s="1">
        <v>45539</v>
      </c>
      <c r="B81">
        <v>280.49</v>
      </c>
      <c r="C81" s="6">
        <f t="shared" si="7"/>
        <v>1.9499999999999886</v>
      </c>
      <c r="D81">
        <f t="shared" si="8"/>
        <v>1.9499999999999886</v>
      </c>
      <c r="E81">
        <f t="shared" si="9"/>
        <v>0</v>
      </c>
      <c r="G81">
        <f t="shared" si="10"/>
        <v>1.2992307692307681</v>
      </c>
      <c r="H81">
        <f t="shared" si="11"/>
        <v>0.24615384615384528</v>
      </c>
      <c r="I81">
        <f t="shared" si="12"/>
        <v>5.2781250000000144</v>
      </c>
      <c r="J81">
        <f t="shared" si="13"/>
        <v>84.071677451468432</v>
      </c>
    </row>
    <row r="82" spans="1:10" x14ac:dyDescent="0.3">
      <c r="A82" s="1">
        <v>45540</v>
      </c>
      <c r="B82">
        <v>278.62</v>
      </c>
      <c r="C82" s="6">
        <f t="shared" si="7"/>
        <v>-1.8700000000000045</v>
      </c>
      <c r="D82">
        <f t="shared" si="8"/>
        <v>0</v>
      </c>
      <c r="E82">
        <f t="shared" si="9"/>
        <v>1.8700000000000045</v>
      </c>
      <c r="G82">
        <f t="shared" si="10"/>
        <v>1.2546153846153847</v>
      </c>
      <c r="H82">
        <f t="shared" si="11"/>
        <v>0.38999999999999946</v>
      </c>
      <c r="I82">
        <f t="shared" si="12"/>
        <v>3.216962524654837</v>
      </c>
      <c r="J82">
        <f t="shared" si="13"/>
        <v>76.286248830682908</v>
      </c>
    </row>
    <row r="83" spans="1:10" x14ac:dyDescent="0.3">
      <c r="A83" s="1">
        <v>45541</v>
      </c>
      <c r="B83">
        <v>279.37</v>
      </c>
      <c r="C83" s="6">
        <f t="shared" si="7"/>
        <v>0.75</v>
      </c>
      <c r="D83">
        <f t="shared" si="8"/>
        <v>0.75</v>
      </c>
      <c r="E83">
        <f t="shared" si="9"/>
        <v>0</v>
      </c>
      <c r="G83">
        <f t="shared" si="10"/>
        <v>1.3123076923076924</v>
      </c>
      <c r="H83">
        <f t="shared" si="11"/>
        <v>0.32000000000000195</v>
      </c>
      <c r="I83">
        <f t="shared" si="12"/>
        <v>4.1009615384615135</v>
      </c>
      <c r="J83">
        <f t="shared" si="13"/>
        <v>80.395852968897174</v>
      </c>
    </row>
    <row r="84" spans="1:10" x14ac:dyDescent="0.3">
      <c r="A84" s="1">
        <v>45544</v>
      </c>
      <c r="B84">
        <v>285.61</v>
      </c>
      <c r="C84" s="6">
        <f t="shared" si="7"/>
        <v>6.2400000000000091</v>
      </c>
      <c r="D84">
        <f t="shared" si="8"/>
        <v>6.2400000000000091</v>
      </c>
      <c r="E84">
        <f t="shared" si="9"/>
        <v>0</v>
      </c>
      <c r="G84">
        <f t="shared" si="10"/>
        <v>1.671538461538463</v>
      </c>
      <c r="H84">
        <f t="shared" si="11"/>
        <v>0.32000000000000195</v>
      </c>
      <c r="I84">
        <f t="shared" si="12"/>
        <v>5.223557692307665</v>
      </c>
      <c r="J84">
        <f t="shared" si="13"/>
        <v>83.932020084974823</v>
      </c>
    </row>
    <row r="85" spans="1:10" x14ac:dyDescent="0.3">
      <c r="A85" s="1">
        <v>45545</v>
      </c>
      <c r="B85">
        <v>285.33999999999997</v>
      </c>
      <c r="C85" s="6">
        <f t="shared" si="7"/>
        <v>-0.27000000000003865</v>
      </c>
      <c r="D85">
        <f t="shared" si="8"/>
        <v>0</v>
      </c>
      <c r="E85">
        <f t="shared" si="9"/>
        <v>0.27000000000003865</v>
      </c>
      <c r="G85">
        <f t="shared" si="10"/>
        <v>1.6592307692307731</v>
      </c>
      <c r="H85">
        <f t="shared" si="11"/>
        <v>0.34076923076923565</v>
      </c>
      <c r="I85">
        <f t="shared" si="12"/>
        <v>4.8690744920992639</v>
      </c>
      <c r="J85">
        <f t="shared" si="13"/>
        <v>82.961538461538282</v>
      </c>
    </row>
    <row r="86" spans="1:10" x14ac:dyDescent="0.3">
      <c r="A86" s="1">
        <v>45546</v>
      </c>
      <c r="B86">
        <v>283.95999999999998</v>
      </c>
      <c r="C86" s="6">
        <f t="shared" si="7"/>
        <v>-1.3799999999999955</v>
      </c>
      <c r="D86">
        <f t="shared" si="8"/>
        <v>0</v>
      </c>
      <c r="E86">
        <f t="shared" si="9"/>
        <v>1.3799999999999955</v>
      </c>
      <c r="G86">
        <f t="shared" si="10"/>
        <v>1.6592307692307731</v>
      </c>
      <c r="H86">
        <f t="shared" si="11"/>
        <v>0.42692307692308218</v>
      </c>
      <c r="I86">
        <f t="shared" si="12"/>
        <v>3.8864864864864477</v>
      </c>
      <c r="J86">
        <f t="shared" si="13"/>
        <v>79.535398230088333</v>
      </c>
    </row>
    <row r="87" spans="1:10" x14ac:dyDescent="0.3">
      <c r="A87" s="1">
        <v>45547</v>
      </c>
      <c r="B87">
        <v>285.37</v>
      </c>
      <c r="C87" s="6">
        <f t="shared" si="7"/>
        <v>1.410000000000025</v>
      </c>
      <c r="D87">
        <f t="shared" si="8"/>
        <v>1.410000000000025</v>
      </c>
      <c r="E87">
        <f t="shared" si="9"/>
        <v>0</v>
      </c>
      <c r="G87">
        <f t="shared" si="10"/>
        <v>1.7676923076923134</v>
      </c>
      <c r="H87">
        <f t="shared" si="11"/>
        <v>0.38846153846154369</v>
      </c>
      <c r="I87">
        <f t="shared" si="12"/>
        <v>4.5504950495049039</v>
      </c>
      <c r="J87">
        <f t="shared" si="13"/>
        <v>81.983589011772949</v>
      </c>
    </row>
    <row r="88" spans="1:10" x14ac:dyDescent="0.3">
      <c r="A88" s="1">
        <v>45548</v>
      </c>
      <c r="B88">
        <v>287.35000000000002</v>
      </c>
      <c r="C88" s="6">
        <f t="shared" si="7"/>
        <v>1.9800000000000182</v>
      </c>
      <c r="D88">
        <f t="shared" si="8"/>
        <v>1.9800000000000182</v>
      </c>
      <c r="E88">
        <f t="shared" si="9"/>
        <v>0</v>
      </c>
      <c r="G88">
        <f t="shared" si="10"/>
        <v>1.8607692307692394</v>
      </c>
      <c r="H88">
        <f t="shared" si="11"/>
        <v>0.38846153846154369</v>
      </c>
      <c r="I88">
        <f t="shared" si="12"/>
        <v>4.7900990099009482</v>
      </c>
      <c r="J88">
        <f t="shared" si="13"/>
        <v>82.729138166894543</v>
      </c>
    </row>
    <row r="89" spans="1:10" x14ac:dyDescent="0.3">
      <c r="A89" s="1">
        <v>45551</v>
      </c>
      <c r="B89">
        <v>290.48</v>
      </c>
      <c r="C89" s="6">
        <f t="shared" si="7"/>
        <v>3.1299999999999955</v>
      </c>
      <c r="D89">
        <f t="shared" si="8"/>
        <v>3.1299999999999955</v>
      </c>
      <c r="E89">
        <f t="shared" si="9"/>
        <v>0</v>
      </c>
      <c r="G89">
        <f t="shared" si="10"/>
        <v>1.9084615384615431</v>
      </c>
      <c r="H89">
        <f t="shared" si="11"/>
        <v>0.38846153846154369</v>
      </c>
      <c r="I89">
        <f t="shared" si="12"/>
        <v>4.9128712871286586</v>
      </c>
      <c r="J89">
        <f t="shared" si="13"/>
        <v>83.087742799731927</v>
      </c>
    </row>
    <row r="90" spans="1:10" x14ac:dyDescent="0.3">
      <c r="A90" s="1">
        <v>45552</v>
      </c>
      <c r="B90">
        <v>291.56</v>
      </c>
      <c r="C90" s="6">
        <f t="shared" si="7"/>
        <v>1.0799999999999841</v>
      </c>
      <c r="D90">
        <f t="shared" si="8"/>
        <v>1.0799999999999841</v>
      </c>
      <c r="E90">
        <f t="shared" si="9"/>
        <v>0</v>
      </c>
      <c r="G90">
        <f t="shared" si="10"/>
        <v>1.9915384615384648</v>
      </c>
      <c r="H90">
        <f t="shared" si="11"/>
        <v>0.27076923076923376</v>
      </c>
      <c r="I90">
        <f t="shared" si="12"/>
        <v>7.3551136363635674</v>
      </c>
      <c r="J90">
        <f t="shared" si="13"/>
        <v>88.031281876912516</v>
      </c>
    </row>
    <row r="91" spans="1:10" x14ac:dyDescent="0.3">
      <c r="A91" s="1">
        <v>45553</v>
      </c>
      <c r="B91">
        <v>288.48</v>
      </c>
      <c r="C91" s="6">
        <f t="shared" si="7"/>
        <v>-3.0799999999999841</v>
      </c>
      <c r="D91">
        <f t="shared" si="8"/>
        <v>0</v>
      </c>
      <c r="E91">
        <f t="shared" si="9"/>
        <v>3.0799999999999841</v>
      </c>
      <c r="G91">
        <f t="shared" si="10"/>
        <v>1.5969230769230807</v>
      </c>
      <c r="H91">
        <f t="shared" si="11"/>
        <v>0.50769230769230944</v>
      </c>
      <c r="I91">
        <f t="shared" si="12"/>
        <v>3.145454545454542</v>
      </c>
      <c r="J91">
        <f t="shared" si="13"/>
        <v>75.877192982456123</v>
      </c>
    </row>
    <row r="92" spans="1:10" x14ac:dyDescent="0.3">
      <c r="A92" s="1">
        <v>45554</v>
      </c>
      <c r="B92">
        <v>285.24</v>
      </c>
      <c r="C92" s="6">
        <f t="shared" si="7"/>
        <v>-3.2400000000000091</v>
      </c>
      <c r="D92">
        <f t="shared" si="8"/>
        <v>0</v>
      </c>
      <c r="E92">
        <f t="shared" si="9"/>
        <v>3.2400000000000091</v>
      </c>
      <c r="G92">
        <f t="shared" si="10"/>
        <v>1.439230769230772</v>
      </c>
      <c r="H92">
        <f t="shared" si="11"/>
        <v>0.75692307692307936</v>
      </c>
      <c r="I92">
        <f t="shared" si="12"/>
        <v>1.9014227642276398</v>
      </c>
      <c r="J92">
        <f t="shared" si="13"/>
        <v>65.534150612959678</v>
      </c>
    </row>
    <row r="93" spans="1:10" x14ac:dyDescent="0.3">
      <c r="A93" s="1">
        <v>45555</v>
      </c>
      <c r="B93">
        <v>284.77</v>
      </c>
      <c r="C93" s="6">
        <f t="shared" si="7"/>
        <v>-0.47000000000002728</v>
      </c>
      <c r="D93">
        <f t="shared" si="8"/>
        <v>0</v>
      </c>
      <c r="E93">
        <f t="shared" si="9"/>
        <v>0.47000000000002728</v>
      </c>
      <c r="G93">
        <f t="shared" si="10"/>
        <v>1.2723076923076939</v>
      </c>
      <c r="H93">
        <f t="shared" si="11"/>
        <v>0.79307692307692768</v>
      </c>
      <c r="I93">
        <f t="shared" si="12"/>
        <v>1.6042677012609046</v>
      </c>
      <c r="J93">
        <f t="shared" si="13"/>
        <v>61.60148975791423</v>
      </c>
    </row>
    <row r="94" spans="1:10" x14ac:dyDescent="0.3">
      <c r="A94" s="1">
        <v>45558</v>
      </c>
      <c r="B94">
        <v>288.63</v>
      </c>
      <c r="C94" s="6">
        <f t="shared" si="7"/>
        <v>3.8600000000000136</v>
      </c>
      <c r="D94">
        <f t="shared" si="8"/>
        <v>3.8600000000000136</v>
      </c>
      <c r="E94">
        <f t="shared" si="9"/>
        <v>0</v>
      </c>
      <c r="G94">
        <f t="shared" si="10"/>
        <v>1.4192307692307726</v>
      </c>
      <c r="H94">
        <f t="shared" si="11"/>
        <v>0.79307692307692768</v>
      </c>
      <c r="I94">
        <f t="shared" si="12"/>
        <v>1.789524733268665</v>
      </c>
      <c r="J94">
        <f t="shared" si="13"/>
        <v>64.151599443671685</v>
      </c>
    </row>
    <row r="95" spans="1:10" x14ac:dyDescent="0.3">
      <c r="A95" s="1">
        <v>45559</v>
      </c>
      <c r="B95">
        <v>272.77999999999997</v>
      </c>
      <c r="C95" s="6">
        <f t="shared" si="7"/>
        <v>-15.850000000000023</v>
      </c>
      <c r="D95">
        <f t="shared" si="8"/>
        <v>0</v>
      </c>
      <c r="E95">
        <f t="shared" si="9"/>
        <v>15.850000000000023</v>
      </c>
      <c r="G95">
        <f t="shared" si="10"/>
        <v>1.4192307692307726</v>
      </c>
      <c r="H95">
        <f t="shared" si="11"/>
        <v>1.8684615384615444</v>
      </c>
      <c r="I95">
        <f t="shared" si="12"/>
        <v>0.75957184026348235</v>
      </c>
      <c r="J95">
        <f t="shared" si="13"/>
        <v>43.167992512868487</v>
      </c>
    </row>
    <row r="96" spans="1:10" x14ac:dyDescent="0.3">
      <c r="A96" s="1">
        <v>45560</v>
      </c>
      <c r="B96">
        <v>269.63</v>
      </c>
      <c r="C96" s="6">
        <f t="shared" si="7"/>
        <v>-3.1499999999999773</v>
      </c>
      <c r="D96">
        <f t="shared" si="8"/>
        <v>0</v>
      </c>
      <c r="E96">
        <f t="shared" si="9"/>
        <v>3.1499999999999773</v>
      </c>
      <c r="G96">
        <f t="shared" si="10"/>
        <v>1.3615384615384651</v>
      </c>
      <c r="H96">
        <f t="shared" si="11"/>
        <v>2.1107692307692352</v>
      </c>
      <c r="I96">
        <f t="shared" si="12"/>
        <v>0.645043731778426</v>
      </c>
      <c r="J96">
        <f t="shared" si="13"/>
        <v>39.211342490031029</v>
      </c>
    </row>
    <row r="97" spans="1:10" x14ac:dyDescent="0.3">
      <c r="A97" s="1">
        <v>45561</v>
      </c>
      <c r="B97">
        <v>271.69</v>
      </c>
      <c r="C97" s="6">
        <f t="shared" si="7"/>
        <v>2.0600000000000023</v>
      </c>
      <c r="D97">
        <f t="shared" si="8"/>
        <v>2.0600000000000023</v>
      </c>
      <c r="E97">
        <f t="shared" si="9"/>
        <v>0</v>
      </c>
      <c r="G97">
        <f t="shared" si="10"/>
        <v>1.0400000000000029</v>
      </c>
      <c r="H97">
        <f t="shared" si="11"/>
        <v>2.1107692307692352</v>
      </c>
      <c r="I97">
        <f t="shared" si="12"/>
        <v>0.49271137026239104</v>
      </c>
      <c r="J97">
        <f t="shared" si="13"/>
        <v>33.007812500000014</v>
      </c>
    </row>
    <row r="98" spans="1:10" x14ac:dyDescent="0.3">
      <c r="A98" s="1">
        <v>45562</v>
      </c>
      <c r="B98">
        <v>275.17</v>
      </c>
      <c r="C98" s="6">
        <f t="shared" si="7"/>
        <v>3.4800000000000182</v>
      </c>
      <c r="D98">
        <f t="shared" si="8"/>
        <v>3.4800000000000182</v>
      </c>
      <c r="E98">
        <f t="shared" si="9"/>
        <v>0</v>
      </c>
      <c r="G98">
        <f t="shared" si="10"/>
        <v>1.3076923076923122</v>
      </c>
      <c r="H98">
        <f t="shared" si="11"/>
        <v>2.0900000000000012</v>
      </c>
      <c r="I98">
        <f t="shared" si="12"/>
        <v>0.62569009937431164</v>
      </c>
      <c r="J98">
        <f t="shared" si="13"/>
        <v>38.487661308580549</v>
      </c>
    </row>
    <row r="99" spans="1:10" x14ac:dyDescent="0.3">
      <c r="A99" s="1">
        <v>45565</v>
      </c>
      <c r="B99">
        <v>274.95</v>
      </c>
      <c r="C99" s="6">
        <f t="shared" si="7"/>
        <v>-0.22000000000002728</v>
      </c>
      <c r="D99">
        <f t="shared" si="8"/>
        <v>0</v>
      </c>
      <c r="E99">
        <f t="shared" si="9"/>
        <v>0.22000000000002728</v>
      </c>
      <c r="G99">
        <f t="shared" si="10"/>
        <v>1.3076923076923122</v>
      </c>
      <c r="H99">
        <f t="shared" si="11"/>
        <v>2.0007692307692344</v>
      </c>
      <c r="I99">
        <f t="shared" si="12"/>
        <v>0.65359477124183107</v>
      </c>
      <c r="J99">
        <f t="shared" si="13"/>
        <v>39.525691699604778</v>
      </c>
    </row>
    <row r="100" spans="1:10" x14ac:dyDescent="0.3">
      <c r="A100" s="1">
        <v>45566</v>
      </c>
      <c r="B100">
        <v>277.60000000000002</v>
      </c>
      <c r="C100" s="6">
        <f t="shared" si="7"/>
        <v>2.6500000000000341</v>
      </c>
      <c r="D100">
        <f t="shared" si="8"/>
        <v>2.6500000000000341</v>
      </c>
      <c r="E100">
        <f t="shared" si="9"/>
        <v>0</v>
      </c>
      <c r="G100">
        <f t="shared" si="10"/>
        <v>1.4030769230769282</v>
      </c>
      <c r="H100">
        <f t="shared" si="11"/>
        <v>2.0007692307692344</v>
      </c>
      <c r="I100">
        <f t="shared" si="12"/>
        <v>0.70126874279123541</v>
      </c>
      <c r="J100">
        <f t="shared" si="13"/>
        <v>41.220338983050894</v>
      </c>
    </row>
    <row r="101" spans="1:10" x14ac:dyDescent="0.3">
      <c r="A101" s="1">
        <v>45567</v>
      </c>
      <c r="B101">
        <v>277</v>
      </c>
      <c r="C101" s="6">
        <f t="shared" si="7"/>
        <v>-0.60000000000002274</v>
      </c>
      <c r="D101">
        <f t="shared" si="8"/>
        <v>0</v>
      </c>
      <c r="E101">
        <f t="shared" si="9"/>
        <v>0.60000000000002274</v>
      </c>
      <c r="G101">
        <f t="shared" si="10"/>
        <v>1.2507692307692344</v>
      </c>
      <c r="H101">
        <f t="shared" si="11"/>
        <v>2.0469230769230822</v>
      </c>
      <c r="I101">
        <f t="shared" si="12"/>
        <v>0.61104847801578377</v>
      </c>
      <c r="J101">
        <f t="shared" si="13"/>
        <v>37.928621413575932</v>
      </c>
    </row>
    <row r="102" spans="1:10" x14ac:dyDescent="0.3">
      <c r="A102" s="1">
        <v>45568</v>
      </c>
      <c r="B102">
        <v>276.86</v>
      </c>
      <c r="C102" s="6">
        <f t="shared" si="7"/>
        <v>-0.13999999999998636</v>
      </c>
      <c r="D102">
        <f t="shared" si="8"/>
        <v>0</v>
      </c>
      <c r="E102">
        <f t="shared" si="9"/>
        <v>0.13999999999998636</v>
      </c>
      <c r="G102">
        <f t="shared" si="10"/>
        <v>1.010000000000004</v>
      </c>
      <c r="H102">
        <f t="shared" si="11"/>
        <v>2.0576923076923119</v>
      </c>
      <c r="I102">
        <f t="shared" si="12"/>
        <v>0.49084112149532805</v>
      </c>
      <c r="J102">
        <f t="shared" si="13"/>
        <v>32.92377131394187</v>
      </c>
    </row>
    <row r="103" spans="1:10" x14ac:dyDescent="0.3">
      <c r="A103" s="1">
        <v>45569</v>
      </c>
      <c r="B103">
        <v>277.93</v>
      </c>
      <c r="C103" s="6">
        <f t="shared" si="7"/>
        <v>1.0699999999999932</v>
      </c>
      <c r="D103">
        <f t="shared" si="8"/>
        <v>1.0699999999999932</v>
      </c>
      <c r="E103">
        <f t="shared" si="9"/>
        <v>0</v>
      </c>
      <c r="G103">
        <f t="shared" si="10"/>
        <v>1.009230769230774</v>
      </c>
      <c r="H103">
        <f t="shared" si="11"/>
        <v>2.0576923076923119</v>
      </c>
      <c r="I103">
        <f t="shared" si="12"/>
        <v>0.4904672897196275</v>
      </c>
      <c r="J103">
        <f t="shared" si="13"/>
        <v>32.906947579633879</v>
      </c>
    </row>
    <row r="104" spans="1:10" x14ac:dyDescent="0.3">
      <c r="A104" s="1">
        <v>45572</v>
      </c>
      <c r="B104">
        <v>273.79000000000002</v>
      </c>
      <c r="C104" s="6">
        <f t="shared" si="7"/>
        <v>-4.1399999999999864</v>
      </c>
      <c r="D104">
        <f t="shared" si="8"/>
        <v>0</v>
      </c>
      <c r="E104">
        <f t="shared" si="9"/>
        <v>4.1399999999999864</v>
      </c>
      <c r="G104">
        <f t="shared" si="10"/>
        <v>1.009230769230774</v>
      </c>
      <c r="H104">
        <f t="shared" si="11"/>
        <v>2.1392307692307737</v>
      </c>
      <c r="I104">
        <f t="shared" si="12"/>
        <v>0.47177274361740507</v>
      </c>
      <c r="J104">
        <f t="shared" si="13"/>
        <v>32.054727583679508</v>
      </c>
    </row>
    <row r="105" spans="1:10" x14ac:dyDescent="0.3">
      <c r="A105" s="1">
        <v>45573</v>
      </c>
      <c r="B105">
        <v>274.95999999999998</v>
      </c>
      <c r="C105" s="6">
        <f t="shared" si="7"/>
        <v>1.1699999999999591</v>
      </c>
      <c r="D105">
        <f t="shared" si="8"/>
        <v>1.1699999999999591</v>
      </c>
      <c r="E105">
        <f t="shared" si="9"/>
        <v>0</v>
      </c>
      <c r="G105">
        <f t="shared" si="10"/>
        <v>1.0992307692307708</v>
      </c>
      <c r="H105">
        <f t="shared" si="11"/>
        <v>1.8900000000000039</v>
      </c>
      <c r="I105">
        <f t="shared" si="12"/>
        <v>0.58160358160358128</v>
      </c>
      <c r="J105">
        <f t="shared" si="13"/>
        <v>36.773031394750369</v>
      </c>
    </row>
    <row r="106" spans="1:10" x14ac:dyDescent="0.3">
      <c r="A106" s="1">
        <v>45574</v>
      </c>
      <c r="B106">
        <v>276.93</v>
      </c>
      <c r="C106" s="6">
        <f t="shared" si="7"/>
        <v>1.9700000000000273</v>
      </c>
      <c r="D106">
        <f t="shared" si="8"/>
        <v>1.9700000000000273</v>
      </c>
      <c r="E106">
        <f t="shared" si="9"/>
        <v>0</v>
      </c>
      <c r="G106">
        <f t="shared" si="10"/>
        <v>1.2507692307692344</v>
      </c>
      <c r="H106">
        <f t="shared" si="11"/>
        <v>1.8538461538461557</v>
      </c>
      <c r="I106">
        <f t="shared" si="12"/>
        <v>0.67468879668049919</v>
      </c>
      <c r="J106">
        <f t="shared" si="13"/>
        <v>40.287413280475761</v>
      </c>
    </row>
    <row r="107" spans="1:10" x14ac:dyDescent="0.3">
      <c r="A107" s="1">
        <v>45575</v>
      </c>
      <c r="B107">
        <v>277.47000000000003</v>
      </c>
      <c r="C107" s="6">
        <f t="shared" si="7"/>
        <v>0.54000000000002046</v>
      </c>
      <c r="D107">
        <f t="shared" si="8"/>
        <v>0.54000000000002046</v>
      </c>
      <c r="E107">
        <f t="shared" si="9"/>
        <v>0</v>
      </c>
      <c r="G107">
        <f t="shared" si="10"/>
        <v>0.99538461538461953</v>
      </c>
      <c r="H107">
        <f t="shared" si="11"/>
        <v>1.8538461538461557</v>
      </c>
      <c r="I107">
        <f t="shared" si="12"/>
        <v>0.53692946058091451</v>
      </c>
      <c r="J107">
        <f t="shared" si="13"/>
        <v>34.935205183585381</v>
      </c>
    </row>
    <row r="108" spans="1:10" x14ac:dyDescent="0.3">
      <c r="A108" s="1">
        <v>45576</v>
      </c>
      <c r="B108">
        <v>277.83999999999997</v>
      </c>
      <c r="C108" s="6">
        <f t="shared" si="7"/>
        <v>0.3699999999999477</v>
      </c>
      <c r="D108">
        <f t="shared" si="8"/>
        <v>0.3699999999999477</v>
      </c>
      <c r="E108">
        <f t="shared" si="9"/>
        <v>0</v>
      </c>
      <c r="G108">
        <f t="shared" si="10"/>
        <v>1.0238461538461541</v>
      </c>
      <c r="H108">
        <f t="shared" si="11"/>
        <v>0.63461538461538458</v>
      </c>
      <c r="I108">
        <f t="shared" si="12"/>
        <v>1.6133333333333337</v>
      </c>
      <c r="J108">
        <f t="shared" si="13"/>
        <v>61.734693877551024</v>
      </c>
    </row>
    <row r="109" spans="1:10" x14ac:dyDescent="0.3">
      <c r="A109" s="1">
        <v>45579</v>
      </c>
      <c r="B109">
        <v>280.68</v>
      </c>
      <c r="C109" s="6">
        <f t="shared" si="7"/>
        <v>2.8400000000000318</v>
      </c>
      <c r="D109">
        <f t="shared" si="8"/>
        <v>2.8400000000000318</v>
      </c>
      <c r="E109">
        <f t="shared" si="9"/>
        <v>0</v>
      </c>
      <c r="G109">
        <f t="shared" si="10"/>
        <v>1.242307692307695</v>
      </c>
      <c r="H109">
        <f t="shared" si="11"/>
        <v>0.39230769230769408</v>
      </c>
      <c r="I109">
        <f t="shared" si="12"/>
        <v>3.1666666666666594</v>
      </c>
      <c r="J109">
        <f t="shared" si="13"/>
        <v>75.999999999999957</v>
      </c>
    </row>
    <row r="110" spans="1:10" x14ac:dyDescent="0.3">
      <c r="A110" s="1">
        <v>45580</v>
      </c>
      <c r="B110">
        <v>279.29000000000002</v>
      </c>
      <c r="C110" s="6">
        <f t="shared" si="7"/>
        <v>-1.3899999999999864</v>
      </c>
      <c r="D110">
        <f t="shared" si="8"/>
        <v>0</v>
      </c>
      <c r="E110">
        <f t="shared" si="9"/>
        <v>1.3899999999999864</v>
      </c>
      <c r="G110">
        <f t="shared" si="10"/>
        <v>1.0838461538461563</v>
      </c>
      <c r="H110">
        <f t="shared" si="11"/>
        <v>0.49923076923076992</v>
      </c>
      <c r="I110">
        <f t="shared" si="12"/>
        <v>2.1710323574730372</v>
      </c>
      <c r="J110">
        <f t="shared" si="13"/>
        <v>68.464528668610313</v>
      </c>
    </row>
    <row r="111" spans="1:10" x14ac:dyDescent="0.3">
      <c r="A111" s="1">
        <v>45581</v>
      </c>
      <c r="B111">
        <v>287.52</v>
      </c>
      <c r="C111" s="6">
        <f t="shared" si="7"/>
        <v>8.2299999999999613</v>
      </c>
      <c r="D111">
        <f t="shared" si="8"/>
        <v>8.2299999999999613</v>
      </c>
      <c r="E111">
        <f t="shared" si="9"/>
        <v>0</v>
      </c>
      <c r="G111">
        <f t="shared" si="10"/>
        <v>1.4492307692307673</v>
      </c>
      <c r="H111">
        <f t="shared" si="11"/>
        <v>0.49923076923076992</v>
      </c>
      <c r="I111">
        <f t="shared" si="12"/>
        <v>2.9029275808936745</v>
      </c>
      <c r="J111">
        <f t="shared" si="13"/>
        <v>74.378207658902426</v>
      </c>
    </row>
    <row r="112" spans="1:10" x14ac:dyDescent="0.3">
      <c r="A112" s="1">
        <v>45582</v>
      </c>
      <c r="B112">
        <v>290.39</v>
      </c>
      <c r="C112" s="6">
        <f t="shared" si="7"/>
        <v>2.8700000000000045</v>
      </c>
      <c r="D112">
        <f t="shared" si="8"/>
        <v>2.8700000000000045</v>
      </c>
      <c r="E112">
        <f t="shared" si="9"/>
        <v>0</v>
      </c>
      <c r="G112">
        <f t="shared" si="10"/>
        <v>1.6699999999999984</v>
      </c>
      <c r="H112">
        <f t="shared" si="11"/>
        <v>0.48230769230769088</v>
      </c>
      <c r="I112">
        <f t="shared" si="12"/>
        <v>3.4625199362041537</v>
      </c>
      <c r="J112">
        <f t="shared" si="13"/>
        <v>77.591136526090096</v>
      </c>
    </row>
    <row r="113" spans="1:10" x14ac:dyDescent="0.3">
      <c r="A113" s="1">
        <v>45583</v>
      </c>
      <c r="B113">
        <v>290.62</v>
      </c>
      <c r="C113" s="6">
        <f t="shared" si="7"/>
        <v>0.23000000000001819</v>
      </c>
      <c r="D113">
        <f t="shared" si="8"/>
        <v>0.23000000000001819</v>
      </c>
      <c r="E113">
        <f t="shared" si="9"/>
        <v>0</v>
      </c>
      <c r="G113">
        <f t="shared" si="10"/>
        <v>1.4838461538461512</v>
      </c>
      <c r="H113">
        <f t="shared" si="11"/>
        <v>0.48230769230769088</v>
      </c>
      <c r="I113">
        <f t="shared" si="12"/>
        <v>3.0765550239234485</v>
      </c>
      <c r="J113">
        <f t="shared" si="13"/>
        <v>75.469483568075134</v>
      </c>
    </row>
    <row r="114" spans="1:10" x14ac:dyDescent="0.3">
      <c r="A114" s="1">
        <v>45586</v>
      </c>
      <c r="B114">
        <v>286.85000000000002</v>
      </c>
      <c r="C114" s="6">
        <f t="shared" si="7"/>
        <v>-3.7699999999999818</v>
      </c>
      <c r="D114">
        <f t="shared" si="8"/>
        <v>0</v>
      </c>
      <c r="E114">
        <f t="shared" si="9"/>
        <v>3.7699999999999818</v>
      </c>
      <c r="G114">
        <f t="shared" si="10"/>
        <v>1.4838461538461512</v>
      </c>
      <c r="H114">
        <f t="shared" si="11"/>
        <v>0.7261538461538416</v>
      </c>
      <c r="I114">
        <f t="shared" si="12"/>
        <v>2.0434322033898398</v>
      </c>
      <c r="J114">
        <f t="shared" si="13"/>
        <v>67.142359902540989</v>
      </c>
    </row>
    <row r="115" spans="1:10" x14ac:dyDescent="0.3">
      <c r="A115" s="1">
        <v>45587</v>
      </c>
      <c r="B115">
        <v>284.79000000000002</v>
      </c>
      <c r="C115" s="6">
        <f t="shared" si="7"/>
        <v>-2.0600000000000023</v>
      </c>
      <c r="D115">
        <f t="shared" si="8"/>
        <v>0</v>
      </c>
      <c r="E115">
        <f t="shared" si="9"/>
        <v>2.0600000000000023</v>
      </c>
      <c r="G115">
        <f t="shared" si="10"/>
        <v>1.4838461538461512</v>
      </c>
      <c r="H115">
        <f t="shared" si="11"/>
        <v>0.8738461538461505</v>
      </c>
      <c r="I115">
        <f t="shared" si="12"/>
        <v>1.6980633802816936</v>
      </c>
      <c r="J115">
        <f t="shared" si="13"/>
        <v>62.936378466557962</v>
      </c>
    </row>
    <row r="116" spans="1:10" x14ac:dyDescent="0.3">
      <c r="A116" s="1">
        <v>45588</v>
      </c>
      <c r="B116">
        <v>283.76</v>
      </c>
      <c r="C116" s="6">
        <f t="shared" si="7"/>
        <v>-1.0300000000000296</v>
      </c>
      <c r="D116">
        <f t="shared" si="8"/>
        <v>0</v>
      </c>
      <c r="E116">
        <f t="shared" si="9"/>
        <v>1.0300000000000296</v>
      </c>
      <c r="G116">
        <f t="shared" si="10"/>
        <v>1.4015384615384592</v>
      </c>
      <c r="H116">
        <f t="shared" si="11"/>
        <v>0.95307692307692204</v>
      </c>
      <c r="I116">
        <f t="shared" si="12"/>
        <v>1.470540758676351</v>
      </c>
      <c r="J116">
        <f t="shared" si="13"/>
        <v>59.523031688990507</v>
      </c>
    </row>
    <row r="117" spans="1:10" x14ac:dyDescent="0.3">
      <c r="A117" s="1">
        <v>45589</v>
      </c>
      <c r="B117">
        <v>283.22000000000003</v>
      </c>
      <c r="C117" s="6">
        <f t="shared" si="7"/>
        <v>-0.53999999999996362</v>
      </c>
      <c r="D117">
        <f t="shared" si="8"/>
        <v>0</v>
      </c>
      <c r="E117">
        <f t="shared" si="9"/>
        <v>0.53999999999996362</v>
      </c>
      <c r="G117">
        <f t="shared" si="10"/>
        <v>1.4015384615384592</v>
      </c>
      <c r="H117">
        <f t="shared" si="11"/>
        <v>0.67615384615384333</v>
      </c>
      <c r="I117">
        <f t="shared" si="12"/>
        <v>2.0728100113765695</v>
      </c>
      <c r="J117">
        <f t="shared" si="13"/>
        <v>67.456497593483959</v>
      </c>
    </row>
    <row r="118" spans="1:10" x14ac:dyDescent="0.3">
      <c r="A118" s="1">
        <v>45590</v>
      </c>
      <c r="B118">
        <v>281.73</v>
      </c>
      <c r="C118" s="6">
        <f t="shared" si="7"/>
        <v>-1.4900000000000091</v>
      </c>
      <c r="D118">
        <f t="shared" si="8"/>
        <v>0</v>
      </c>
      <c r="E118">
        <f t="shared" si="9"/>
        <v>1.4900000000000091</v>
      </c>
      <c r="G118">
        <f t="shared" si="10"/>
        <v>1.3115384615384624</v>
      </c>
      <c r="H118">
        <f t="shared" si="11"/>
        <v>0.79076923076922867</v>
      </c>
      <c r="I118">
        <f t="shared" si="12"/>
        <v>1.6585603112840521</v>
      </c>
      <c r="J118">
        <f t="shared" si="13"/>
        <v>62.385656787413183</v>
      </c>
    </row>
    <row r="119" spans="1:10" x14ac:dyDescent="0.3">
      <c r="A119" s="1">
        <v>45593</v>
      </c>
      <c r="B119">
        <v>284.19</v>
      </c>
      <c r="C119" s="6">
        <f t="shared" si="7"/>
        <v>2.4599999999999795</v>
      </c>
      <c r="D119">
        <f t="shared" si="8"/>
        <v>2.4599999999999795</v>
      </c>
      <c r="E119">
        <f t="shared" si="9"/>
        <v>0</v>
      </c>
      <c r="G119">
        <f t="shared" si="10"/>
        <v>1.3492307692307663</v>
      </c>
      <c r="H119">
        <f t="shared" si="11"/>
        <v>0.79076923076922867</v>
      </c>
      <c r="I119">
        <f t="shared" si="12"/>
        <v>1.706225680933853</v>
      </c>
      <c r="J119">
        <f t="shared" si="13"/>
        <v>63.048166786484558</v>
      </c>
    </row>
    <row r="120" spans="1:10" x14ac:dyDescent="0.3">
      <c r="A120" s="1">
        <v>45594</v>
      </c>
      <c r="B120">
        <v>281.88</v>
      </c>
      <c r="C120" s="6">
        <f t="shared" si="7"/>
        <v>-2.3100000000000023</v>
      </c>
      <c r="D120">
        <f t="shared" si="8"/>
        <v>0</v>
      </c>
      <c r="E120">
        <f t="shared" si="9"/>
        <v>2.3100000000000023</v>
      </c>
      <c r="G120">
        <f t="shared" si="10"/>
        <v>1.3076923076923033</v>
      </c>
      <c r="H120">
        <f t="shared" si="11"/>
        <v>0.96846153846153649</v>
      </c>
      <c r="I120">
        <f t="shared" si="12"/>
        <v>1.3502779984114359</v>
      </c>
      <c r="J120">
        <f t="shared" si="13"/>
        <v>57.451841838458904</v>
      </c>
    </row>
    <row r="121" spans="1:10" x14ac:dyDescent="0.3">
      <c r="A121" s="1">
        <v>45595</v>
      </c>
      <c r="B121">
        <v>290.16000000000003</v>
      </c>
      <c r="C121" s="6">
        <f t="shared" si="7"/>
        <v>8.2800000000000296</v>
      </c>
      <c r="D121">
        <f t="shared" si="8"/>
        <v>8.2800000000000296</v>
      </c>
      <c r="E121">
        <f t="shared" si="9"/>
        <v>0</v>
      </c>
      <c r="G121">
        <f t="shared" si="10"/>
        <v>1.9161538461538481</v>
      </c>
      <c r="H121">
        <f t="shared" si="11"/>
        <v>0.96846153846153649</v>
      </c>
      <c r="I121">
        <f t="shared" si="12"/>
        <v>1.9785544082605302</v>
      </c>
      <c r="J121">
        <f t="shared" si="13"/>
        <v>66.426666666666733</v>
      </c>
    </row>
    <row r="122" spans="1:10" x14ac:dyDescent="0.3">
      <c r="A122" s="1">
        <v>45596</v>
      </c>
      <c r="B122">
        <v>289.85000000000002</v>
      </c>
      <c r="C122" s="6">
        <f t="shared" si="7"/>
        <v>-0.31000000000000227</v>
      </c>
      <c r="D122">
        <f t="shared" si="8"/>
        <v>0</v>
      </c>
      <c r="E122">
        <f t="shared" si="9"/>
        <v>0.31000000000000227</v>
      </c>
      <c r="G122">
        <f t="shared" si="10"/>
        <v>1.6976923076923072</v>
      </c>
      <c r="H122">
        <f t="shared" si="11"/>
        <v>0.99230769230769056</v>
      </c>
      <c r="I122">
        <f t="shared" si="12"/>
        <v>1.7108527131782971</v>
      </c>
      <c r="J122">
        <f t="shared" si="13"/>
        <v>63.111238204175038</v>
      </c>
    </row>
    <row r="123" spans="1:10" x14ac:dyDescent="0.3">
      <c r="A123" s="1">
        <v>45597</v>
      </c>
      <c r="B123">
        <v>290.74</v>
      </c>
      <c r="C123" s="6">
        <f t="shared" si="7"/>
        <v>0.88999999999998636</v>
      </c>
      <c r="D123">
        <f t="shared" si="8"/>
        <v>0.88999999999998636</v>
      </c>
      <c r="E123">
        <f t="shared" si="9"/>
        <v>0</v>
      </c>
      <c r="G123">
        <f t="shared" si="10"/>
        <v>1.7661538461538446</v>
      </c>
      <c r="H123">
        <f t="shared" si="11"/>
        <v>0.88538461538461466</v>
      </c>
      <c r="I123">
        <f t="shared" si="12"/>
        <v>1.9947871416159859</v>
      </c>
      <c r="J123">
        <f t="shared" si="13"/>
        <v>66.608645198723536</v>
      </c>
    </row>
    <row r="124" spans="1:10" x14ac:dyDescent="0.3">
      <c r="A124" s="1">
        <v>45600</v>
      </c>
      <c r="B124">
        <v>291.85000000000002</v>
      </c>
      <c r="C124" s="6">
        <f t="shared" si="7"/>
        <v>1.1100000000000136</v>
      </c>
      <c r="D124">
        <f t="shared" si="8"/>
        <v>1.1100000000000136</v>
      </c>
      <c r="E124">
        <f t="shared" si="9"/>
        <v>0</v>
      </c>
      <c r="G124">
        <f t="shared" si="10"/>
        <v>1.2184615384615409</v>
      </c>
      <c r="H124">
        <f t="shared" si="11"/>
        <v>0.88538461538461466</v>
      </c>
      <c r="I124">
        <f t="shared" si="12"/>
        <v>1.3761946133796739</v>
      </c>
      <c r="J124">
        <f t="shared" si="13"/>
        <v>57.915904936014698</v>
      </c>
    </row>
    <row r="125" spans="1:10" x14ac:dyDescent="0.3">
      <c r="A125" s="1">
        <v>45601</v>
      </c>
      <c r="B125">
        <v>293.29000000000002</v>
      </c>
      <c r="C125" s="6">
        <f t="shared" si="7"/>
        <v>1.4399999999999977</v>
      </c>
      <c r="D125">
        <f t="shared" si="8"/>
        <v>1.4399999999999977</v>
      </c>
      <c r="E125">
        <f t="shared" si="9"/>
        <v>0</v>
      </c>
      <c r="G125">
        <f t="shared" si="10"/>
        <v>1.1084615384615404</v>
      </c>
      <c r="H125">
        <f t="shared" si="11"/>
        <v>0.88538461538461466</v>
      </c>
      <c r="I125">
        <f t="shared" si="12"/>
        <v>1.2519548218940084</v>
      </c>
      <c r="J125">
        <f t="shared" si="13"/>
        <v>55.594135802469197</v>
      </c>
    </row>
    <row r="126" spans="1:10" x14ac:dyDescent="0.3">
      <c r="A126" s="1">
        <v>45602</v>
      </c>
      <c r="B126">
        <v>307.39999999999998</v>
      </c>
      <c r="C126" s="6">
        <f t="shared" si="7"/>
        <v>14.109999999999957</v>
      </c>
      <c r="D126">
        <f t="shared" si="8"/>
        <v>14.109999999999957</v>
      </c>
      <c r="E126">
        <f t="shared" si="9"/>
        <v>0</v>
      </c>
      <c r="G126">
        <f t="shared" si="10"/>
        <v>2.1761538461538432</v>
      </c>
      <c r="H126">
        <f t="shared" si="11"/>
        <v>0.88538461538461466</v>
      </c>
      <c r="I126">
        <f t="shared" si="12"/>
        <v>2.4578627280625529</v>
      </c>
      <c r="J126">
        <f t="shared" si="13"/>
        <v>71.080402010050236</v>
      </c>
    </row>
    <row r="127" spans="1:10" x14ac:dyDescent="0.3">
      <c r="A127" s="1">
        <v>45603</v>
      </c>
      <c r="B127">
        <v>305.8</v>
      </c>
      <c r="C127" s="6">
        <f t="shared" si="7"/>
        <v>-1.5999999999999659</v>
      </c>
      <c r="D127">
        <f t="shared" si="8"/>
        <v>0</v>
      </c>
      <c r="E127">
        <f t="shared" si="9"/>
        <v>1.5999999999999659</v>
      </c>
      <c r="G127">
        <f t="shared" si="10"/>
        <v>2.1761538461538432</v>
      </c>
      <c r="H127">
        <f t="shared" si="11"/>
        <v>0.71846153846153649</v>
      </c>
      <c r="I127">
        <f t="shared" si="12"/>
        <v>3.02890792291221</v>
      </c>
      <c r="J127">
        <f t="shared" si="13"/>
        <v>75.179378155726837</v>
      </c>
    </row>
    <row r="128" spans="1:10" x14ac:dyDescent="0.3">
      <c r="A128" s="1">
        <v>45604</v>
      </c>
      <c r="B128">
        <v>307.87</v>
      </c>
      <c r="C128" s="6">
        <f t="shared" si="7"/>
        <v>2.0699999999999932</v>
      </c>
      <c r="D128">
        <f t="shared" si="8"/>
        <v>2.0699999999999932</v>
      </c>
      <c r="E128">
        <f t="shared" si="9"/>
        <v>0</v>
      </c>
      <c r="G128">
        <f t="shared" si="10"/>
        <v>2.3353846153846121</v>
      </c>
      <c r="H128">
        <f t="shared" si="11"/>
        <v>0.55999999999999794</v>
      </c>
      <c r="I128">
        <f t="shared" si="12"/>
        <v>4.1703296703296795</v>
      </c>
      <c r="J128">
        <f t="shared" si="13"/>
        <v>80.658873538788555</v>
      </c>
    </row>
    <row r="129" spans="1:10" x14ac:dyDescent="0.3">
      <c r="A129" s="1">
        <v>45607</v>
      </c>
      <c r="B129">
        <v>310.92</v>
      </c>
      <c r="C129" s="6">
        <f t="shared" si="7"/>
        <v>3.0500000000000114</v>
      </c>
      <c r="D129">
        <f t="shared" si="8"/>
        <v>3.0500000000000114</v>
      </c>
      <c r="E129">
        <f t="shared" si="9"/>
        <v>0</v>
      </c>
      <c r="G129">
        <f t="shared" si="10"/>
        <v>2.5699999999999976</v>
      </c>
      <c r="H129">
        <f t="shared" si="11"/>
        <v>0.4807692307692264</v>
      </c>
      <c r="I129">
        <f t="shared" si="12"/>
        <v>5.3456000000000437</v>
      </c>
      <c r="J129">
        <f t="shared" si="13"/>
        <v>84.241048915784276</v>
      </c>
    </row>
    <row r="130" spans="1:10" x14ac:dyDescent="0.3">
      <c r="A130" s="1">
        <v>45608</v>
      </c>
      <c r="B130">
        <v>309.85000000000002</v>
      </c>
      <c r="C130" s="6">
        <f t="shared" si="7"/>
        <v>-1.0699999999999932</v>
      </c>
      <c r="D130">
        <f t="shared" si="8"/>
        <v>0</v>
      </c>
      <c r="E130">
        <f t="shared" si="9"/>
        <v>1.0699999999999932</v>
      </c>
      <c r="G130">
        <f t="shared" si="10"/>
        <v>2.5699999999999976</v>
      </c>
      <c r="H130">
        <f t="shared" si="11"/>
        <v>0.5215384615384594</v>
      </c>
      <c r="I130">
        <f t="shared" si="12"/>
        <v>4.9277286135693368</v>
      </c>
      <c r="J130">
        <f t="shared" si="13"/>
        <v>83.130131873600448</v>
      </c>
    </row>
    <row r="131" spans="1:10" x14ac:dyDescent="0.3">
      <c r="A131" s="1">
        <v>45609</v>
      </c>
      <c r="B131">
        <v>309.48</v>
      </c>
      <c r="C131" s="6">
        <f t="shared" si="7"/>
        <v>-0.37000000000000455</v>
      </c>
      <c r="D131">
        <f t="shared" si="8"/>
        <v>0</v>
      </c>
      <c r="E131">
        <f t="shared" si="9"/>
        <v>0.37000000000000455</v>
      </c>
      <c r="G131">
        <f t="shared" si="10"/>
        <v>2.5699999999999976</v>
      </c>
      <c r="H131">
        <f t="shared" si="11"/>
        <v>0.43538461538461293</v>
      </c>
      <c r="I131">
        <f t="shared" si="12"/>
        <v>5.9028268551237026</v>
      </c>
      <c r="J131">
        <f t="shared" si="13"/>
        <v>85.513181469157985</v>
      </c>
    </row>
    <row r="132" spans="1:10" x14ac:dyDescent="0.3">
      <c r="A132" s="1">
        <v>45610</v>
      </c>
      <c r="B132">
        <v>308.25</v>
      </c>
      <c r="C132" s="6">
        <f t="shared" ref="C132:C189" si="14">B132-B131</f>
        <v>-1.2300000000000182</v>
      </c>
      <c r="D132">
        <f t="shared" ref="D132:D189" si="15">IF(C132&gt;0,C132,0)</f>
        <v>0</v>
      </c>
      <c r="E132">
        <f t="shared" ref="E132:E189" si="16">IF(C132&lt;0, ABS(C132), 0)</f>
        <v>1.2300000000000182</v>
      </c>
      <c r="G132">
        <f t="shared" si="10"/>
        <v>2.3807692307692299</v>
      </c>
      <c r="H132">
        <f t="shared" si="11"/>
        <v>0.52999999999999892</v>
      </c>
      <c r="I132">
        <f t="shared" si="12"/>
        <v>4.4920174165457256</v>
      </c>
      <c r="J132">
        <f t="shared" si="13"/>
        <v>81.791754756871057</v>
      </c>
    </row>
    <row r="133" spans="1:10" x14ac:dyDescent="0.3">
      <c r="A133" s="1">
        <v>45611</v>
      </c>
      <c r="B133">
        <v>309.64</v>
      </c>
      <c r="C133" s="6">
        <f t="shared" si="14"/>
        <v>1.3899999999999864</v>
      </c>
      <c r="D133">
        <f t="shared" si="15"/>
        <v>1.3899999999999864</v>
      </c>
      <c r="E133">
        <f t="shared" si="16"/>
        <v>0</v>
      </c>
      <c r="G133">
        <f t="shared" si="10"/>
        <v>2.4876923076923059</v>
      </c>
      <c r="H133">
        <f t="shared" si="11"/>
        <v>0.3523076923076911</v>
      </c>
      <c r="I133">
        <f t="shared" si="12"/>
        <v>7.0611353711790583</v>
      </c>
      <c r="J133">
        <f t="shared" si="13"/>
        <v>87.594799566630584</v>
      </c>
    </row>
    <row r="134" spans="1:10" x14ac:dyDescent="0.3">
      <c r="A134" s="1">
        <v>45614</v>
      </c>
      <c r="B134">
        <v>312.16000000000003</v>
      </c>
      <c r="C134" s="6">
        <f t="shared" si="14"/>
        <v>2.5200000000000387</v>
      </c>
      <c r="D134">
        <f t="shared" si="15"/>
        <v>2.5200000000000387</v>
      </c>
      <c r="E134">
        <f t="shared" si="16"/>
        <v>0</v>
      </c>
      <c r="G134">
        <f t="shared" si="10"/>
        <v>2.0446153846153834</v>
      </c>
      <c r="H134">
        <f t="shared" si="11"/>
        <v>0.3523076923076911</v>
      </c>
      <c r="I134">
        <f t="shared" si="12"/>
        <v>5.8034934497816755</v>
      </c>
      <c r="J134">
        <f t="shared" si="13"/>
        <v>85.301668806161786</v>
      </c>
    </row>
    <row r="135" spans="1:10" x14ac:dyDescent="0.3">
      <c r="A135" s="1">
        <v>45615</v>
      </c>
      <c r="B135">
        <v>311.85000000000002</v>
      </c>
      <c r="C135" s="6">
        <f t="shared" si="14"/>
        <v>-0.31000000000000227</v>
      </c>
      <c r="D135">
        <f t="shared" si="15"/>
        <v>0</v>
      </c>
      <c r="E135">
        <f t="shared" si="16"/>
        <v>0.31000000000000227</v>
      </c>
      <c r="G135">
        <f t="shared" si="10"/>
        <v>2.0446153846153834</v>
      </c>
      <c r="H135">
        <f t="shared" si="11"/>
        <v>0.3523076923076911</v>
      </c>
      <c r="I135">
        <f t="shared" si="12"/>
        <v>5.8034934497816755</v>
      </c>
      <c r="J135">
        <f t="shared" si="13"/>
        <v>85.301668806161786</v>
      </c>
    </row>
    <row r="136" spans="1:10" x14ac:dyDescent="0.3">
      <c r="A136" s="1">
        <v>45616</v>
      </c>
      <c r="B136">
        <v>307.39</v>
      </c>
      <c r="C136" s="6">
        <f t="shared" si="14"/>
        <v>-4.4600000000000364</v>
      </c>
      <c r="D136">
        <f t="shared" si="15"/>
        <v>0</v>
      </c>
      <c r="E136">
        <f t="shared" si="16"/>
        <v>4.4600000000000364</v>
      </c>
      <c r="G136">
        <f t="shared" si="10"/>
        <v>1.9761538461538459</v>
      </c>
      <c r="H136">
        <f t="shared" si="11"/>
        <v>0.69538461538461693</v>
      </c>
      <c r="I136">
        <f t="shared" si="12"/>
        <v>2.8418141592920287</v>
      </c>
      <c r="J136">
        <f t="shared" si="13"/>
        <v>73.970630578750317</v>
      </c>
    </row>
    <row r="137" spans="1:10" x14ac:dyDescent="0.3">
      <c r="A137" s="1">
        <v>45617</v>
      </c>
      <c r="B137">
        <v>309.89999999999998</v>
      </c>
      <c r="C137" s="6">
        <f t="shared" si="14"/>
        <v>2.5099999999999909</v>
      </c>
      <c r="D137">
        <f t="shared" si="15"/>
        <v>2.5099999999999909</v>
      </c>
      <c r="E137">
        <f t="shared" si="16"/>
        <v>0</v>
      </c>
      <c r="G137">
        <f t="shared" si="10"/>
        <v>2.0838461538461521</v>
      </c>
      <c r="H137">
        <f t="shared" si="11"/>
        <v>0.69538461538461693</v>
      </c>
      <c r="I137">
        <f t="shared" si="12"/>
        <v>2.9966814159291943</v>
      </c>
      <c r="J137">
        <f t="shared" si="13"/>
        <v>74.979241627456346</v>
      </c>
    </row>
    <row r="138" spans="1:10" x14ac:dyDescent="0.3">
      <c r="A138" s="1">
        <v>45618</v>
      </c>
      <c r="B138">
        <v>309.92</v>
      </c>
      <c r="C138" s="6">
        <f t="shared" si="14"/>
        <v>2.0000000000038654E-2</v>
      </c>
      <c r="D138">
        <f t="shared" si="15"/>
        <v>2.0000000000038654E-2</v>
      </c>
      <c r="E138">
        <f t="shared" si="16"/>
        <v>0</v>
      </c>
      <c r="G138">
        <f t="shared" si="10"/>
        <v>1.9746153846153858</v>
      </c>
      <c r="H138">
        <f t="shared" si="11"/>
        <v>0.69538461538461693</v>
      </c>
      <c r="I138">
        <f t="shared" si="12"/>
        <v>2.8396017699114999</v>
      </c>
      <c r="J138">
        <f t="shared" si="13"/>
        <v>73.955632382598651</v>
      </c>
    </row>
    <row r="139" spans="1:10" x14ac:dyDescent="0.3">
      <c r="A139" s="1">
        <v>45621</v>
      </c>
      <c r="B139">
        <v>313.19</v>
      </c>
      <c r="C139" s="6">
        <f t="shared" si="14"/>
        <v>3.2699999999999818</v>
      </c>
      <c r="D139">
        <f t="shared" si="15"/>
        <v>3.2699999999999818</v>
      </c>
      <c r="E139">
        <f t="shared" si="16"/>
        <v>0</v>
      </c>
      <c r="G139">
        <f t="shared" si="10"/>
        <v>1.1407692307692339</v>
      </c>
      <c r="H139">
        <f t="shared" si="11"/>
        <v>0.69538461538461693</v>
      </c>
      <c r="I139">
        <f t="shared" si="12"/>
        <v>1.6404867256637177</v>
      </c>
      <c r="J139">
        <f t="shared" si="13"/>
        <v>62.128194386258912</v>
      </c>
    </row>
    <row r="140" spans="1:10" x14ac:dyDescent="0.3">
      <c r="A140" s="1">
        <v>45622</v>
      </c>
      <c r="B140">
        <v>311.82</v>
      </c>
      <c r="C140" s="6">
        <f t="shared" si="14"/>
        <v>-1.3700000000000045</v>
      </c>
      <c r="D140">
        <f t="shared" si="15"/>
        <v>0</v>
      </c>
      <c r="E140">
        <f t="shared" si="16"/>
        <v>1.3700000000000045</v>
      </c>
      <c r="G140">
        <f t="shared" si="10"/>
        <v>1.1407692307692339</v>
      </c>
      <c r="H140">
        <f t="shared" si="11"/>
        <v>0.67769230769231226</v>
      </c>
      <c r="I140">
        <f t="shared" si="12"/>
        <v>1.6833144154369966</v>
      </c>
      <c r="J140">
        <f t="shared" si="13"/>
        <v>62.732656514382306</v>
      </c>
    </row>
    <row r="141" spans="1:10" x14ac:dyDescent="0.3">
      <c r="A141" s="1">
        <v>45623</v>
      </c>
      <c r="B141">
        <v>314.7</v>
      </c>
      <c r="C141" s="6">
        <f t="shared" si="14"/>
        <v>2.8799999999999955</v>
      </c>
      <c r="D141">
        <f t="shared" si="15"/>
        <v>2.8799999999999955</v>
      </c>
      <c r="E141">
        <f t="shared" si="16"/>
        <v>0</v>
      </c>
      <c r="G141">
        <f t="shared" si="10"/>
        <v>1.2030769230769265</v>
      </c>
      <c r="H141">
        <f t="shared" si="11"/>
        <v>0.67769230769231226</v>
      </c>
      <c r="I141">
        <f t="shared" si="12"/>
        <v>1.7752553916004472</v>
      </c>
      <c r="J141">
        <f t="shared" si="13"/>
        <v>63.967280163599092</v>
      </c>
    </row>
    <row r="142" spans="1:10" x14ac:dyDescent="0.3">
      <c r="A142" s="1">
        <v>45625</v>
      </c>
      <c r="B142">
        <v>315.08</v>
      </c>
      <c r="C142" s="6">
        <f t="shared" si="14"/>
        <v>0.37999999999999545</v>
      </c>
      <c r="D142">
        <f t="shared" si="15"/>
        <v>0.37999999999999545</v>
      </c>
      <c r="E142">
        <f t="shared" si="16"/>
        <v>0</v>
      </c>
      <c r="G142">
        <f t="shared" si="10"/>
        <v>0.99769230769230977</v>
      </c>
      <c r="H142">
        <f t="shared" si="11"/>
        <v>0.67769230769231226</v>
      </c>
      <c r="I142">
        <f t="shared" si="12"/>
        <v>1.4721906923949988</v>
      </c>
      <c r="J142">
        <f t="shared" si="13"/>
        <v>59.550045913682162</v>
      </c>
    </row>
    <row r="143" spans="1:10" x14ac:dyDescent="0.3">
      <c r="A143" s="1">
        <v>45628</v>
      </c>
      <c r="B143">
        <v>316.64999999999998</v>
      </c>
      <c r="C143" s="6">
        <f t="shared" si="14"/>
        <v>1.5699999999999932</v>
      </c>
      <c r="D143">
        <f t="shared" si="15"/>
        <v>1.5699999999999932</v>
      </c>
      <c r="E143">
        <f t="shared" si="16"/>
        <v>0</v>
      </c>
      <c r="G143">
        <f t="shared" si="10"/>
        <v>1.11846153846154</v>
      </c>
      <c r="H143">
        <f t="shared" si="11"/>
        <v>0.59538461538462051</v>
      </c>
      <c r="I143">
        <f t="shared" si="12"/>
        <v>1.8785529715762137</v>
      </c>
      <c r="J143">
        <f t="shared" si="13"/>
        <v>65.260323159784392</v>
      </c>
    </row>
    <row r="144" spans="1:10" x14ac:dyDescent="0.3">
      <c r="A144" s="1">
        <v>45629</v>
      </c>
      <c r="B144">
        <v>313.01</v>
      </c>
      <c r="C144" s="6">
        <f t="shared" si="14"/>
        <v>-3.6399999999999864</v>
      </c>
      <c r="D144">
        <f t="shared" si="15"/>
        <v>0</v>
      </c>
      <c r="E144">
        <f t="shared" si="16"/>
        <v>3.6399999999999864</v>
      </c>
      <c r="G144">
        <f t="shared" ref="G144:G189" si="17">AVERAGE(D132:D144)</f>
        <v>1.11846153846154</v>
      </c>
      <c r="H144">
        <f t="shared" ref="H144:H189" si="18">AVERAGE(E132:E144)</f>
        <v>0.84692307692308055</v>
      </c>
      <c r="I144">
        <f t="shared" ref="I144:I189" si="19">G144/H144</f>
        <v>1.320617620345137</v>
      </c>
      <c r="J144">
        <f t="shared" ref="J144:J189" si="20">100-100/(1+I144)</f>
        <v>56.908023483365881</v>
      </c>
    </row>
    <row r="145" spans="1:10" x14ac:dyDescent="0.3">
      <c r="A145" s="1">
        <v>45630</v>
      </c>
      <c r="B145">
        <v>309.89999999999998</v>
      </c>
      <c r="C145" s="6">
        <f t="shared" si="14"/>
        <v>-3.1100000000000136</v>
      </c>
      <c r="D145">
        <f t="shared" si="15"/>
        <v>0</v>
      </c>
      <c r="E145">
        <f t="shared" si="16"/>
        <v>3.1100000000000136</v>
      </c>
      <c r="G145">
        <f t="shared" si="17"/>
        <v>1.11846153846154</v>
      </c>
      <c r="H145">
        <f t="shared" si="18"/>
        <v>0.99153846153846481</v>
      </c>
      <c r="I145">
        <f t="shared" si="19"/>
        <v>1.1280062063615184</v>
      </c>
      <c r="J145">
        <f t="shared" si="20"/>
        <v>53.007655851257695</v>
      </c>
    </row>
    <row r="146" spans="1:10" x14ac:dyDescent="0.3">
      <c r="A146" s="1">
        <v>45631</v>
      </c>
      <c r="B146">
        <v>309.08</v>
      </c>
      <c r="C146" s="6">
        <f t="shared" si="14"/>
        <v>-0.81999999999999318</v>
      </c>
      <c r="D146">
        <f t="shared" si="15"/>
        <v>0</v>
      </c>
      <c r="E146">
        <f t="shared" si="16"/>
        <v>0.81999999999999318</v>
      </c>
      <c r="G146">
        <f t="shared" si="17"/>
        <v>1.0115384615384642</v>
      </c>
      <c r="H146">
        <f t="shared" si="18"/>
        <v>1.0546153846153874</v>
      </c>
      <c r="I146">
        <f t="shared" si="19"/>
        <v>0.95915390226112318</v>
      </c>
      <c r="J146">
        <f t="shared" si="20"/>
        <v>48.957557706626957</v>
      </c>
    </row>
    <row r="147" spans="1:10" x14ac:dyDescent="0.3">
      <c r="A147" s="1">
        <v>45632</v>
      </c>
      <c r="B147">
        <v>311.01</v>
      </c>
      <c r="C147" s="6">
        <f t="shared" si="14"/>
        <v>1.9300000000000068</v>
      </c>
      <c r="D147">
        <f t="shared" si="15"/>
        <v>1.9300000000000068</v>
      </c>
      <c r="E147">
        <f t="shared" si="16"/>
        <v>0</v>
      </c>
      <c r="G147">
        <f t="shared" si="17"/>
        <v>0.96615384615384636</v>
      </c>
      <c r="H147">
        <f t="shared" si="18"/>
        <v>1.0546153846153874</v>
      </c>
      <c r="I147">
        <f t="shared" si="19"/>
        <v>0.91611962071480446</v>
      </c>
      <c r="J147">
        <f t="shared" si="20"/>
        <v>47.811191473163248</v>
      </c>
    </row>
    <row r="148" spans="1:10" x14ac:dyDescent="0.3">
      <c r="A148" s="1">
        <v>45635</v>
      </c>
      <c r="B148">
        <v>308.3</v>
      </c>
      <c r="C148" s="6">
        <f t="shared" si="14"/>
        <v>-2.7099999999999795</v>
      </c>
      <c r="D148">
        <f t="shared" si="15"/>
        <v>0</v>
      </c>
      <c r="E148">
        <f t="shared" si="16"/>
        <v>2.7099999999999795</v>
      </c>
      <c r="G148">
        <f t="shared" si="17"/>
        <v>0.96615384615384636</v>
      </c>
      <c r="H148">
        <f t="shared" si="18"/>
        <v>1.2392307692307702</v>
      </c>
      <c r="I148">
        <f t="shared" si="19"/>
        <v>0.77963997517070094</v>
      </c>
      <c r="J148">
        <f t="shared" si="20"/>
        <v>43.808859434949412</v>
      </c>
    </row>
    <row r="149" spans="1:10" x14ac:dyDescent="0.3">
      <c r="A149" s="1">
        <v>45636</v>
      </c>
      <c r="B149">
        <v>312.38</v>
      </c>
      <c r="C149" s="6">
        <f t="shared" si="14"/>
        <v>4.0799999999999841</v>
      </c>
      <c r="D149">
        <f t="shared" si="15"/>
        <v>4.0799999999999841</v>
      </c>
      <c r="E149">
        <f t="shared" si="16"/>
        <v>0</v>
      </c>
      <c r="G149">
        <f t="shared" si="17"/>
        <v>1.2799999999999989</v>
      </c>
      <c r="H149">
        <f t="shared" si="18"/>
        <v>0.89615384615384441</v>
      </c>
      <c r="I149">
        <f t="shared" si="19"/>
        <v>1.4283261802575122</v>
      </c>
      <c r="J149">
        <f t="shared" si="20"/>
        <v>58.819370802403704</v>
      </c>
    </row>
    <row r="150" spans="1:10" x14ac:dyDescent="0.3">
      <c r="A150" s="1">
        <v>45637</v>
      </c>
      <c r="B150">
        <v>313.79000000000002</v>
      </c>
      <c r="C150" s="6">
        <f t="shared" si="14"/>
        <v>1.410000000000025</v>
      </c>
      <c r="D150">
        <f t="shared" si="15"/>
        <v>1.410000000000025</v>
      </c>
      <c r="E150">
        <f t="shared" si="16"/>
        <v>0</v>
      </c>
      <c r="G150">
        <f t="shared" si="17"/>
        <v>1.195384615384617</v>
      </c>
      <c r="H150">
        <f t="shared" si="18"/>
        <v>0.89615384615384441</v>
      </c>
      <c r="I150">
        <f t="shared" si="19"/>
        <v>1.3339055793991461</v>
      </c>
      <c r="J150">
        <f t="shared" si="20"/>
        <v>57.153365207797066</v>
      </c>
    </row>
    <row r="151" spans="1:10" x14ac:dyDescent="0.3">
      <c r="A151" s="1">
        <v>45638</v>
      </c>
      <c r="B151">
        <v>314.23</v>
      </c>
      <c r="C151" s="6">
        <f t="shared" si="14"/>
        <v>0.43999999999999773</v>
      </c>
      <c r="D151">
        <f t="shared" si="15"/>
        <v>0.43999999999999773</v>
      </c>
      <c r="E151">
        <f t="shared" si="16"/>
        <v>0</v>
      </c>
      <c r="G151">
        <f t="shared" si="17"/>
        <v>1.2276923076923061</v>
      </c>
      <c r="H151">
        <f t="shared" si="18"/>
        <v>0.89615384615384441</v>
      </c>
      <c r="I151">
        <f t="shared" si="19"/>
        <v>1.3699570815450652</v>
      </c>
      <c r="J151">
        <f t="shared" si="20"/>
        <v>57.80514306410722</v>
      </c>
    </row>
    <row r="152" spans="1:10" x14ac:dyDescent="0.3">
      <c r="A152" s="1">
        <v>45639</v>
      </c>
      <c r="B152">
        <v>314.74</v>
      </c>
      <c r="C152" s="6">
        <f t="shared" si="14"/>
        <v>0.50999999999999091</v>
      </c>
      <c r="D152">
        <f t="shared" si="15"/>
        <v>0.50999999999999091</v>
      </c>
      <c r="E152">
        <f t="shared" si="16"/>
        <v>0</v>
      </c>
      <c r="G152">
        <f t="shared" si="17"/>
        <v>1.0153846153846144</v>
      </c>
      <c r="H152">
        <f t="shared" si="18"/>
        <v>0.89615384615384441</v>
      </c>
      <c r="I152">
        <f t="shared" si="19"/>
        <v>1.1330472103004303</v>
      </c>
      <c r="J152">
        <f t="shared" si="20"/>
        <v>53.118712273641876</v>
      </c>
    </row>
    <row r="153" spans="1:10" x14ac:dyDescent="0.3">
      <c r="A153" s="1">
        <v>45642</v>
      </c>
      <c r="B153">
        <v>315.89</v>
      </c>
      <c r="C153" s="6">
        <f t="shared" si="14"/>
        <v>1.1499999999999773</v>
      </c>
      <c r="D153">
        <f t="shared" si="15"/>
        <v>1.1499999999999773</v>
      </c>
      <c r="E153">
        <f t="shared" si="16"/>
        <v>0</v>
      </c>
      <c r="G153">
        <f t="shared" si="17"/>
        <v>1.1038461538461513</v>
      </c>
      <c r="H153">
        <f t="shared" si="18"/>
        <v>0.79076923076922867</v>
      </c>
      <c r="I153">
        <f t="shared" si="19"/>
        <v>1.3959143968871599</v>
      </c>
      <c r="J153">
        <f t="shared" si="20"/>
        <v>58.262281770198953</v>
      </c>
    </row>
    <row r="154" spans="1:10" x14ac:dyDescent="0.3">
      <c r="A154" s="1">
        <v>45643</v>
      </c>
      <c r="B154">
        <v>318.3</v>
      </c>
      <c r="C154" s="6">
        <f t="shared" si="14"/>
        <v>2.410000000000025</v>
      </c>
      <c r="D154">
        <f t="shared" si="15"/>
        <v>2.410000000000025</v>
      </c>
      <c r="E154">
        <f t="shared" si="16"/>
        <v>0</v>
      </c>
      <c r="G154">
        <f t="shared" si="17"/>
        <v>1.0676923076923073</v>
      </c>
      <c r="H154">
        <f t="shared" si="18"/>
        <v>0.79076923076922867</v>
      </c>
      <c r="I154">
        <f t="shared" si="19"/>
        <v>1.3501945525291859</v>
      </c>
      <c r="J154">
        <f t="shared" si="20"/>
        <v>57.450331125827873</v>
      </c>
    </row>
    <row r="155" spans="1:10" x14ac:dyDescent="0.3">
      <c r="A155" s="1">
        <v>45644</v>
      </c>
      <c r="B155">
        <v>309.77999999999997</v>
      </c>
      <c r="C155" s="6">
        <f t="shared" si="14"/>
        <v>-8.5200000000000387</v>
      </c>
      <c r="D155">
        <f t="shared" si="15"/>
        <v>0</v>
      </c>
      <c r="E155">
        <f t="shared" si="16"/>
        <v>8.5200000000000387</v>
      </c>
      <c r="G155">
        <f t="shared" si="17"/>
        <v>1.0384615384615385</v>
      </c>
      <c r="H155">
        <f t="shared" si="18"/>
        <v>1.446153846153847</v>
      </c>
      <c r="I155">
        <f t="shared" si="19"/>
        <v>0.7180851063829784</v>
      </c>
      <c r="J155">
        <f t="shared" si="20"/>
        <v>41.795665634674911</v>
      </c>
    </row>
    <row r="156" spans="1:10" x14ac:dyDescent="0.3">
      <c r="A156" s="1">
        <v>45645</v>
      </c>
      <c r="B156">
        <v>314.88</v>
      </c>
      <c r="C156" s="6">
        <f t="shared" si="14"/>
        <v>5.1000000000000227</v>
      </c>
      <c r="D156">
        <f t="shared" si="15"/>
        <v>5.1000000000000227</v>
      </c>
      <c r="E156">
        <f t="shared" si="16"/>
        <v>0</v>
      </c>
      <c r="G156">
        <f t="shared" si="17"/>
        <v>1.3100000000000023</v>
      </c>
      <c r="H156">
        <f t="shared" si="18"/>
        <v>1.446153846153847</v>
      </c>
      <c r="I156">
        <f t="shared" si="19"/>
        <v>0.90585106382978831</v>
      </c>
      <c r="J156">
        <f t="shared" si="20"/>
        <v>47.530002790957326</v>
      </c>
    </row>
    <row r="157" spans="1:10" x14ac:dyDescent="0.3">
      <c r="A157" s="1">
        <v>45646</v>
      </c>
      <c r="B157">
        <v>317.70999999999998</v>
      </c>
      <c r="C157" s="6">
        <f t="shared" si="14"/>
        <v>2.8299999999999841</v>
      </c>
      <c r="D157">
        <f t="shared" si="15"/>
        <v>2.8299999999999841</v>
      </c>
      <c r="E157">
        <f t="shared" si="16"/>
        <v>0</v>
      </c>
      <c r="G157">
        <f t="shared" si="17"/>
        <v>1.5276923076923088</v>
      </c>
      <c r="H157">
        <f t="shared" si="18"/>
        <v>1.1661538461538481</v>
      </c>
      <c r="I157">
        <f t="shared" si="19"/>
        <v>1.3100263852242731</v>
      </c>
      <c r="J157">
        <f t="shared" si="20"/>
        <v>56.710451170759541</v>
      </c>
    </row>
    <row r="158" spans="1:10" x14ac:dyDescent="0.3">
      <c r="A158" s="1">
        <v>45649</v>
      </c>
      <c r="B158">
        <v>317.22000000000003</v>
      </c>
      <c r="C158" s="6">
        <f t="shared" si="14"/>
        <v>-0.48999999999995225</v>
      </c>
      <c r="D158">
        <f t="shared" si="15"/>
        <v>0</v>
      </c>
      <c r="E158">
        <f t="shared" si="16"/>
        <v>0.48999999999995225</v>
      </c>
      <c r="G158">
        <f t="shared" si="17"/>
        <v>1.5276923076923088</v>
      </c>
      <c r="H158">
        <f t="shared" si="18"/>
        <v>0.96461538461538177</v>
      </c>
      <c r="I158">
        <f t="shared" si="19"/>
        <v>1.5837320574162737</v>
      </c>
      <c r="J158">
        <f t="shared" si="20"/>
        <v>61.296296296296383</v>
      </c>
    </row>
    <row r="159" spans="1:10" x14ac:dyDescent="0.3">
      <c r="A159" s="1">
        <v>45650</v>
      </c>
      <c r="B159">
        <v>320.64999999999998</v>
      </c>
      <c r="C159" s="6">
        <f t="shared" si="14"/>
        <v>3.42999999999995</v>
      </c>
      <c r="D159">
        <f t="shared" si="15"/>
        <v>3.42999999999995</v>
      </c>
      <c r="E159">
        <f t="shared" si="16"/>
        <v>0</v>
      </c>
      <c r="G159">
        <f t="shared" si="17"/>
        <v>1.7915384615384586</v>
      </c>
      <c r="H159">
        <f t="shared" si="18"/>
        <v>0.90153846153845929</v>
      </c>
      <c r="I159">
        <f t="shared" si="19"/>
        <v>1.987201365187715</v>
      </c>
      <c r="J159">
        <f t="shared" si="20"/>
        <v>66.523850328477593</v>
      </c>
    </row>
    <row r="160" spans="1:10" x14ac:dyDescent="0.3">
      <c r="A160" s="1">
        <v>45652</v>
      </c>
      <c r="B160">
        <v>320.91000000000003</v>
      </c>
      <c r="C160" s="6">
        <f t="shared" si="14"/>
        <v>0.26000000000004775</v>
      </c>
      <c r="D160">
        <f t="shared" si="15"/>
        <v>0.26000000000004775</v>
      </c>
      <c r="E160">
        <f t="shared" si="16"/>
        <v>0</v>
      </c>
      <c r="G160">
        <f t="shared" si="17"/>
        <v>1.6630769230769233</v>
      </c>
      <c r="H160">
        <f t="shared" si="18"/>
        <v>0.90153846153845929</v>
      </c>
      <c r="I160">
        <f t="shared" si="19"/>
        <v>1.8447098976109264</v>
      </c>
      <c r="J160">
        <f t="shared" si="20"/>
        <v>64.847030593881286</v>
      </c>
    </row>
    <row r="161" spans="1:10" x14ac:dyDescent="0.3">
      <c r="A161" s="1">
        <v>45653</v>
      </c>
      <c r="B161">
        <v>318.66000000000003</v>
      </c>
      <c r="C161" s="6">
        <f t="shared" si="14"/>
        <v>-2.25</v>
      </c>
      <c r="D161">
        <f t="shared" si="15"/>
        <v>0</v>
      </c>
      <c r="E161">
        <f t="shared" si="16"/>
        <v>2.25</v>
      </c>
      <c r="G161">
        <f t="shared" si="17"/>
        <v>1.6630769230769233</v>
      </c>
      <c r="H161">
        <f t="shared" si="18"/>
        <v>0.8661538461538455</v>
      </c>
      <c r="I161">
        <f t="shared" si="19"/>
        <v>1.920071047957373</v>
      </c>
      <c r="J161">
        <f t="shared" si="20"/>
        <v>65.754257907542609</v>
      </c>
    </row>
    <row r="162" spans="1:10" x14ac:dyDescent="0.3">
      <c r="A162" s="1">
        <v>45656</v>
      </c>
      <c r="B162">
        <v>315.31</v>
      </c>
      <c r="C162" s="6">
        <f t="shared" si="14"/>
        <v>-3.3500000000000227</v>
      </c>
      <c r="D162">
        <f t="shared" si="15"/>
        <v>0</v>
      </c>
      <c r="E162">
        <f t="shared" si="16"/>
        <v>3.3500000000000227</v>
      </c>
      <c r="G162">
        <f t="shared" si="17"/>
        <v>1.3492307692307708</v>
      </c>
      <c r="H162">
        <f t="shared" si="18"/>
        <v>1.1238461538461548</v>
      </c>
      <c r="I162">
        <f t="shared" si="19"/>
        <v>1.2005475701574269</v>
      </c>
      <c r="J162">
        <f t="shared" si="20"/>
        <v>54.556765163297051</v>
      </c>
    </row>
    <row r="163" spans="1:10" x14ac:dyDescent="0.3">
      <c r="A163" s="1">
        <v>45657</v>
      </c>
      <c r="B163">
        <v>316.04000000000002</v>
      </c>
      <c r="C163" s="6">
        <f t="shared" si="14"/>
        <v>0.73000000000001819</v>
      </c>
      <c r="D163">
        <f t="shared" si="15"/>
        <v>0.73000000000001819</v>
      </c>
      <c r="E163">
        <f t="shared" si="16"/>
        <v>0</v>
      </c>
      <c r="G163">
        <f t="shared" si="17"/>
        <v>1.296923076923078</v>
      </c>
      <c r="H163">
        <f t="shared" si="18"/>
        <v>1.1238461538461548</v>
      </c>
      <c r="I163">
        <f t="shared" si="19"/>
        <v>1.1540041067761806</v>
      </c>
      <c r="J163">
        <f t="shared" si="20"/>
        <v>53.574833174451854</v>
      </c>
    </row>
    <row r="164" spans="1:10" x14ac:dyDescent="0.3">
      <c r="A164" s="1">
        <v>45659</v>
      </c>
      <c r="B164">
        <v>314.39999999999998</v>
      </c>
      <c r="C164" s="6">
        <f t="shared" si="14"/>
        <v>-1.6400000000000432</v>
      </c>
      <c r="D164">
        <f t="shared" si="15"/>
        <v>0</v>
      </c>
      <c r="E164">
        <f t="shared" si="16"/>
        <v>1.6400000000000432</v>
      </c>
      <c r="G164">
        <f t="shared" si="17"/>
        <v>1.2630769230769243</v>
      </c>
      <c r="H164">
        <f t="shared" si="18"/>
        <v>1.2500000000000044</v>
      </c>
      <c r="I164">
        <f t="shared" si="19"/>
        <v>1.0104615384615359</v>
      </c>
      <c r="J164">
        <f t="shared" si="20"/>
        <v>50.260177532904748</v>
      </c>
    </row>
    <row r="165" spans="1:10" x14ac:dyDescent="0.3">
      <c r="A165" s="1">
        <v>45660</v>
      </c>
      <c r="B165">
        <v>314.91000000000003</v>
      </c>
      <c r="C165" s="6">
        <f t="shared" si="14"/>
        <v>0.51000000000004775</v>
      </c>
      <c r="D165">
        <f t="shared" si="15"/>
        <v>0.51000000000004775</v>
      </c>
      <c r="E165">
        <f t="shared" si="16"/>
        <v>0</v>
      </c>
      <c r="G165">
        <f t="shared" si="17"/>
        <v>1.2630769230769288</v>
      </c>
      <c r="H165">
        <f t="shared" si="18"/>
        <v>1.2500000000000044</v>
      </c>
      <c r="I165">
        <f t="shared" si="19"/>
        <v>1.0104615384615394</v>
      </c>
      <c r="J165">
        <f>100-100/(1+I165)</f>
        <v>50.260177532904834</v>
      </c>
    </row>
    <row r="166" spans="1:10" x14ac:dyDescent="0.3">
      <c r="A166" s="1">
        <v>45663</v>
      </c>
      <c r="B166">
        <v>313.04000000000002</v>
      </c>
      <c r="C166" s="6">
        <f t="shared" si="14"/>
        <v>-1.8700000000000045</v>
      </c>
      <c r="D166">
        <f t="shared" si="15"/>
        <v>0</v>
      </c>
      <c r="E166">
        <f t="shared" si="16"/>
        <v>1.8700000000000045</v>
      </c>
      <c r="G166">
        <f t="shared" si="17"/>
        <v>1.1746153846153919</v>
      </c>
      <c r="H166">
        <f t="shared" si="18"/>
        <v>1.3938461538461586</v>
      </c>
      <c r="I166">
        <f t="shared" si="19"/>
        <v>0.84271523178808183</v>
      </c>
      <c r="J166">
        <f t="shared" si="20"/>
        <v>45.732255166217499</v>
      </c>
    </row>
    <row r="167" spans="1:10" x14ac:dyDescent="0.3">
      <c r="A167" s="1">
        <v>45664</v>
      </c>
      <c r="B167">
        <v>311.67</v>
      </c>
      <c r="C167" s="6">
        <f t="shared" si="14"/>
        <v>-1.3700000000000045</v>
      </c>
      <c r="D167">
        <f t="shared" si="15"/>
        <v>0</v>
      </c>
      <c r="E167">
        <f t="shared" si="16"/>
        <v>1.3700000000000045</v>
      </c>
      <c r="G167">
        <f t="shared" si="17"/>
        <v>0.98923076923077469</v>
      </c>
      <c r="H167">
        <f t="shared" si="18"/>
        <v>1.4992307692307743</v>
      </c>
      <c r="I167">
        <f t="shared" si="19"/>
        <v>0.65982555156490652</v>
      </c>
      <c r="J167">
        <f t="shared" si="20"/>
        <v>39.752704791344719</v>
      </c>
    </row>
    <row r="168" spans="1:10" x14ac:dyDescent="0.3">
      <c r="A168" s="1">
        <v>45665</v>
      </c>
      <c r="B168">
        <v>312.60000000000002</v>
      </c>
      <c r="C168" s="6">
        <f t="shared" si="14"/>
        <v>0.93000000000000682</v>
      </c>
      <c r="D168">
        <f t="shared" si="15"/>
        <v>0.93000000000000682</v>
      </c>
      <c r="E168">
        <f t="shared" si="16"/>
        <v>0</v>
      </c>
      <c r="G168">
        <f t="shared" si="17"/>
        <v>1.0607692307692367</v>
      </c>
      <c r="H168">
        <f t="shared" si="18"/>
        <v>0.84384615384615591</v>
      </c>
      <c r="I168">
        <f t="shared" si="19"/>
        <v>1.2570647219690103</v>
      </c>
      <c r="J168">
        <f t="shared" si="20"/>
        <v>55.694668820678594</v>
      </c>
    </row>
    <row r="169" spans="1:10" x14ac:dyDescent="0.3">
      <c r="A169" s="1">
        <v>45667</v>
      </c>
      <c r="B169">
        <v>307.70999999999998</v>
      </c>
      <c r="C169" s="6">
        <f t="shared" si="14"/>
        <v>-4.8900000000000432</v>
      </c>
      <c r="D169">
        <f t="shared" si="15"/>
        <v>0</v>
      </c>
      <c r="E169">
        <f t="shared" si="16"/>
        <v>4.8900000000000432</v>
      </c>
      <c r="G169">
        <f t="shared" si="17"/>
        <v>0.66846153846154266</v>
      </c>
      <c r="H169">
        <f t="shared" si="18"/>
        <v>1.2200000000000055</v>
      </c>
      <c r="I169">
        <f t="shared" si="19"/>
        <v>0.54791929382093407</v>
      </c>
      <c r="J169">
        <f t="shared" si="20"/>
        <v>35.397148676171113</v>
      </c>
    </row>
    <row r="170" spans="1:10" x14ac:dyDescent="0.3">
      <c r="A170" s="1">
        <v>45670</v>
      </c>
      <c r="B170">
        <v>306.92</v>
      </c>
      <c r="C170" s="6">
        <f t="shared" si="14"/>
        <v>-0.78999999999996362</v>
      </c>
      <c r="D170">
        <f t="shared" si="15"/>
        <v>0</v>
      </c>
      <c r="E170">
        <f t="shared" si="16"/>
        <v>0.78999999999996362</v>
      </c>
      <c r="G170">
        <f t="shared" si="17"/>
        <v>0.4507692307692362</v>
      </c>
      <c r="H170">
        <f t="shared" si="18"/>
        <v>1.2807692307692333</v>
      </c>
      <c r="I170">
        <f t="shared" si="19"/>
        <v>0.3519519519519555</v>
      </c>
      <c r="J170">
        <f t="shared" si="20"/>
        <v>26.032874278098816</v>
      </c>
    </row>
    <row r="171" spans="1:10" x14ac:dyDescent="0.3">
      <c r="A171" s="1">
        <v>45671</v>
      </c>
      <c r="B171">
        <v>309.08999999999997</v>
      </c>
      <c r="C171" s="6">
        <f t="shared" si="14"/>
        <v>2.1699999999999591</v>
      </c>
      <c r="D171">
        <f t="shared" si="15"/>
        <v>2.1699999999999591</v>
      </c>
      <c r="E171">
        <f t="shared" si="16"/>
        <v>0</v>
      </c>
      <c r="G171">
        <f t="shared" si="17"/>
        <v>0.61769230769230998</v>
      </c>
      <c r="H171">
        <f t="shared" si="18"/>
        <v>1.2430769230769294</v>
      </c>
      <c r="I171">
        <f t="shared" si="19"/>
        <v>0.49690594059405874</v>
      </c>
      <c r="J171">
        <f t="shared" si="20"/>
        <v>33.195535345183927</v>
      </c>
    </row>
    <row r="172" spans="1:10" x14ac:dyDescent="0.3">
      <c r="A172" s="1">
        <v>45672</v>
      </c>
      <c r="B172">
        <v>316.27999999999997</v>
      </c>
      <c r="C172" s="6">
        <f t="shared" si="14"/>
        <v>7.1899999999999977</v>
      </c>
      <c r="D172">
        <f t="shared" si="15"/>
        <v>7.1899999999999977</v>
      </c>
      <c r="E172">
        <f t="shared" si="16"/>
        <v>0</v>
      </c>
      <c r="G172">
        <f t="shared" si="17"/>
        <v>0.90692307692308283</v>
      </c>
      <c r="H172">
        <f t="shared" si="18"/>
        <v>1.2430769230769294</v>
      </c>
      <c r="I172">
        <f t="shared" si="19"/>
        <v>0.72957920792079312</v>
      </c>
      <c r="J172">
        <f t="shared" si="20"/>
        <v>42.182468694096642</v>
      </c>
    </row>
    <row r="173" spans="1:10" x14ac:dyDescent="0.3">
      <c r="A173" s="1">
        <v>45673</v>
      </c>
      <c r="B173">
        <v>317.25</v>
      </c>
      <c r="C173" s="6">
        <f t="shared" si="14"/>
        <v>0.97000000000002728</v>
      </c>
      <c r="D173">
        <f t="shared" si="15"/>
        <v>0.97000000000002728</v>
      </c>
      <c r="E173">
        <f t="shared" si="16"/>
        <v>0</v>
      </c>
      <c r="G173">
        <f t="shared" si="17"/>
        <v>0.96153846153846589</v>
      </c>
      <c r="H173">
        <f t="shared" si="18"/>
        <v>1.2430769230769294</v>
      </c>
      <c r="I173">
        <f t="shared" si="19"/>
        <v>0.77351485148514809</v>
      </c>
      <c r="J173">
        <f t="shared" si="20"/>
        <v>43.614794138171661</v>
      </c>
    </row>
    <row r="174" spans="1:10" x14ac:dyDescent="0.3">
      <c r="A174" s="1">
        <v>45674</v>
      </c>
      <c r="B174">
        <v>319.62</v>
      </c>
      <c r="C174" s="6">
        <f t="shared" si="14"/>
        <v>2.3700000000000045</v>
      </c>
      <c r="D174">
        <f t="shared" si="15"/>
        <v>2.3700000000000045</v>
      </c>
      <c r="E174">
        <f t="shared" si="16"/>
        <v>0</v>
      </c>
      <c r="G174">
        <f t="shared" si="17"/>
        <v>1.1438461538461586</v>
      </c>
      <c r="H174">
        <f t="shared" si="18"/>
        <v>1.0700000000000063</v>
      </c>
      <c r="I174">
        <f t="shared" si="19"/>
        <v>1.0690150970524783</v>
      </c>
      <c r="J174">
        <f t="shared" si="20"/>
        <v>51.667824878387727</v>
      </c>
    </row>
    <row r="175" spans="1:10" x14ac:dyDescent="0.3">
      <c r="A175" s="1">
        <v>45678</v>
      </c>
      <c r="B175">
        <v>323.63</v>
      </c>
      <c r="C175" s="6">
        <f t="shared" si="14"/>
        <v>4.0099999999999909</v>
      </c>
      <c r="D175">
        <f t="shared" si="15"/>
        <v>4.0099999999999909</v>
      </c>
      <c r="E175">
        <f t="shared" si="16"/>
        <v>0</v>
      </c>
      <c r="G175">
        <f t="shared" si="17"/>
        <v>1.4523076923076963</v>
      </c>
      <c r="H175">
        <f t="shared" si="18"/>
        <v>0.81230769230769684</v>
      </c>
      <c r="I175">
        <f t="shared" si="19"/>
        <v>1.7878787878787827</v>
      </c>
      <c r="J175">
        <f t="shared" si="20"/>
        <v>64.130434782608631</v>
      </c>
    </row>
    <row r="176" spans="1:10" x14ac:dyDescent="0.3">
      <c r="A176" s="1">
        <v>45679</v>
      </c>
      <c r="B176">
        <v>323.56</v>
      </c>
      <c r="C176" s="6">
        <f t="shared" si="14"/>
        <v>-6.9999999999993179E-2</v>
      </c>
      <c r="D176">
        <f t="shared" si="15"/>
        <v>0</v>
      </c>
      <c r="E176">
        <f t="shared" si="16"/>
        <v>6.9999999999993179E-2</v>
      </c>
      <c r="G176">
        <f t="shared" si="17"/>
        <v>1.3961538461538487</v>
      </c>
      <c r="H176">
        <f t="shared" si="18"/>
        <v>0.81769230769231172</v>
      </c>
      <c r="I176">
        <f t="shared" si="19"/>
        <v>1.7074317968015</v>
      </c>
      <c r="J176">
        <f t="shared" si="20"/>
        <v>63.064628214037455</v>
      </c>
    </row>
    <row r="177" spans="1:10" x14ac:dyDescent="0.3">
      <c r="A177" s="1">
        <v>45680</v>
      </c>
      <c r="B177">
        <v>328.21</v>
      </c>
      <c r="C177" s="6">
        <f t="shared" si="14"/>
        <v>4.6499999999999773</v>
      </c>
      <c r="D177">
        <f t="shared" si="15"/>
        <v>4.6499999999999773</v>
      </c>
      <c r="E177">
        <f t="shared" si="16"/>
        <v>0</v>
      </c>
      <c r="G177">
        <f t="shared" si="17"/>
        <v>1.7538461538461547</v>
      </c>
      <c r="H177">
        <f t="shared" si="18"/>
        <v>0.69153846153846221</v>
      </c>
      <c r="I177">
        <f t="shared" si="19"/>
        <v>2.536151279199109</v>
      </c>
      <c r="J177">
        <f t="shared" si="20"/>
        <v>71.720666876376214</v>
      </c>
    </row>
    <row r="178" spans="1:10" x14ac:dyDescent="0.3">
      <c r="A178" s="1">
        <v>45681</v>
      </c>
      <c r="B178">
        <v>330.2</v>
      </c>
      <c r="C178" s="6">
        <f t="shared" si="14"/>
        <v>1.9900000000000091</v>
      </c>
      <c r="D178">
        <f t="shared" si="15"/>
        <v>1.9900000000000091</v>
      </c>
      <c r="E178">
        <f t="shared" si="16"/>
        <v>0</v>
      </c>
      <c r="G178">
        <f t="shared" si="17"/>
        <v>1.8676923076923055</v>
      </c>
      <c r="H178">
        <f t="shared" si="18"/>
        <v>0.69153846153846221</v>
      </c>
      <c r="I178">
        <f t="shared" si="19"/>
        <v>2.7007786429365903</v>
      </c>
      <c r="J178">
        <f t="shared" si="20"/>
        <v>72.978659452960585</v>
      </c>
    </row>
    <row r="179" spans="1:10" x14ac:dyDescent="0.3">
      <c r="A179" s="1">
        <v>45684</v>
      </c>
      <c r="B179">
        <v>334.54</v>
      </c>
      <c r="C179" s="6">
        <f t="shared" si="14"/>
        <v>4.3400000000000318</v>
      </c>
      <c r="D179">
        <f t="shared" si="15"/>
        <v>4.3400000000000318</v>
      </c>
      <c r="E179">
        <f t="shared" si="16"/>
        <v>0</v>
      </c>
      <c r="G179">
        <f t="shared" si="17"/>
        <v>2.2015384615384619</v>
      </c>
      <c r="H179">
        <f t="shared" si="18"/>
        <v>0.54769230769230803</v>
      </c>
      <c r="I179">
        <f t="shared" si="19"/>
        <v>4.0196629213483126</v>
      </c>
      <c r="J179">
        <f t="shared" si="20"/>
        <v>80.078343592613308</v>
      </c>
    </row>
    <row r="180" spans="1:10" x14ac:dyDescent="0.3">
      <c r="A180" s="1">
        <v>45685</v>
      </c>
      <c r="B180">
        <v>334.48</v>
      </c>
      <c r="C180" s="6">
        <f t="shared" si="14"/>
        <v>-6.0000000000002274E-2</v>
      </c>
      <c r="D180">
        <f t="shared" si="15"/>
        <v>0</v>
      </c>
      <c r="E180">
        <f t="shared" si="16"/>
        <v>6.0000000000002274E-2</v>
      </c>
      <c r="G180">
        <f t="shared" si="17"/>
        <v>2.2015384615384619</v>
      </c>
      <c r="H180">
        <f t="shared" si="18"/>
        <v>0.44692307692307709</v>
      </c>
      <c r="I180">
        <f t="shared" si="19"/>
        <v>4.9259896729776234</v>
      </c>
      <c r="J180">
        <f t="shared" si="20"/>
        <v>83.125181527737439</v>
      </c>
    </row>
    <row r="181" spans="1:10" x14ac:dyDescent="0.3">
      <c r="A181" s="1">
        <v>45686</v>
      </c>
      <c r="B181">
        <v>335.88</v>
      </c>
      <c r="C181" s="6">
        <f t="shared" si="14"/>
        <v>1.3999999999999773</v>
      </c>
      <c r="D181">
        <f t="shared" si="15"/>
        <v>1.3999999999999773</v>
      </c>
      <c r="E181">
        <f t="shared" si="16"/>
        <v>0</v>
      </c>
      <c r="G181">
        <f t="shared" si="17"/>
        <v>2.2376923076923059</v>
      </c>
      <c r="H181">
        <f t="shared" si="18"/>
        <v>0.44692307692307709</v>
      </c>
      <c r="I181">
        <f t="shared" si="19"/>
        <v>5.0068846815834709</v>
      </c>
      <c r="J181">
        <f t="shared" si="20"/>
        <v>83.352435530085941</v>
      </c>
    </row>
    <row r="182" spans="1:10" x14ac:dyDescent="0.3">
      <c r="A182" s="1">
        <v>45687</v>
      </c>
      <c r="B182">
        <v>343.05</v>
      </c>
      <c r="C182" s="6">
        <f t="shared" si="14"/>
        <v>7.1700000000000159</v>
      </c>
      <c r="D182">
        <f t="shared" si="15"/>
        <v>7.1700000000000159</v>
      </c>
      <c r="E182">
        <f t="shared" si="16"/>
        <v>0</v>
      </c>
      <c r="G182">
        <f t="shared" si="17"/>
        <v>2.7892307692307687</v>
      </c>
      <c r="H182">
        <f t="shared" si="18"/>
        <v>7.0769230769227615E-2</v>
      </c>
      <c r="I182">
        <f t="shared" si="19"/>
        <v>39.413043478262622</v>
      </c>
      <c r="J182">
        <f t="shared" si="20"/>
        <v>97.525551371705319</v>
      </c>
    </row>
    <row r="183" spans="1:10" x14ac:dyDescent="0.3">
      <c r="A183" s="1">
        <v>45688</v>
      </c>
      <c r="B183">
        <v>341.8</v>
      </c>
      <c r="C183" s="6">
        <f t="shared" si="14"/>
        <v>-1.25</v>
      </c>
      <c r="D183">
        <f t="shared" si="15"/>
        <v>0</v>
      </c>
      <c r="E183">
        <f t="shared" si="16"/>
        <v>1.25</v>
      </c>
      <c r="G183">
        <f t="shared" si="17"/>
        <v>2.7892307692307687</v>
      </c>
      <c r="H183">
        <f t="shared" si="18"/>
        <v>0.10615384615384581</v>
      </c>
      <c r="I183">
        <f t="shared" si="19"/>
        <v>26.27536231884066</v>
      </c>
      <c r="J183">
        <f t="shared" si="20"/>
        <v>96.333687566418718</v>
      </c>
    </row>
    <row r="184" spans="1:10" x14ac:dyDescent="0.3">
      <c r="A184" s="1">
        <v>45691</v>
      </c>
      <c r="B184">
        <v>345.82</v>
      </c>
      <c r="C184" s="6">
        <f t="shared" si="14"/>
        <v>4.0199999999999818</v>
      </c>
      <c r="D184">
        <f t="shared" si="15"/>
        <v>4.0199999999999818</v>
      </c>
      <c r="E184">
        <f t="shared" si="16"/>
        <v>0</v>
      </c>
      <c r="G184">
        <f t="shared" si="17"/>
        <v>2.9315384615384628</v>
      </c>
      <c r="H184">
        <f t="shared" si="18"/>
        <v>0.10615384615384581</v>
      </c>
      <c r="I184">
        <f t="shared" si="19"/>
        <v>27.615942028985607</v>
      </c>
      <c r="J184">
        <f t="shared" si="20"/>
        <v>96.505444416307938</v>
      </c>
    </row>
    <row r="185" spans="1:10" x14ac:dyDescent="0.3">
      <c r="A185" s="1">
        <v>45692</v>
      </c>
      <c r="B185">
        <v>345.15</v>
      </c>
      <c r="C185" s="6">
        <f t="shared" si="14"/>
        <v>-0.67000000000001592</v>
      </c>
      <c r="D185">
        <f t="shared" si="15"/>
        <v>0</v>
      </c>
      <c r="E185">
        <f t="shared" si="16"/>
        <v>0.67000000000001592</v>
      </c>
      <c r="G185">
        <f t="shared" si="17"/>
        <v>2.3784615384615395</v>
      </c>
      <c r="H185">
        <f t="shared" si="18"/>
        <v>0.15769230769230858</v>
      </c>
      <c r="I185">
        <f t="shared" si="19"/>
        <v>15.082926829268215</v>
      </c>
      <c r="J185">
        <f t="shared" si="20"/>
        <v>93.782226266302672</v>
      </c>
    </row>
    <row r="186" spans="1:10" x14ac:dyDescent="0.3">
      <c r="A186" s="1">
        <v>45693</v>
      </c>
      <c r="B186">
        <v>349.44</v>
      </c>
      <c r="C186" s="6">
        <f t="shared" si="14"/>
        <v>4.2900000000000205</v>
      </c>
      <c r="D186">
        <f t="shared" si="15"/>
        <v>4.2900000000000205</v>
      </c>
      <c r="E186">
        <f t="shared" si="16"/>
        <v>0</v>
      </c>
      <c r="G186">
        <f t="shared" si="17"/>
        <v>2.6338461538461546</v>
      </c>
      <c r="H186">
        <f t="shared" si="18"/>
        <v>0.15769230769230858</v>
      </c>
      <c r="I186">
        <f t="shared" si="19"/>
        <v>16.702439024390156</v>
      </c>
      <c r="J186">
        <f t="shared" si="20"/>
        <v>94.351060898319062</v>
      </c>
    </row>
    <row r="187" spans="1:10" x14ac:dyDescent="0.3">
      <c r="A187" s="1">
        <v>45694</v>
      </c>
      <c r="B187">
        <v>347.48</v>
      </c>
      <c r="C187" s="6">
        <f t="shared" si="14"/>
        <v>-1.9599999999999795</v>
      </c>
      <c r="D187">
        <f t="shared" si="15"/>
        <v>0</v>
      </c>
      <c r="E187">
        <f t="shared" si="16"/>
        <v>1.9599999999999795</v>
      </c>
      <c r="G187">
        <f t="shared" si="17"/>
        <v>2.4515384615384619</v>
      </c>
      <c r="H187">
        <f t="shared" si="18"/>
        <v>0.30846153846153779</v>
      </c>
      <c r="I187">
        <f t="shared" si="19"/>
        <v>7.9476309226932855</v>
      </c>
      <c r="J187">
        <f t="shared" si="20"/>
        <v>88.823857302118199</v>
      </c>
    </row>
    <row r="188" spans="1:10" x14ac:dyDescent="0.3">
      <c r="A188" s="1">
        <v>45695</v>
      </c>
      <c r="B188">
        <v>348.02</v>
      </c>
      <c r="C188" s="6">
        <f t="shared" si="14"/>
        <v>0.53999999999996362</v>
      </c>
      <c r="D188">
        <f t="shared" si="15"/>
        <v>0.53999999999996362</v>
      </c>
      <c r="E188">
        <f t="shared" si="16"/>
        <v>0</v>
      </c>
      <c r="G188">
        <f t="shared" si="17"/>
        <v>2.1846153846153831</v>
      </c>
      <c r="H188">
        <f t="shared" si="18"/>
        <v>0.30846153846153779</v>
      </c>
      <c r="I188">
        <f t="shared" si="19"/>
        <v>7.0822942643391622</v>
      </c>
      <c r="J188">
        <f t="shared" si="20"/>
        <v>87.627275532243146</v>
      </c>
    </row>
    <row r="189" spans="1:10" x14ac:dyDescent="0.3">
      <c r="A189" s="1">
        <v>45698</v>
      </c>
      <c r="B189">
        <v>351.23</v>
      </c>
      <c r="C189" s="6">
        <f t="shared" si="14"/>
        <v>3.2100000000000364</v>
      </c>
      <c r="D189">
        <f t="shared" si="15"/>
        <v>3.2100000000000364</v>
      </c>
      <c r="E189">
        <f t="shared" si="16"/>
        <v>0</v>
      </c>
      <c r="G189">
        <f t="shared" si="17"/>
        <v>2.4315384615384628</v>
      </c>
      <c r="H189">
        <f t="shared" si="18"/>
        <v>0.30307692307692291</v>
      </c>
      <c r="I189">
        <f t="shared" si="19"/>
        <v>8.0228426395939163</v>
      </c>
      <c r="J189">
        <f t="shared" si="20"/>
        <v>88.917018284106902</v>
      </c>
    </row>
    <row r="190" spans="1:10" x14ac:dyDescent="0.3">
      <c r="A190" s="1"/>
    </row>
    <row r="191" spans="1:10" x14ac:dyDescent="0.3">
      <c r="A191" s="1"/>
    </row>
    <row r="192" spans="1:10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B66D-D484-4913-9869-B99C2DB2E2CB}">
  <dimension ref="A1:N202"/>
  <sheetViews>
    <sheetView topLeftCell="A20" zoomScale="50" zoomScaleNormal="50" workbookViewId="0">
      <selection activeCell="K20" sqref="K20:N189"/>
    </sheetView>
  </sheetViews>
  <sheetFormatPr defaultRowHeight="14.4" x14ac:dyDescent="0.3"/>
  <cols>
    <col min="1" max="1" width="10.44140625" bestFit="1" customWidth="1"/>
    <col min="5" max="5" width="9.5546875" customWidth="1"/>
  </cols>
  <sheetData>
    <row r="1" spans="1:6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">
      <c r="A2" s="1">
        <v>45422</v>
      </c>
      <c r="B2">
        <v>280.74</v>
      </c>
    </row>
    <row r="3" spans="1:6" x14ac:dyDescent="0.3">
      <c r="A3" s="1">
        <v>45425</v>
      </c>
      <c r="B3">
        <v>279.39</v>
      </c>
    </row>
    <row r="4" spans="1:6" x14ac:dyDescent="0.3">
      <c r="A4" s="1">
        <v>45426</v>
      </c>
      <c r="B4">
        <v>277.74</v>
      </c>
    </row>
    <row r="5" spans="1:6" x14ac:dyDescent="0.3">
      <c r="A5" s="1">
        <v>45427</v>
      </c>
      <c r="B5">
        <v>281.5</v>
      </c>
    </row>
    <row r="6" spans="1:6" x14ac:dyDescent="0.3">
      <c r="A6" s="1">
        <v>45428</v>
      </c>
      <c r="B6">
        <v>279.83999999999997</v>
      </c>
    </row>
    <row r="7" spans="1:6" x14ac:dyDescent="0.3">
      <c r="A7" s="1">
        <v>45429</v>
      </c>
      <c r="B7">
        <v>280.10000000000002</v>
      </c>
    </row>
    <row r="8" spans="1:6" x14ac:dyDescent="0.3">
      <c r="A8" s="1">
        <v>45432</v>
      </c>
      <c r="B8">
        <v>278.54000000000002</v>
      </c>
    </row>
    <row r="9" spans="1:6" x14ac:dyDescent="0.3">
      <c r="A9" s="1">
        <v>45433</v>
      </c>
      <c r="B9">
        <v>275.95</v>
      </c>
    </row>
    <row r="10" spans="1:6" x14ac:dyDescent="0.3">
      <c r="A10" s="1">
        <v>45434</v>
      </c>
      <c r="B10">
        <v>275.58</v>
      </c>
    </row>
    <row r="11" spans="1:6" x14ac:dyDescent="0.3">
      <c r="A11" s="1">
        <v>45435</v>
      </c>
      <c r="B11">
        <v>274.23</v>
      </c>
    </row>
    <row r="12" spans="1:6" x14ac:dyDescent="0.3">
      <c r="A12" s="1">
        <v>45436</v>
      </c>
      <c r="B12">
        <v>274.49</v>
      </c>
    </row>
    <row r="13" spans="1:6" x14ac:dyDescent="0.3">
      <c r="A13" s="1">
        <v>45440</v>
      </c>
      <c r="B13">
        <v>270.98</v>
      </c>
    </row>
    <row r="14" spans="1:6" x14ac:dyDescent="0.3">
      <c r="A14" s="1">
        <v>45441</v>
      </c>
      <c r="B14">
        <v>268.86</v>
      </c>
    </row>
    <row r="15" spans="1:6" x14ac:dyDescent="0.3">
      <c r="A15" s="1">
        <v>45442</v>
      </c>
      <c r="B15">
        <v>271.3</v>
      </c>
    </row>
    <row r="16" spans="1:6" x14ac:dyDescent="0.3">
      <c r="A16" s="1">
        <v>45443</v>
      </c>
      <c r="B16">
        <v>272.45999999999998</v>
      </c>
    </row>
    <row r="17" spans="1:14" x14ac:dyDescent="0.3">
      <c r="A17" s="1">
        <v>45446</v>
      </c>
      <c r="B17">
        <v>270.38</v>
      </c>
    </row>
    <row r="18" spans="1:14" x14ac:dyDescent="0.3">
      <c r="A18" s="1">
        <v>45447</v>
      </c>
      <c r="B18">
        <v>272.42</v>
      </c>
    </row>
    <row r="19" spans="1:14" x14ac:dyDescent="0.3">
      <c r="A19" s="1">
        <v>45448</v>
      </c>
      <c r="B19">
        <v>274.5</v>
      </c>
    </row>
    <row r="20" spans="1:14" x14ac:dyDescent="0.3">
      <c r="A20" s="1">
        <v>45449</v>
      </c>
      <c r="B20">
        <v>277.04000000000002</v>
      </c>
      <c r="K20" t="s">
        <v>35</v>
      </c>
      <c r="L20" t="s">
        <v>31</v>
      </c>
      <c r="M20" t="s">
        <v>33</v>
      </c>
      <c r="N20" t="s">
        <v>34</v>
      </c>
    </row>
    <row r="21" spans="1:14" x14ac:dyDescent="0.3">
      <c r="A21" s="1">
        <v>45450</v>
      </c>
      <c r="B21">
        <v>278.67</v>
      </c>
      <c r="C21">
        <f>AVERAGE(B2:B21)</f>
        <v>275.7355</v>
      </c>
      <c r="D21">
        <f>_xlfn.STDEV.S(B2:B21)</f>
        <v>3.805121859864812</v>
      </c>
      <c r="E21">
        <f>C21+2*D21</f>
        <v>283.34574371972963</v>
      </c>
      <c r="F21">
        <f>C21-2*D21</f>
        <v>268.12525628027038</v>
      </c>
      <c r="K21">
        <v>278.67</v>
      </c>
      <c r="L21">
        <f>AVERAGE(K2:K21)</f>
        <v>278.67</v>
      </c>
      <c r="M21">
        <v>283.34574371972963</v>
      </c>
      <c r="N21">
        <v>268.12525628027038</v>
      </c>
    </row>
    <row r="22" spans="1:14" x14ac:dyDescent="0.3">
      <c r="A22" s="1">
        <v>45453</v>
      </c>
      <c r="B22">
        <v>275.04000000000002</v>
      </c>
      <c r="C22">
        <f t="shared" ref="C22:C85" si="0">AVERAGE(B3:B22)</f>
        <v>275.45050000000003</v>
      </c>
      <c r="D22">
        <f t="shared" ref="D22:D85" si="1">_xlfn.STDEV.S(B3:B22)</f>
        <v>3.619496148419147</v>
      </c>
      <c r="E22">
        <f t="shared" ref="E22:E85" si="2">C22+2*D22</f>
        <v>282.68949229683835</v>
      </c>
      <c r="F22">
        <f t="shared" ref="F22:F85" si="3">C22-2*D22</f>
        <v>268.21150770316171</v>
      </c>
      <c r="K22">
        <v>275.04000000000002</v>
      </c>
      <c r="L22">
        <f t="shared" ref="L22:L85" si="4">AVERAGE(K3:K22)</f>
        <v>276.85500000000002</v>
      </c>
      <c r="M22">
        <v>282.68949229683835</v>
      </c>
      <c r="N22">
        <v>268.21150770316171</v>
      </c>
    </row>
    <row r="23" spans="1:14" x14ac:dyDescent="0.3">
      <c r="A23" s="1">
        <v>45454</v>
      </c>
      <c r="B23">
        <v>274.67</v>
      </c>
      <c r="C23">
        <f t="shared" si="0"/>
        <v>275.21449999999999</v>
      </c>
      <c r="D23">
        <f t="shared" si="1"/>
        <v>3.501051684099628</v>
      </c>
      <c r="E23">
        <f t="shared" si="2"/>
        <v>282.21660336819923</v>
      </c>
      <c r="F23">
        <f t="shared" si="3"/>
        <v>268.21239663180074</v>
      </c>
      <c r="K23">
        <v>274.67</v>
      </c>
      <c r="L23">
        <f t="shared" si="4"/>
        <v>276.12666666666672</v>
      </c>
      <c r="M23">
        <v>282.21660336819923</v>
      </c>
      <c r="N23">
        <v>268.21239663180074</v>
      </c>
    </row>
    <row r="24" spans="1:14" x14ac:dyDescent="0.3">
      <c r="A24" s="1">
        <v>45455</v>
      </c>
      <c r="B24">
        <v>270.32</v>
      </c>
      <c r="C24">
        <f t="shared" si="0"/>
        <v>274.84350000000006</v>
      </c>
      <c r="D24">
        <f t="shared" si="1"/>
        <v>3.6107664662345877</v>
      </c>
      <c r="E24">
        <f t="shared" si="2"/>
        <v>282.06503293246925</v>
      </c>
      <c r="F24">
        <f t="shared" si="3"/>
        <v>267.62196706753087</v>
      </c>
      <c r="K24">
        <v>270.32</v>
      </c>
      <c r="L24">
        <f t="shared" si="4"/>
        <v>274.67500000000001</v>
      </c>
      <c r="M24">
        <v>282.06503293246925</v>
      </c>
      <c r="N24">
        <v>267.62196706753087</v>
      </c>
    </row>
    <row r="25" spans="1:14" x14ac:dyDescent="0.3">
      <c r="A25" s="1">
        <v>45456</v>
      </c>
      <c r="B25">
        <v>271.19</v>
      </c>
      <c r="C25">
        <f t="shared" si="0"/>
        <v>274.32800000000003</v>
      </c>
      <c r="D25">
        <f t="shared" si="1"/>
        <v>3.3359234498348287</v>
      </c>
      <c r="E25">
        <f t="shared" si="2"/>
        <v>280.99984689966971</v>
      </c>
      <c r="F25">
        <f t="shared" si="3"/>
        <v>267.65615310033036</v>
      </c>
      <c r="K25">
        <v>271.19</v>
      </c>
      <c r="L25">
        <f t="shared" si="4"/>
        <v>273.97800000000001</v>
      </c>
      <c r="M25">
        <v>280.99984689966971</v>
      </c>
      <c r="N25">
        <v>267.65615310033036</v>
      </c>
    </row>
    <row r="26" spans="1:14" x14ac:dyDescent="0.3">
      <c r="A26" s="1">
        <v>45457</v>
      </c>
      <c r="B26">
        <v>270.66000000000003</v>
      </c>
      <c r="C26">
        <f t="shared" si="0"/>
        <v>273.86899999999997</v>
      </c>
      <c r="D26">
        <f t="shared" si="1"/>
        <v>3.1647547506211233</v>
      </c>
      <c r="E26">
        <f t="shared" si="2"/>
        <v>280.1985095012422</v>
      </c>
      <c r="F26">
        <f t="shared" si="3"/>
        <v>267.53949049875774</v>
      </c>
      <c r="K26">
        <v>270.66000000000003</v>
      </c>
      <c r="L26">
        <f t="shared" si="4"/>
        <v>273.42500000000001</v>
      </c>
      <c r="M26">
        <v>280.1985095012422</v>
      </c>
      <c r="N26">
        <v>267.53949049875774</v>
      </c>
    </row>
    <row r="27" spans="1:14" x14ac:dyDescent="0.3">
      <c r="A27" s="1">
        <v>45460</v>
      </c>
      <c r="B27">
        <v>271.17</v>
      </c>
      <c r="C27">
        <f t="shared" si="0"/>
        <v>273.42250000000001</v>
      </c>
      <c r="D27">
        <f t="shared" si="1"/>
        <v>2.854080873342407</v>
      </c>
      <c r="E27">
        <f t="shared" si="2"/>
        <v>279.13066174668484</v>
      </c>
      <c r="F27">
        <f t="shared" si="3"/>
        <v>267.71433825331519</v>
      </c>
      <c r="K27">
        <v>271.17</v>
      </c>
      <c r="L27">
        <f t="shared" si="4"/>
        <v>273.1028571428572</v>
      </c>
      <c r="M27">
        <v>279.13066174668484</v>
      </c>
      <c r="N27">
        <v>267.71433825331519</v>
      </c>
    </row>
    <row r="28" spans="1:14" x14ac:dyDescent="0.3">
      <c r="A28" s="1">
        <v>45461</v>
      </c>
      <c r="B28">
        <v>273.62</v>
      </c>
      <c r="C28">
        <f t="shared" si="0"/>
        <v>273.17649999999992</v>
      </c>
      <c r="D28">
        <f t="shared" si="1"/>
        <v>2.5895504080418039</v>
      </c>
      <c r="E28">
        <f t="shared" si="2"/>
        <v>278.35560081608355</v>
      </c>
      <c r="F28">
        <f t="shared" si="3"/>
        <v>267.99739918391629</v>
      </c>
      <c r="K28">
        <v>273.62</v>
      </c>
      <c r="L28">
        <f t="shared" si="4"/>
        <v>273.16750000000002</v>
      </c>
      <c r="M28">
        <v>278.35560081608355</v>
      </c>
      <c r="N28">
        <v>267.99739918391629</v>
      </c>
    </row>
    <row r="29" spans="1:14" x14ac:dyDescent="0.3">
      <c r="A29" s="1">
        <v>45463</v>
      </c>
      <c r="B29">
        <v>276.82</v>
      </c>
      <c r="C29">
        <f t="shared" si="0"/>
        <v>273.21999999999991</v>
      </c>
      <c r="D29">
        <f t="shared" si="1"/>
        <v>2.6452997044410282</v>
      </c>
      <c r="E29">
        <f t="shared" si="2"/>
        <v>278.51059940888194</v>
      </c>
      <c r="F29">
        <f t="shared" si="3"/>
        <v>267.92940059111788</v>
      </c>
      <c r="K29">
        <v>276.82</v>
      </c>
      <c r="L29">
        <f t="shared" si="4"/>
        <v>273.57333333333338</v>
      </c>
      <c r="M29">
        <v>278.51059940888194</v>
      </c>
      <c r="N29">
        <v>267.92940059111788</v>
      </c>
    </row>
    <row r="30" spans="1:14" x14ac:dyDescent="0.3">
      <c r="A30" s="1">
        <v>45464</v>
      </c>
      <c r="B30">
        <v>275.22000000000003</v>
      </c>
      <c r="C30">
        <f t="shared" si="0"/>
        <v>273.202</v>
      </c>
      <c r="D30">
        <f t="shared" si="1"/>
        <v>2.6295739098508779</v>
      </c>
      <c r="E30">
        <f t="shared" si="2"/>
        <v>278.46114781970175</v>
      </c>
      <c r="F30">
        <f t="shared" si="3"/>
        <v>267.94285218029825</v>
      </c>
      <c r="K30">
        <v>275.22000000000003</v>
      </c>
      <c r="L30">
        <f t="shared" si="4"/>
        <v>273.738</v>
      </c>
      <c r="M30">
        <v>278.46114781970175</v>
      </c>
      <c r="N30">
        <v>267.94285218029825</v>
      </c>
    </row>
    <row r="31" spans="1:14" x14ac:dyDescent="0.3">
      <c r="A31" s="1">
        <v>45467</v>
      </c>
      <c r="B31">
        <v>276.3</v>
      </c>
      <c r="C31">
        <f t="shared" si="0"/>
        <v>273.30550000000005</v>
      </c>
      <c r="D31">
        <f t="shared" si="1"/>
        <v>2.7116230816324967</v>
      </c>
      <c r="E31">
        <f t="shared" si="2"/>
        <v>278.72874616326504</v>
      </c>
      <c r="F31">
        <f t="shared" si="3"/>
        <v>267.88225383673506</v>
      </c>
      <c r="K31">
        <v>276.3</v>
      </c>
      <c r="L31">
        <f t="shared" si="4"/>
        <v>273.97090909090912</v>
      </c>
      <c r="M31">
        <v>278.72874616326504</v>
      </c>
      <c r="N31">
        <v>267.88225383673506</v>
      </c>
    </row>
    <row r="32" spans="1:14" x14ac:dyDescent="0.3">
      <c r="A32" s="1">
        <v>45468</v>
      </c>
      <c r="B32">
        <v>273.52999999999997</v>
      </c>
      <c r="C32">
        <f t="shared" si="0"/>
        <v>273.25750000000005</v>
      </c>
      <c r="D32">
        <f t="shared" si="1"/>
        <v>2.6980146209271831</v>
      </c>
      <c r="E32">
        <f t="shared" si="2"/>
        <v>278.65352924185441</v>
      </c>
      <c r="F32">
        <f t="shared" si="3"/>
        <v>267.86147075814569</v>
      </c>
      <c r="K32">
        <v>273.52999999999997</v>
      </c>
      <c r="L32">
        <f t="shared" si="4"/>
        <v>273.93416666666667</v>
      </c>
      <c r="M32">
        <v>278.65352924185441</v>
      </c>
      <c r="N32">
        <v>267.86147075814569</v>
      </c>
    </row>
    <row r="33" spans="1:14" x14ac:dyDescent="0.3">
      <c r="A33" s="1">
        <v>45469</v>
      </c>
      <c r="B33">
        <v>273.60000000000002</v>
      </c>
      <c r="C33">
        <f t="shared" si="0"/>
        <v>273.38850000000002</v>
      </c>
      <c r="D33">
        <f t="shared" si="1"/>
        <v>2.6446913559848655</v>
      </c>
      <c r="E33">
        <f t="shared" si="2"/>
        <v>278.67788271196974</v>
      </c>
      <c r="F33">
        <f t="shared" si="3"/>
        <v>268.0991172880303</v>
      </c>
      <c r="K33">
        <v>273.60000000000002</v>
      </c>
      <c r="L33">
        <f t="shared" si="4"/>
        <v>273.90846153846155</v>
      </c>
      <c r="M33">
        <v>278.67788271196974</v>
      </c>
      <c r="N33">
        <v>268.0991172880303</v>
      </c>
    </row>
    <row r="34" spans="1:14" x14ac:dyDescent="0.3">
      <c r="A34" s="1">
        <v>45470</v>
      </c>
      <c r="B34">
        <v>266.58999999999997</v>
      </c>
      <c r="C34">
        <f t="shared" si="0"/>
        <v>273.27500000000003</v>
      </c>
      <c r="D34">
        <f t="shared" si="1"/>
        <v>2.8868859565829457</v>
      </c>
      <c r="E34">
        <f t="shared" si="2"/>
        <v>279.04877191316592</v>
      </c>
      <c r="F34">
        <f t="shared" si="3"/>
        <v>267.50122808683415</v>
      </c>
      <c r="K34">
        <v>266.58999999999997</v>
      </c>
      <c r="L34">
        <f t="shared" si="4"/>
        <v>273.3857142857143</v>
      </c>
      <c r="M34">
        <v>279.04877191316592</v>
      </c>
      <c r="N34">
        <v>267.50122808683415</v>
      </c>
    </row>
    <row r="35" spans="1:14" x14ac:dyDescent="0.3">
      <c r="A35" s="1">
        <v>45471</v>
      </c>
      <c r="B35">
        <v>262.47000000000003</v>
      </c>
      <c r="C35">
        <f t="shared" si="0"/>
        <v>272.83350000000007</v>
      </c>
      <c r="D35">
        <f t="shared" si="1"/>
        <v>3.7507687282251347</v>
      </c>
      <c r="E35">
        <f t="shared" si="2"/>
        <v>280.33503745645032</v>
      </c>
      <c r="F35">
        <f t="shared" si="3"/>
        <v>265.33196254354982</v>
      </c>
      <c r="K35">
        <v>262.47000000000003</v>
      </c>
      <c r="L35">
        <f t="shared" si="4"/>
        <v>272.65800000000002</v>
      </c>
      <c r="M35">
        <v>280.33503745645032</v>
      </c>
      <c r="N35">
        <v>265.33196254354982</v>
      </c>
    </row>
    <row r="36" spans="1:14" x14ac:dyDescent="0.3">
      <c r="A36" s="1">
        <v>45474</v>
      </c>
      <c r="B36">
        <v>263.24</v>
      </c>
      <c r="C36">
        <f t="shared" si="0"/>
        <v>272.37250000000006</v>
      </c>
      <c r="D36">
        <f t="shared" si="1"/>
        <v>4.3221727905740837</v>
      </c>
      <c r="E36">
        <f t="shared" si="2"/>
        <v>281.01684558114823</v>
      </c>
      <c r="F36">
        <f t="shared" si="3"/>
        <v>263.72815441885189</v>
      </c>
      <c r="K36">
        <v>263.24</v>
      </c>
      <c r="L36">
        <f t="shared" si="4"/>
        <v>272.06937499999998</v>
      </c>
      <c r="M36">
        <v>281.01684558114823</v>
      </c>
      <c r="N36">
        <v>263.72815441885189</v>
      </c>
    </row>
    <row r="37" spans="1:14" x14ac:dyDescent="0.3">
      <c r="A37" s="1">
        <v>45475</v>
      </c>
      <c r="B37">
        <v>268.23</v>
      </c>
      <c r="C37">
        <f t="shared" si="0"/>
        <v>272.26500000000004</v>
      </c>
      <c r="D37">
        <f t="shared" si="1"/>
        <v>4.4003678075935051</v>
      </c>
      <c r="E37">
        <f t="shared" si="2"/>
        <v>281.06573561518707</v>
      </c>
      <c r="F37">
        <f t="shared" si="3"/>
        <v>263.46426438481302</v>
      </c>
      <c r="K37">
        <v>268.23</v>
      </c>
      <c r="L37">
        <f t="shared" si="4"/>
        <v>271.84352941176473</v>
      </c>
      <c r="M37">
        <v>281.06573561518707</v>
      </c>
      <c r="N37">
        <v>263.46426438481302</v>
      </c>
    </row>
    <row r="38" spans="1:14" x14ac:dyDescent="0.3">
      <c r="A38" s="1">
        <v>45476</v>
      </c>
      <c r="B38">
        <v>268.99</v>
      </c>
      <c r="C38">
        <f t="shared" si="0"/>
        <v>272.09350000000006</v>
      </c>
      <c r="D38">
        <f t="shared" si="1"/>
        <v>4.4604392927390606</v>
      </c>
      <c r="E38">
        <f t="shared" si="2"/>
        <v>281.0143785854782</v>
      </c>
      <c r="F38">
        <f t="shared" si="3"/>
        <v>263.17262141452193</v>
      </c>
      <c r="K38">
        <v>268.99</v>
      </c>
      <c r="L38">
        <f t="shared" si="4"/>
        <v>271.685</v>
      </c>
      <c r="M38">
        <v>281.0143785854782</v>
      </c>
      <c r="N38">
        <v>263.17262141452193</v>
      </c>
    </row>
    <row r="39" spans="1:14" x14ac:dyDescent="0.3">
      <c r="A39" s="1">
        <v>45478</v>
      </c>
      <c r="B39">
        <v>270.36</v>
      </c>
      <c r="C39">
        <f t="shared" si="0"/>
        <v>271.88649999999996</v>
      </c>
      <c r="D39">
        <f t="shared" si="1"/>
        <v>4.4388930281985264</v>
      </c>
      <c r="E39">
        <f t="shared" si="2"/>
        <v>280.764286056397</v>
      </c>
      <c r="F39">
        <f t="shared" si="3"/>
        <v>263.00871394360291</v>
      </c>
      <c r="K39">
        <v>270.36</v>
      </c>
      <c r="L39">
        <f t="shared" si="4"/>
        <v>271.61526315789473</v>
      </c>
      <c r="M39">
        <v>280.764286056397</v>
      </c>
      <c r="N39">
        <v>263.00871394360291</v>
      </c>
    </row>
    <row r="40" spans="1:14" x14ac:dyDescent="0.3">
      <c r="A40" s="1">
        <v>45481</v>
      </c>
      <c r="B40">
        <v>266.39999999999998</v>
      </c>
      <c r="C40">
        <f t="shared" si="0"/>
        <v>271.35449999999997</v>
      </c>
      <c r="D40">
        <f t="shared" si="1"/>
        <v>4.4263225499040955</v>
      </c>
      <c r="E40">
        <f t="shared" si="2"/>
        <v>280.20714509980814</v>
      </c>
      <c r="F40">
        <f t="shared" si="3"/>
        <v>262.5018549001918</v>
      </c>
      <c r="K40">
        <v>266.39999999999998</v>
      </c>
      <c r="L40">
        <f t="shared" si="4"/>
        <v>271.35449999999997</v>
      </c>
      <c r="M40">
        <v>280.20714509980814</v>
      </c>
      <c r="N40">
        <v>262.5018549001918</v>
      </c>
    </row>
    <row r="41" spans="1:14" x14ac:dyDescent="0.3">
      <c r="A41" s="1">
        <v>45482</v>
      </c>
      <c r="B41">
        <v>265.44</v>
      </c>
      <c r="C41">
        <f t="shared" si="0"/>
        <v>270.69299999999993</v>
      </c>
      <c r="D41">
        <f t="shared" si="1"/>
        <v>4.2610069232518288</v>
      </c>
      <c r="E41">
        <f t="shared" si="2"/>
        <v>279.21501384650361</v>
      </c>
      <c r="F41">
        <f t="shared" si="3"/>
        <v>262.17098615349624</v>
      </c>
      <c r="K41">
        <v>265.44</v>
      </c>
      <c r="L41">
        <f t="shared" si="4"/>
        <v>270.69299999999993</v>
      </c>
      <c r="M41">
        <v>279.21501384650361</v>
      </c>
      <c r="N41">
        <v>262.17098615349624</v>
      </c>
    </row>
    <row r="42" spans="1:14" x14ac:dyDescent="0.3">
      <c r="A42" s="1">
        <v>45483</v>
      </c>
      <c r="B42">
        <v>263</v>
      </c>
      <c r="C42">
        <f t="shared" si="0"/>
        <v>270.09099999999995</v>
      </c>
      <c r="D42">
        <f t="shared" si="1"/>
        <v>4.4603822116141822</v>
      </c>
      <c r="E42">
        <f t="shared" si="2"/>
        <v>279.01176442322833</v>
      </c>
      <c r="F42">
        <f t="shared" si="3"/>
        <v>261.17023557677157</v>
      </c>
      <c r="K42">
        <v>263</v>
      </c>
      <c r="L42">
        <f t="shared" si="4"/>
        <v>270.09099999999995</v>
      </c>
      <c r="M42">
        <v>279.01176442322833</v>
      </c>
      <c r="N42">
        <v>261.17023557677157</v>
      </c>
    </row>
    <row r="43" spans="1:14" x14ac:dyDescent="0.3">
      <c r="A43" s="1">
        <v>45484</v>
      </c>
      <c r="B43">
        <v>262.55</v>
      </c>
      <c r="C43">
        <f t="shared" si="0"/>
        <v>269.48499999999996</v>
      </c>
      <c r="D43">
        <f t="shared" si="1"/>
        <v>4.6257852818396374</v>
      </c>
      <c r="E43">
        <f t="shared" si="2"/>
        <v>278.73657056367921</v>
      </c>
      <c r="F43">
        <f t="shared" si="3"/>
        <v>260.23342943632071</v>
      </c>
      <c r="K43">
        <v>262.55</v>
      </c>
      <c r="L43">
        <f t="shared" si="4"/>
        <v>269.48499999999996</v>
      </c>
      <c r="M43">
        <v>278.73657056367921</v>
      </c>
      <c r="N43">
        <v>260.23342943632071</v>
      </c>
    </row>
    <row r="44" spans="1:14" x14ac:dyDescent="0.3">
      <c r="A44" s="1">
        <v>45485</v>
      </c>
      <c r="B44">
        <v>265.74</v>
      </c>
      <c r="C44">
        <f t="shared" si="0"/>
        <v>269.25599999999997</v>
      </c>
      <c r="D44">
        <f t="shared" si="1"/>
        <v>4.6951199749258139</v>
      </c>
      <c r="E44">
        <f t="shared" si="2"/>
        <v>278.64623994985158</v>
      </c>
      <c r="F44">
        <f t="shared" si="3"/>
        <v>259.86576005014837</v>
      </c>
      <c r="K44">
        <v>265.74</v>
      </c>
      <c r="L44">
        <f t="shared" si="4"/>
        <v>269.25599999999997</v>
      </c>
      <c r="M44">
        <v>278.64623994985158</v>
      </c>
      <c r="N44">
        <v>259.86576005014837</v>
      </c>
    </row>
    <row r="45" spans="1:14" x14ac:dyDescent="0.3">
      <c r="A45" s="1">
        <v>45488</v>
      </c>
      <c r="B45">
        <v>268.45</v>
      </c>
      <c r="C45">
        <f t="shared" si="0"/>
        <v>269.11900000000003</v>
      </c>
      <c r="D45">
        <f t="shared" si="1"/>
        <v>4.6756523890424004</v>
      </c>
      <c r="E45">
        <f t="shared" si="2"/>
        <v>278.47030477808482</v>
      </c>
      <c r="F45">
        <f t="shared" si="3"/>
        <v>259.76769522191523</v>
      </c>
      <c r="K45">
        <v>268.45</v>
      </c>
      <c r="L45">
        <f t="shared" si="4"/>
        <v>269.11900000000003</v>
      </c>
      <c r="M45">
        <v>278.47030477808482</v>
      </c>
      <c r="N45">
        <v>259.76769522191523</v>
      </c>
    </row>
    <row r="46" spans="1:14" x14ac:dyDescent="0.3">
      <c r="A46" s="1">
        <v>45489</v>
      </c>
      <c r="B46">
        <v>269.25</v>
      </c>
      <c r="C46">
        <f t="shared" si="0"/>
        <v>269.04849999999999</v>
      </c>
      <c r="D46">
        <f t="shared" si="1"/>
        <v>4.661803666077394</v>
      </c>
      <c r="E46">
        <f t="shared" si="2"/>
        <v>278.37210733215477</v>
      </c>
      <c r="F46">
        <f t="shared" si="3"/>
        <v>259.72489266784521</v>
      </c>
      <c r="K46">
        <v>269.25</v>
      </c>
      <c r="L46">
        <f t="shared" si="4"/>
        <v>269.04849999999999</v>
      </c>
      <c r="M46">
        <v>278.37210733215477</v>
      </c>
      <c r="N46">
        <v>259.72489266784521</v>
      </c>
    </row>
    <row r="47" spans="1:14" x14ac:dyDescent="0.3">
      <c r="A47" s="1">
        <v>45490</v>
      </c>
      <c r="B47">
        <v>272.7</v>
      </c>
      <c r="C47">
        <f t="shared" si="0"/>
        <v>269.125</v>
      </c>
      <c r="D47">
        <f t="shared" si="1"/>
        <v>4.7107463929771649</v>
      </c>
      <c r="E47">
        <f t="shared" si="2"/>
        <v>278.54649278595434</v>
      </c>
      <c r="F47">
        <f t="shared" si="3"/>
        <v>259.70350721404566</v>
      </c>
      <c r="K47">
        <v>272.7</v>
      </c>
      <c r="L47">
        <f t="shared" si="4"/>
        <v>269.125</v>
      </c>
      <c r="M47">
        <v>278.54649278595434</v>
      </c>
      <c r="N47">
        <v>259.70350721404566</v>
      </c>
    </row>
    <row r="48" spans="1:14" x14ac:dyDescent="0.3">
      <c r="A48" s="1">
        <v>45491</v>
      </c>
      <c r="B48">
        <v>269.14999999999998</v>
      </c>
      <c r="C48">
        <f t="shared" si="0"/>
        <v>268.9015</v>
      </c>
      <c r="D48">
        <f t="shared" si="1"/>
        <v>4.5907690847475306</v>
      </c>
      <c r="E48">
        <f t="shared" si="2"/>
        <v>278.08303816949507</v>
      </c>
      <c r="F48">
        <f t="shared" si="3"/>
        <v>259.71996183050493</v>
      </c>
      <c r="K48">
        <v>269.14999999999998</v>
      </c>
      <c r="L48">
        <f t="shared" si="4"/>
        <v>268.9015</v>
      </c>
      <c r="M48">
        <v>278.08303816949507</v>
      </c>
      <c r="N48">
        <v>259.71996183050493</v>
      </c>
    </row>
    <row r="49" spans="1:14" x14ac:dyDescent="0.3">
      <c r="A49" s="1">
        <v>45492</v>
      </c>
      <c r="B49">
        <v>265.45999999999998</v>
      </c>
      <c r="C49">
        <f t="shared" si="0"/>
        <v>268.33350000000002</v>
      </c>
      <c r="D49">
        <f t="shared" si="1"/>
        <v>4.2495625471459144</v>
      </c>
      <c r="E49">
        <f t="shared" si="2"/>
        <v>276.83262509429187</v>
      </c>
      <c r="F49">
        <f t="shared" si="3"/>
        <v>259.83437490570816</v>
      </c>
      <c r="K49">
        <v>265.45999999999998</v>
      </c>
      <c r="L49">
        <f t="shared" si="4"/>
        <v>268.33350000000002</v>
      </c>
      <c r="M49">
        <v>276.83262509429187</v>
      </c>
      <c r="N49">
        <v>259.83437490570816</v>
      </c>
    </row>
    <row r="50" spans="1:14" x14ac:dyDescent="0.3">
      <c r="A50" s="1">
        <v>45495</v>
      </c>
      <c r="B50">
        <v>267.70999999999998</v>
      </c>
      <c r="C50">
        <f t="shared" si="0"/>
        <v>267.95799999999997</v>
      </c>
      <c r="D50">
        <f t="shared" si="1"/>
        <v>3.928718285703499</v>
      </c>
      <c r="E50">
        <f t="shared" si="2"/>
        <v>275.81543657140696</v>
      </c>
      <c r="F50">
        <f t="shared" si="3"/>
        <v>260.10056342859298</v>
      </c>
      <c r="K50">
        <v>267.70999999999998</v>
      </c>
      <c r="L50">
        <f t="shared" si="4"/>
        <v>267.95799999999997</v>
      </c>
      <c r="M50">
        <v>275.81543657140696</v>
      </c>
      <c r="N50">
        <v>260.10056342859298</v>
      </c>
    </row>
    <row r="51" spans="1:14" x14ac:dyDescent="0.3">
      <c r="A51" s="1">
        <v>45496</v>
      </c>
      <c r="B51">
        <v>264.79000000000002</v>
      </c>
      <c r="C51">
        <f t="shared" si="0"/>
        <v>267.38249999999999</v>
      </c>
      <c r="D51">
        <f t="shared" si="1"/>
        <v>3.4571434435778992</v>
      </c>
      <c r="E51">
        <f t="shared" si="2"/>
        <v>274.2967868871558</v>
      </c>
      <c r="F51">
        <f t="shared" si="3"/>
        <v>260.46821311284418</v>
      </c>
      <c r="K51">
        <v>264.79000000000002</v>
      </c>
      <c r="L51">
        <f t="shared" si="4"/>
        <v>267.38249999999999</v>
      </c>
      <c r="M51">
        <v>274.2967868871558</v>
      </c>
      <c r="N51">
        <v>260.46821311284418</v>
      </c>
    </row>
    <row r="52" spans="1:14" x14ac:dyDescent="0.3">
      <c r="A52" s="1">
        <v>45497</v>
      </c>
      <c r="B52">
        <v>254.17</v>
      </c>
      <c r="C52">
        <f t="shared" si="0"/>
        <v>266.41449999999998</v>
      </c>
      <c r="D52">
        <f t="shared" si="1"/>
        <v>4.2619670217795971</v>
      </c>
      <c r="E52">
        <f t="shared" si="2"/>
        <v>274.93843404355914</v>
      </c>
      <c r="F52">
        <f t="shared" si="3"/>
        <v>257.89056595644081</v>
      </c>
      <c r="K52">
        <v>254.17</v>
      </c>
      <c r="L52">
        <f t="shared" si="4"/>
        <v>266.41449999999998</v>
      </c>
      <c r="M52">
        <v>274.93843404355914</v>
      </c>
      <c r="N52">
        <v>257.89056595644081</v>
      </c>
    </row>
    <row r="53" spans="1:14" x14ac:dyDescent="0.3">
      <c r="A53" s="1">
        <v>45498</v>
      </c>
      <c r="B53">
        <v>253.74</v>
      </c>
      <c r="C53">
        <f t="shared" si="0"/>
        <v>265.42149999999998</v>
      </c>
      <c r="D53">
        <f t="shared" si="1"/>
        <v>4.7816175142551449</v>
      </c>
      <c r="E53">
        <f t="shared" si="2"/>
        <v>274.98473502851027</v>
      </c>
      <c r="F53">
        <f t="shared" si="3"/>
        <v>255.85826497148969</v>
      </c>
      <c r="K53">
        <v>253.74</v>
      </c>
      <c r="L53">
        <f t="shared" si="4"/>
        <v>265.42149999999998</v>
      </c>
      <c r="M53">
        <v>274.98473502851027</v>
      </c>
      <c r="N53">
        <v>255.85826497148969</v>
      </c>
    </row>
    <row r="54" spans="1:14" x14ac:dyDescent="0.3">
      <c r="A54" s="1">
        <v>45499</v>
      </c>
      <c r="B54">
        <v>259.45999999999998</v>
      </c>
      <c r="C54">
        <f t="shared" si="0"/>
        <v>265.06499999999994</v>
      </c>
      <c r="D54">
        <f t="shared" si="1"/>
        <v>4.9526478829643805</v>
      </c>
      <c r="E54">
        <f t="shared" si="2"/>
        <v>274.97029576592871</v>
      </c>
      <c r="F54">
        <f t="shared" si="3"/>
        <v>255.15970423407117</v>
      </c>
      <c r="K54">
        <v>259.45999999999998</v>
      </c>
      <c r="L54">
        <f t="shared" si="4"/>
        <v>265.06499999999994</v>
      </c>
      <c r="M54">
        <v>274.97029576592871</v>
      </c>
      <c r="N54">
        <v>255.15970423407117</v>
      </c>
    </row>
    <row r="55" spans="1:14" x14ac:dyDescent="0.3">
      <c r="A55" s="1">
        <v>45502</v>
      </c>
      <c r="B55">
        <v>261.60000000000002</v>
      </c>
      <c r="C55">
        <f t="shared" si="0"/>
        <v>265.02150000000006</v>
      </c>
      <c r="D55">
        <f t="shared" si="1"/>
        <v>4.9803828588827006</v>
      </c>
      <c r="E55">
        <f t="shared" si="2"/>
        <v>274.98226571776547</v>
      </c>
      <c r="F55">
        <f t="shared" si="3"/>
        <v>255.06073428223465</v>
      </c>
      <c r="K55">
        <v>261.60000000000002</v>
      </c>
      <c r="L55">
        <f t="shared" si="4"/>
        <v>265.02150000000006</v>
      </c>
      <c r="M55">
        <v>274.98226571776547</v>
      </c>
      <c r="N55">
        <v>255.06073428223465</v>
      </c>
    </row>
    <row r="56" spans="1:14" x14ac:dyDescent="0.3">
      <c r="A56" s="1">
        <v>45503</v>
      </c>
      <c r="B56">
        <v>263.10000000000002</v>
      </c>
      <c r="C56">
        <f t="shared" si="0"/>
        <v>265.0145</v>
      </c>
      <c r="D56">
        <f t="shared" si="1"/>
        <v>4.9831162042704902</v>
      </c>
      <c r="E56">
        <f t="shared" si="2"/>
        <v>274.98073240854097</v>
      </c>
      <c r="F56">
        <f t="shared" si="3"/>
        <v>255.04826759145902</v>
      </c>
      <c r="K56">
        <v>263.10000000000002</v>
      </c>
      <c r="L56">
        <f t="shared" si="4"/>
        <v>265.0145</v>
      </c>
      <c r="M56">
        <v>274.98073240854097</v>
      </c>
      <c r="N56">
        <v>255.04826759145902</v>
      </c>
    </row>
    <row r="57" spans="1:14" x14ac:dyDescent="0.3">
      <c r="A57" s="1">
        <v>45504</v>
      </c>
      <c r="B57">
        <v>265.67</v>
      </c>
      <c r="C57">
        <f t="shared" si="0"/>
        <v>264.88650000000001</v>
      </c>
      <c r="D57">
        <f t="shared" si="1"/>
        <v>4.9287558748313129</v>
      </c>
      <c r="E57">
        <f t="shared" si="2"/>
        <v>274.74401174966266</v>
      </c>
      <c r="F57">
        <f t="shared" si="3"/>
        <v>255.02898825033739</v>
      </c>
      <c r="K57">
        <v>265.67</v>
      </c>
      <c r="L57">
        <f t="shared" si="4"/>
        <v>264.88650000000001</v>
      </c>
      <c r="M57">
        <v>274.74401174966266</v>
      </c>
      <c r="N57">
        <v>255.02898825033739</v>
      </c>
    </row>
    <row r="58" spans="1:14" x14ac:dyDescent="0.3">
      <c r="A58" s="1">
        <v>45505</v>
      </c>
      <c r="B58">
        <v>265.93</v>
      </c>
      <c r="C58">
        <f t="shared" si="0"/>
        <v>264.73350000000005</v>
      </c>
      <c r="D58">
        <f t="shared" si="1"/>
        <v>4.8413898341608235</v>
      </c>
      <c r="E58">
        <f t="shared" si="2"/>
        <v>274.41627966832169</v>
      </c>
      <c r="F58">
        <f t="shared" si="3"/>
        <v>255.05072033167841</v>
      </c>
      <c r="K58">
        <v>265.93</v>
      </c>
      <c r="L58">
        <f t="shared" si="4"/>
        <v>264.73350000000005</v>
      </c>
      <c r="M58">
        <v>274.41627966832169</v>
      </c>
      <c r="N58">
        <v>255.05072033167841</v>
      </c>
    </row>
    <row r="59" spans="1:14" x14ac:dyDescent="0.3">
      <c r="A59" s="1">
        <v>45506</v>
      </c>
      <c r="B59">
        <v>266.58</v>
      </c>
      <c r="C59">
        <f t="shared" si="0"/>
        <v>264.54450000000008</v>
      </c>
      <c r="D59">
        <f t="shared" si="1"/>
        <v>4.6813161385953892</v>
      </c>
      <c r="E59">
        <f t="shared" si="2"/>
        <v>273.90713227719084</v>
      </c>
      <c r="F59">
        <f t="shared" si="3"/>
        <v>255.1818677228093</v>
      </c>
      <c r="K59">
        <v>266.58</v>
      </c>
      <c r="L59">
        <f t="shared" si="4"/>
        <v>264.54450000000008</v>
      </c>
      <c r="M59">
        <v>273.90713227719084</v>
      </c>
      <c r="N59">
        <v>255.1818677228093</v>
      </c>
    </row>
    <row r="60" spans="1:14" x14ac:dyDescent="0.3">
      <c r="A60" s="1">
        <v>45509</v>
      </c>
      <c r="B60">
        <v>256.44</v>
      </c>
      <c r="C60">
        <f t="shared" si="0"/>
        <v>264.04650000000004</v>
      </c>
      <c r="D60">
        <f t="shared" si="1"/>
        <v>4.9929405690750777</v>
      </c>
      <c r="E60">
        <f t="shared" si="2"/>
        <v>274.03238113815019</v>
      </c>
      <c r="F60">
        <f t="shared" si="3"/>
        <v>254.06061886184989</v>
      </c>
      <c r="K60">
        <v>256.44</v>
      </c>
      <c r="L60">
        <f t="shared" si="4"/>
        <v>264.04650000000004</v>
      </c>
      <c r="M60">
        <v>274.03238113815019</v>
      </c>
      <c r="N60">
        <v>254.06061886184989</v>
      </c>
    </row>
    <row r="61" spans="1:14" x14ac:dyDescent="0.3">
      <c r="A61" s="1">
        <v>45510</v>
      </c>
      <c r="B61">
        <v>258.26</v>
      </c>
      <c r="C61">
        <f t="shared" si="0"/>
        <v>263.6875</v>
      </c>
      <c r="D61">
        <f t="shared" si="1"/>
        <v>5.1433338307693788</v>
      </c>
      <c r="E61">
        <f t="shared" si="2"/>
        <v>273.97416766153879</v>
      </c>
      <c r="F61">
        <f t="shared" si="3"/>
        <v>253.40083233846124</v>
      </c>
      <c r="K61">
        <v>258.26</v>
      </c>
      <c r="L61">
        <f t="shared" si="4"/>
        <v>263.6875</v>
      </c>
      <c r="M61">
        <v>273.97416766153879</v>
      </c>
      <c r="N61">
        <v>253.40083233846124</v>
      </c>
    </row>
    <row r="62" spans="1:14" x14ac:dyDescent="0.3">
      <c r="A62" s="1">
        <v>45511</v>
      </c>
      <c r="B62">
        <v>256.52</v>
      </c>
      <c r="C62">
        <f t="shared" si="0"/>
        <v>263.36350000000004</v>
      </c>
      <c r="D62">
        <f t="shared" si="1"/>
        <v>5.3872395772935402</v>
      </c>
      <c r="E62">
        <f t="shared" si="2"/>
        <v>274.13797915458713</v>
      </c>
      <c r="F62">
        <f t="shared" si="3"/>
        <v>252.58902084541296</v>
      </c>
      <c r="K62">
        <v>256.52</v>
      </c>
      <c r="L62">
        <f t="shared" si="4"/>
        <v>263.36350000000004</v>
      </c>
      <c r="M62">
        <v>274.13797915458713</v>
      </c>
      <c r="N62">
        <v>252.58902084541296</v>
      </c>
    </row>
    <row r="63" spans="1:14" x14ac:dyDescent="0.3">
      <c r="A63" s="1">
        <v>45512</v>
      </c>
      <c r="B63">
        <v>259.83</v>
      </c>
      <c r="C63">
        <f t="shared" si="0"/>
        <v>263.22749999999996</v>
      </c>
      <c r="D63">
        <f t="shared" si="1"/>
        <v>5.4429025489985321</v>
      </c>
      <c r="E63">
        <f t="shared" si="2"/>
        <v>274.113305097997</v>
      </c>
      <c r="F63">
        <f t="shared" si="3"/>
        <v>252.3416949020029</v>
      </c>
      <c r="K63">
        <v>259.83</v>
      </c>
      <c r="L63">
        <f t="shared" si="4"/>
        <v>263.22749999999996</v>
      </c>
      <c r="M63">
        <v>274.113305097997</v>
      </c>
      <c r="N63">
        <v>252.3416949020029</v>
      </c>
    </row>
    <row r="64" spans="1:14" x14ac:dyDescent="0.3">
      <c r="A64" s="1">
        <v>45513</v>
      </c>
      <c r="B64">
        <v>259.76</v>
      </c>
      <c r="C64">
        <f t="shared" si="0"/>
        <v>262.92849999999999</v>
      </c>
      <c r="D64">
        <f t="shared" si="1"/>
        <v>5.4618362778753982</v>
      </c>
      <c r="E64">
        <f t="shared" si="2"/>
        <v>273.85217255575077</v>
      </c>
      <c r="F64">
        <f t="shared" si="3"/>
        <v>252.0048274442492</v>
      </c>
      <c r="K64">
        <v>259.76</v>
      </c>
      <c r="L64">
        <f t="shared" si="4"/>
        <v>262.92849999999999</v>
      </c>
      <c r="M64">
        <v>273.85217255575077</v>
      </c>
      <c r="N64">
        <v>252.0048274442492</v>
      </c>
    </row>
    <row r="65" spans="1:14" x14ac:dyDescent="0.3">
      <c r="A65" s="1">
        <v>45516</v>
      </c>
      <c r="B65">
        <v>259.89</v>
      </c>
      <c r="C65">
        <f t="shared" si="0"/>
        <v>262.50050000000005</v>
      </c>
      <c r="D65">
        <f t="shared" si="1"/>
        <v>5.3404282057764458</v>
      </c>
      <c r="E65">
        <f t="shared" si="2"/>
        <v>273.18135641155294</v>
      </c>
      <c r="F65">
        <f t="shared" si="3"/>
        <v>251.81964358844715</v>
      </c>
      <c r="K65">
        <v>259.89</v>
      </c>
      <c r="L65">
        <f t="shared" si="4"/>
        <v>262.50050000000005</v>
      </c>
      <c r="M65">
        <v>273.18135641155294</v>
      </c>
      <c r="N65">
        <v>251.81964358844715</v>
      </c>
    </row>
    <row r="66" spans="1:14" x14ac:dyDescent="0.3">
      <c r="A66" s="1">
        <v>45517</v>
      </c>
      <c r="B66">
        <v>260.13</v>
      </c>
      <c r="C66">
        <f t="shared" si="0"/>
        <v>262.04449999999997</v>
      </c>
      <c r="D66">
        <f t="shared" si="1"/>
        <v>5.1185323502985325</v>
      </c>
      <c r="E66">
        <f t="shared" si="2"/>
        <v>272.28156470059702</v>
      </c>
      <c r="F66">
        <f t="shared" si="3"/>
        <v>251.8074352994029</v>
      </c>
      <c r="K66">
        <v>260.13</v>
      </c>
      <c r="L66">
        <f t="shared" si="4"/>
        <v>262.04449999999997</v>
      </c>
      <c r="M66">
        <v>272.28156470059702</v>
      </c>
      <c r="N66">
        <v>251.8074352994029</v>
      </c>
    </row>
    <row r="67" spans="1:14" x14ac:dyDescent="0.3">
      <c r="A67" s="1">
        <v>45518</v>
      </c>
      <c r="B67">
        <v>261.14</v>
      </c>
      <c r="C67">
        <f t="shared" si="0"/>
        <v>261.46650000000005</v>
      </c>
      <c r="D67">
        <f t="shared" si="1"/>
        <v>4.4626216922814619</v>
      </c>
      <c r="E67">
        <f t="shared" si="2"/>
        <v>270.39174338456297</v>
      </c>
      <c r="F67">
        <f t="shared" si="3"/>
        <v>252.54125661543713</v>
      </c>
      <c r="K67">
        <v>261.14</v>
      </c>
      <c r="L67">
        <f t="shared" si="4"/>
        <v>261.46650000000005</v>
      </c>
      <c r="M67">
        <v>270.39174338456297</v>
      </c>
      <c r="N67">
        <v>252.54125661543713</v>
      </c>
    </row>
    <row r="68" spans="1:14" x14ac:dyDescent="0.3">
      <c r="A68" s="1">
        <v>45519</v>
      </c>
      <c r="B68">
        <v>266.8</v>
      </c>
      <c r="C68">
        <f t="shared" si="0"/>
        <v>261.34900000000005</v>
      </c>
      <c r="D68">
        <f t="shared" si="1"/>
        <v>4.2767349818831644</v>
      </c>
      <c r="E68">
        <f t="shared" si="2"/>
        <v>269.90246996376635</v>
      </c>
      <c r="F68">
        <f t="shared" si="3"/>
        <v>252.79553003623371</v>
      </c>
      <c r="K68">
        <v>266.8</v>
      </c>
      <c r="L68">
        <f t="shared" si="4"/>
        <v>261.34900000000005</v>
      </c>
      <c r="M68">
        <v>269.90246996376635</v>
      </c>
      <c r="N68">
        <v>252.79553003623371</v>
      </c>
    </row>
    <row r="69" spans="1:14" x14ac:dyDescent="0.3">
      <c r="A69" s="1">
        <v>45520</v>
      </c>
      <c r="B69">
        <v>267.38</v>
      </c>
      <c r="C69">
        <f t="shared" si="0"/>
        <v>261.44500000000005</v>
      </c>
      <c r="D69">
        <f t="shared" si="1"/>
        <v>4.3938180256020276</v>
      </c>
      <c r="E69">
        <f t="shared" si="2"/>
        <v>270.23263605120411</v>
      </c>
      <c r="F69">
        <f t="shared" si="3"/>
        <v>252.65736394879599</v>
      </c>
      <c r="K69">
        <v>267.38</v>
      </c>
      <c r="L69">
        <f t="shared" si="4"/>
        <v>261.44500000000005</v>
      </c>
      <c r="M69">
        <v>270.23263605120411</v>
      </c>
      <c r="N69">
        <v>252.65736394879599</v>
      </c>
    </row>
    <row r="70" spans="1:14" x14ac:dyDescent="0.3">
      <c r="A70" s="1">
        <v>45523</v>
      </c>
      <c r="B70">
        <v>266.47000000000003</v>
      </c>
      <c r="C70">
        <f t="shared" si="0"/>
        <v>261.38299999999998</v>
      </c>
      <c r="D70">
        <f t="shared" si="1"/>
        <v>4.3086853532933072</v>
      </c>
      <c r="E70">
        <f t="shared" si="2"/>
        <v>270.00037070658658</v>
      </c>
      <c r="F70">
        <f t="shared" si="3"/>
        <v>252.76562929341335</v>
      </c>
      <c r="K70">
        <v>266.47000000000003</v>
      </c>
      <c r="L70">
        <f t="shared" si="4"/>
        <v>261.38299999999998</v>
      </c>
      <c r="M70">
        <v>270.00037070658658</v>
      </c>
      <c r="N70">
        <v>252.76562929341335</v>
      </c>
    </row>
    <row r="71" spans="1:14" x14ac:dyDescent="0.3">
      <c r="A71" s="1">
        <v>45524</v>
      </c>
      <c r="B71">
        <v>268.04000000000002</v>
      </c>
      <c r="C71">
        <f t="shared" si="0"/>
        <v>261.5455</v>
      </c>
      <c r="D71">
        <f t="shared" si="1"/>
        <v>4.5009384693931587</v>
      </c>
      <c r="E71">
        <f t="shared" si="2"/>
        <v>270.54737693878633</v>
      </c>
      <c r="F71">
        <f t="shared" si="3"/>
        <v>252.54362306121368</v>
      </c>
      <c r="K71">
        <v>268.04000000000002</v>
      </c>
      <c r="L71">
        <f t="shared" si="4"/>
        <v>261.5455</v>
      </c>
      <c r="M71">
        <v>270.54737693878633</v>
      </c>
      <c r="N71">
        <v>252.54362306121368</v>
      </c>
    </row>
    <row r="72" spans="1:14" x14ac:dyDescent="0.3">
      <c r="A72" s="1">
        <v>45525</v>
      </c>
      <c r="B72">
        <v>268.2</v>
      </c>
      <c r="C72">
        <f t="shared" si="0"/>
        <v>262.24699999999996</v>
      </c>
      <c r="D72">
        <f t="shared" si="1"/>
        <v>4.3826981595696033</v>
      </c>
      <c r="E72">
        <f t="shared" si="2"/>
        <v>271.01239631913916</v>
      </c>
      <c r="F72">
        <f t="shared" si="3"/>
        <v>253.48160368086076</v>
      </c>
      <c r="K72">
        <v>268.2</v>
      </c>
      <c r="L72">
        <f t="shared" si="4"/>
        <v>262.24699999999996</v>
      </c>
      <c r="M72">
        <v>271.01239631913916</v>
      </c>
      <c r="N72">
        <v>253.48160368086076</v>
      </c>
    </row>
    <row r="73" spans="1:14" x14ac:dyDescent="0.3">
      <c r="A73" s="1">
        <v>45526</v>
      </c>
      <c r="B73">
        <v>267.94</v>
      </c>
      <c r="C73">
        <f t="shared" si="0"/>
        <v>262.95699999999999</v>
      </c>
      <c r="D73">
        <f t="shared" si="1"/>
        <v>4.0711566958427579</v>
      </c>
      <c r="E73">
        <f t="shared" si="2"/>
        <v>271.09931339168548</v>
      </c>
      <c r="F73">
        <f t="shared" si="3"/>
        <v>254.81468660831447</v>
      </c>
      <c r="K73">
        <v>267.94</v>
      </c>
      <c r="L73">
        <f t="shared" si="4"/>
        <v>262.95699999999999</v>
      </c>
      <c r="M73">
        <v>271.09931339168548</v>
      </c>
      <c r="N73">
        <v>254.81468660831447</v>
      </c>
    </row>
    <row r="74" spans="1:14" x14ac:dyDescent="0.3">
      <c r="A74" s="1">
        <v>45527</v>
      </c>
      <c r="B74">
        <v>267.44</v>
      </c>
      <c r="C74">
        <f t="shared" si="0"/>
        <v>263.35599999999999</v>
      </c>
      <c r="D74">
        <f t="shared" si="1"/>
        <v>4.1013237914245826</v>
      </c>
      <c r="E74">
        <f t="shared" si="2"/>
        <v>271.55864758284918</v>
      </c>
      <c r="F74">
        <f t="shared" si="3"/>
        <v>255.15335241715084</v>
      </c>
      <c r="K74">
        <v>267.44</v>
      </c>
      <c r="L74">
        <f t="shared" si="4"/>
        <v>263.35599999999999</v>
      </c>
      <c r="M74">
        <v>271.55864758284918</v>
      </c>
      <c r="N74">
        <v>255.15335241715084</v>
      </c>
    </row>
    <row r="75" spans="1:14" x14ac:dyDescent="0.3">
      <c r="A75" s="1">
        <v>45530</v>
      </c>
      <c r="B75">
        <v>268.20999999999998</v>
      </c>
      <c r="C75">
        <f t="shared" si="0"/>
        <v>263.68649999999997</v>
      </c>
      <c r="D75">
        <f t="shared" si="1"/>
        <v>4.2170671711885062</v>
      </c>
      <c r="E75">
        <f t="shared" si="2"/>
        <v>272.120634342377</v>
      </c>
      <c r="F75">
        <f t="shared" si="3"/>
        <v>255.25236565762296</v>
      </c>
      <c r="K75">
        <v>268.20999999999998</v>
      </c>
      <c r="L75">
        <f t="shared" si="4"/>
        <v>263.68649999999997</v>
      </c>
      <c r="M75">
        <v>272.120634342377</v>
      </c>
      <c r="N75">
        <v>255.25236565762296</v>
      </c>
    </row>
    <row r="76" spans="1:14" x14ac:dyDescent="0.3">
      <c r="A76" s="1">
        <v>45531</v>
      </c>
      <c r="B76">
        <v>270.72000000000003</v>
      </c>
      <c r="C76">
        <f t="shared" si="0"/>
        <v>264.0675</v>
      </c>
      <c r="D76">
        <f t="shared" si="1"/>
        <v>4.496269652664723</v>
      </c>
      <c r="E76">
        <f t="shared" si="2"/>
        <v>273.06003930532944</v>
      </c>
      <c r="F76">
        <f t="shared" si="3"/>
        <v>255.07496069467055</v>
      </c>
      <c r="K76">
        <v>270.72000000000003</v>
      </c>
      <c r="L76">
        <f t="shared" si="4"/>
        <v>264.0675</v>
      </c>
      <c r="M76">
        <v>273.06003930532944</v>
      </c>
      <c r="N76">
        <v>255.07496069467055</v>
      </c>
    </row>
    <row r="77" spans="1:14" x14ac:dyDescent="0.3">
      <c r="A77" s="1">
        <v>45532</v>
      </c>
      <c r="B77">
        <v>269.19</v>
      </c>
      <c r="C77">
        <f t="shared" si="0"/>
        <v>264.24349999999993</v>
      </c>
      <c r="D77">
        <f t="shared" si="1"/>
        <v>4.6292255519175534</v>
      </c>
      <c r="E77">
        <f t="shared" si="2"/>
        <v>273.50195110383504</v>
      </c>
      <c r="F77">
        <f t="shared" si="3"/>
        <v>254.98504889616481</v>
      </c>
      <c r="K77">
        <v>269.19</v>
      </c>
      <c r="L77">
        <f t="shared" si="4"/>
        <v>264.24349999999993</v>
      </c>
      <c r="M77">
        <v>273.50195110383504</v>
      </c>
      <c r="N77">
        <v>254.98504889616481</v>
      </c>
    </row>
    <row r="78" spans="1:14" x14ac:dyDescent="0.3">
      <c r="A78" s="1">
        <v>45533</v>
      </c>
      <c r="B78">
        <v>274.32</v>
      </c>
      <c r="C78">
        <f t="shared" si="0"/>
        <v>264.66299999999995</v>
      </c>
      <c r="D78">
        <f t="shared" si="1"/>
        <v>5.1418654202536311</v>
      </c>
      <c r="E78">
        <f t="shared" si="2"/>
        <v>274.9467308405072</v>
      </c>
      <c r="F78">
        <f t="shared" si="3"/>
        <v>254.37926915949268</v>
      </c>
      <c r="K78">
        <v>274.32</v>
      </c>
      <c r="L78">
        <f t="shared" si="4"/>
        <v>264.66299999999995</v>
      </c>
      <c r="M78">
        <v>274.9467308405072</v>
      </c>
      <c r="N78">
        <v>254.37926915949268</v>
      </c>
    </row>
    <row r="79" spans="1:14" x14ac:dyDescent="0.3">
      <c r="A79" s="1">
        <v>45534</v>
      </c>
      <c r="B79">
        <v>276.37</v>
      </c>
      <c r="C79">
        <f t="shared" si="0"/>
        <v>265.15249999999997</v>
      </c>
      <c r="D79">
        <f t="shared" si="1"/>
        <v>5.7625084769888613</v>
      </c>
      <c r="E79">
        <f t="shared" si="2"/>
        <v>276.67751695397772</v>
      </c>
      <c r="F79">
        <f t="shared" si="3"/>
        <v>253.62748304602226</v>
      </c>
      <c r="K79">
        <v>276.37</v>
      </c>
      <c r="L79">
        <f t="shared" si="4"/>
        <v>265.15249999999997</v>
      </c>
      <c r="M79">
        <v>276.67751695397772</v>
      </c>
      <c r="N79">
        <v>253.62748304602226</v>
      </c>
    </row>
    <row r="80" spans="1:14" x14ac:dyDescent="0.3">
      <c r="A80" s="1">
        <v>45538</v>
      </c>
      <c r="B80">
        <v>278.54000000000002</v>
      </c>
      <c r="C80">
        <f t="shared" si="0"/>
        <v>266.25749999999999</v>
      </c>
      <c r="D80">
        <f t="shared" si="1"/>
        <v>6.1121990831106805</v>
      </c>
      <c r="E80">
        <f t="shared" si="2"/>
        <v>278.48189816622136</v>
      </c>
      <c r="F80">
        <f t="shared" si="3"/>
        <v>254.03310183377863</v>
      </c>
      <c r="K80">
        <v>278.54000000000002</v>
      </c>
      <c r="L80">
        <f t="shared" si="4"/>
        <v>266.25749999999999</v>
      </c>
      <c r="M80">
        <v>278.48189816622136</v>
      </c>
      <c r="N80">
        <v>254.03310183377863</v>
      </c>
    </row>
    <row r="81" spans="1:14" x14ac:dyDescent="0.3">
      <c r="A81" s="1">
        <v>45539</v>
      </c>
      <c r="B81">
        <v>280.49</v>
      </c>
      <c r="C81">
        <f t="shared" si="0"/>
        <v>267.36899999999997</v>
      </c>
      <c r="D81">
        <f t="shared" si="1"/>
        <v>6.5843353978650754</v>
      </c>
      <c r="E81">
        <f t="shared" si="2"/>
        <v>280.53767079573015</v>
      </c>
      <c r="F81">
        <f t="shared" si="3"/>
        <v>254.20032920426982</v>
      </c>
      <c r="K81">
        <v>280.49</v>
      </c>
      <c r="L81">
        <f t="shared" si="4"/>
        <v>267.36899999999997</v>
      </c>
      <c r="M81">
        <v>280.53767079573015</v>
      </c>
      <c r="N81">
        <v>254.20032920426982</v>
      </c>
    </row>
    <row r="82" spans="1:14" x14ac:dyDescent="0.3">
      <c r="A82" s="1">
        <v>45540</v>
      </c>
      <c r="B82">
        <v>278.62</v>
      </c>
      <c r="C82">
        <f t="shared" si="0"/>
        <v>268.47399999999999</v>
      </c>
      <c r="D82">
        <f t="shared" si="1"/>
        <v>6.5219454637078211</v>
      </c>
      <c r="E82">
        <f t="shared" si="2"/>
        <v>281.51789092741564</v>
      </c>
      <c r="F82">
        <f t="shared" si="3"/>
        <v>255.43010907258434</v>
      </c>
      <c r="K82">
        <v>278.62</v>
      </c>
      <c r="L82">
        <f t="shared" si="4"/>
        <v>268.47399999999999</v>
      </c>
      <c r="M82">
        <v>281.51789092741564</v>
      </c>
      <c r="N82">
        <v>255.43010907258434</v>
      </c>
    </row>
    <row r="83" spans="1:14" x14ac:dyDescent="0.3">
      <c r="A83" s="1">
        <v>45541</v>
      </c>
      <c r="B83">
        <v>279.37</v>
      </c>
      <c r="C83">
        <f t="shared" si="0"/>
        <v>269.45099999999996</v>
      </c>
      <c r="D83">
        <f t="shared" si="1"/>
        <v>6.6217074439818226</v>
      </c>
      <c r="E83">
        <f t="shared" si="2"/>
        <v>282.6944148879636</v>
      </c>
      <c r="F83">
        <f t="shared" si="3"/>
        <v>256.20758511203633</v>
      </c>
      <c r="K83">
        <v>279.37</v>
      </c>
      <c r="L83">
        <f t="shared" si="4"/>
        <v>269.45099999999996</v>
      </c>
      <c r="M83">
        <v>282.6944148879636</v>
      </c>
      <c r="N83">
        <v>256.20758511203633</v>
      </c>
    </row>
    <row r="84" spans="1:14" x14ac:dyDescent="0.3">
      <c r="A84" s="1">
        <v>45544</v>
      </c>
      <c r="B84">
        <v>285.61</v>
      </c>
      <c r="C84">
        <f t="shared" si="0"/>
        <v>270.74349999999998</v>
      </c>
      <c r="D84">
        <f t="shared" si="1"/>
        <v>7.1336115272036444</v>
      </c>
      <c r="E84">
        <f t="shared" si="2"/>
        <v>285.01072305440726</v>
      </c>
      <c r="F84">
        <f t="shared" si="3"/>
        <v>256.4762769455927</v>
      </c>
      <c r="K84">
        <v>285.61</v>
      </c>
      <c r="L84">
        <f t="shared" si="4"/>
        <v>270.74349999999998</v>
      </c>
      <c r="M84">
        <v>285.01072305440726</v>
      </c>
      <c r="N84">
        <v>256.4762769455927</v>
      </c>
    </row>
    <row r="85" spans="1:14" x14ac:dyDescent="0.3">
      <c r="A85" s="1">
        <v>45545</v>
      </c>
      <c r="B85">
        <v>285.33999999999997</v>
      </c>
      <c r="C85">
        <f t="shared" si="0"/>
        <v>272.01599999999996</v>
      </c>
      <c r="D85">
        <f t="shared" si="1"/>
        <v>7.3619007843012092</v>
      </c>
      <c r="E85">
        <f t="shared" si="2"/>
        <v>286.73980156860239</v>
      </c>
      <c r="F85">
        <f t="shared" si="3"/>
        <v>257.29219843139754</v>
      </c>
      <c r="K85">
        <v>285.33999999999997</v>
      </c>
      <c r="L85">
        <f t="shared" si="4"/>
        <v>272.01599999999996</v>
      </c>
      <c r="M85">
        <v>286.73980156860239</v>
      </c>
      <c r="N85">
        <v>257.29219843139754</v>
      </c>
    </row>
    <row r="86" spans="1:14" x14ac:dyDescent="0.3">
      <c r="A86" s="1">
        <v>45546</v>
      </c>
      <c r="B86">
        <v>283.95999999999998</v>
      </c>
      <c r="C86">
        <f t="shared" ref="C86:C149" si="5">AVERAGE(B67:B86)</f>
        <v>273.20749999999998</v>
      </c>
      <c r="D86">
        <f t="shared" ref="D86:D149" si="6">_xlfn.STDEV.S(B67:B86)</f>
        <v>7.2647047790199819</v>
      </c>
      <c r="E86">
        <f t="shared" ref="E86:E149" si="7">C86+2*D86</f>
        <v>287.73690955803994</v>
      </c>
      <c r="F86">
        <f t="shared" ref="F86:F149" si="8">C86-2*D86</f>
        <v>258.67809044196002</v>
      </c>
      <c r="K86">
        <v>283.95999999999998</v>
      </c>
      <c r="L86">
        <f t="shared" ref="L86:L149" si="9">AVERAGE(K67:K86)</f>
        <v>273.20749999999998</v>
      </c>
      <c r="M86">
        <v>287.73690955803994</v>
      </c>
      <c r="N86">
        <v>258.67809044196002</v>
      </c>
    </row>
    <row r="87" spans="1:14" x14ac:dyDescent="0.3">
      <c r="A87" s="1">
        <v>45547</v>
      </c>
      <c r="B87">
        <v>285.37</v>
      </c>
      <c r="C87">
        <f t="shared" si="5"/>
        <v>274.41899999999998</v>
      </c>
      <c r="D87">
        <f t="shared" si="6"/>
        <v>7.1660382507021465</v>
      </c>
      <c r="E87">
        <f t="shared" si="7"/>
        <v>288.75107650140427</v>
      </c>
      <c r="F87">
        <f t="shared" si="8"/>
        <v>260.0869234985957</v>
      </c>
      <c r="K87">
        <v>285.37</v>
      </c>
      <c r="L87">
        <f t="shared" si="9"/>
        <v>274.41899999999998</v>
      </c>
      <c r="M87">
        <v>288.75107650140427</v>
      </c>
      <c r="N87">
        <v>260.0869234985957</v>
      </c>
    </row>
    <row r="88" spans="1:14" x14ac:dyDescent="0.3">
      <c r="A88" s="1">
        <v>45548</v>
      </c>
      <c r="B88">
        <v>287.35000000000002</v>
      </c>
      <c r="C88">
        <f t="shared" si="5"/>
        <v>275.44650000000001</v>
      </c>
      <c r="D88">
        <f t="shared" si="6"/>
        <v>7.4823879350462921</v>
      </c>
      <c r="E88">
        <f t="shared" si="7"/>
        <v>290.4112758700926</v>
      </c>
      <c r="F88">
        <f t="shared" si="8"/>
        <v>260.48172412990743</v>
      </c>
      <c r="K88">
        <v>287.35000000000002</v>
      </c>
      <c r="L88">
        <f t="shared" si="9"/>
        <v>275.44650000000001</v>
      </c>
      <c r="M88">
        <v>290.4112758700926</v>
      </c>
      <c r="N88">
        <v>260.48172412990743</v>
      </c>
    </row>
    <row r="89" spans="1:14" x14ac:dyDescent="0.3">
      <c r="A89" s="1">
        <v>45551</v>
      </c>
      <c r="B89">
        <v>290.48</v>
      </c>
      <c r="C89">
        <f t="shared" si="5"/>
        <v>276.60150000000004</v>
      </c>
      <c r="D89">
        <f t="shared" si="6"/>
        <v>7.9405476909076596</v>
      </c>
      <c r="E89">
        <f t="shared" si="7"/>
        <v>292.48259538181537</v>
      </c>
      <c r="F89">
        <f t="shared" si="8"/>
        <v>260.72040461818472</v>
      </c>
      <c r="K89">
        <v>290.48</v>
      </c>
      <c r="L89">
        <f t="shared" si="9"/>
        <v>276.60150000000004</v>
      </c>
      <c r="M89">
        <v>292.48259538181537</v>
      </c>
      <c r="N89">
        <v>260.72040461818472</v>
      </c>
    </row>
    <row r="90" spans="1:14" x14ac:dyDescent="0.3">
      <c r="A90" s="1">
        <v>45552</v>
      </c>
      <c r="B90">
        <v>291.56</v>
      </c>
      <c r="C90">
        <f t="shared" si="5"/>
        <v>277.85599999999999</v>
      </c>
      <c r="D90">
        <f t="shared" si="6"/>
        <v>8.2322462241320782</v>
      </c>
      <c r="E90">
        <f t="shared" si="7"/>
        <v>294.32049244826413</v>
      </c>
      <c r="F90">
        <f t="shared" si="8"/>
        <v>261.39150755173586</v>
      </c>
      <c r="K90">
        <v>291.56</v>
      </c>
      <c r="L90">
        <f t="shared" si="9"/>
        <v>277.85599999999999</v>
      </c>
      <c r="M90">
        <v>294.32049244826413</v>
      </c>
      <c r="N90">
        <v>261.39150755173586</v>
      </c>
    </row>
    <row r="91" spans="1:14" x14ac:dyDescent="0.3">
      <c r="A91" s="1">
        <v>45553</v>
      </c>
      <c r="B91">
        <v>288.48</v>
      </c>
      <c r="C91">
        <f t="shared" si="5"/>
        <v>278.87800000000004</v>
      </c>
      <c r="D91">
        <f t="shared" si="6"/>
        <v>8.2182515748405063</v>
      </c>
      <c r="E91">
        <f t="shared" si="7"/>
        <v>295.31450314968106</v>
      </c>
      <c r="F91">
        <f t="shared" si="8"/>
        <v>262.44149685031903</v>
      </c>
      <c r="K91">
        <v>288.48</v>
      </c>
      <c r="L91">
        <f t="shared" si="9"/>
        <v>278.87800000000004</v>
      </c>
      <c r="M91">
        <v>295.31450314968106</v>
      </c>
      <c r="N91">
        <v>262.44149685031903</v>
      </c>
    </row>
    <row r="92" spans="1:14" x14ac:dyDescent="0.3">
      <c r="A92" s="1">
        <v>45554</v>
      </c>
      <c r="B92">
        <v>285.24</v>
      </c>
      <c r="C92">
        <f t="shared" si="5"/>
        <v>279.73000000000013</v>
      </c>
      <c r="D92">
        <f t="shared" si="6"/>
        <v>7.9312533024338903</v>
      </c>
      <c r="E92">
        <f t="shared" si="7"/>
        <v>295.59250660486794</v>
      </c>
      <c r="F92">
        <f t="shared" si="8"/>
        <v>263.86749339513233</v>
      </c>
      <c r="K92">
        <v>285.24</v>
      </c>
      <c r="L92">
        <f t="shared" si="9"/>
        <v>279.73000000000013</v>
      </c>
      <c r="M92">
        <v>295.59250660486794</v>
      </c>
      <c r="N92">
        <v>263.86749339513233</v>
      </c>
    </row>
    <row r="93" spans="1:14" x14ac:dyDescent="0.3">
      <c r="A93" s="1">
        <v>45555</v>
      </c>
      <c r="B93">
        <v>284.77</v>
      </c>
      <c r="C93">
        <f t="shared" si="5"/>
        <v>280.57150000000001</v>
      </c>
      <c r="D93">
        <f t="shared" si="6"/>
        <v>7.495352437203656</v>
      </c>
      <c r="E93">
        <f t="shared" si="7"/>
        <v>295.56220487440731</v>
      </c>
      <c r="F93">
        <f t="shared" si="8"/>
        <v>265.58079512559272</v>
      </c>
      <c r="K93">
        <v>284.77</v>
      </c>
      <c r="L93">
        <f t="shared" si="9"/>
        <v>280.57150000000001</v>
      </c>
      <c r="M93">
        <v>295.56220487440731</v>
      </c>
      <c r="N93">
        <v>265.58079512559272</v>
      </c>
    </row>
    <row r="94" spans="1:14" x14ac:dyDescent="0.3">
      <c r="A94" s="1">
        <v>45558</v>
      </c>
      <c r="B94">
        <v>288.63</v>
      </c>
      <c r="C94">
        <f t="shared" si="5"/>
        <v>281.63100000000009</v>
      </c>
      <c r="D94">
        <f t="shared" si="6"/>
        <v>7.0243118411774192</v>
      </c>
      <c r="E94">
        <f t="shared" si="7"/>
        <v>295.67962368235493</v>
      </c>
      <c r="F94">
        <f t="shared" si="8"/>
        <v>267.58237631764524</v>
      </c>
      <c r="K94">
        <v>288.63</v>
      </c>
      <c r="L94">
        <f t="shared" si="9"/>
        <v>281.63100000000009</v>
      </c>
      <c r="M94">
        <v>295.67962368235493</v>
      </c>
      <c r="N94">
        <v>267.58237631764524</v>
      </c>
    </row>
    <row r="95" spans="1:14" x14ac:dyDescent="0.3">
      <c r="A95" s="1">
        <v>45559</v>
      </c>
      <c r="B95">
        <v>272.77999999999997</v>
      </c>
      <c r="C95">
        <f t="shared" si="5"/>
        <v>281.85950000000003</v>
      </c>
      <c r="D95">
        <f t="shared" si="6"/>
        <v>6.6278951767272405</v>
      </c>
      <c r="E95">
        <f t="shared" si="7"/>
        <v>295.1152903534545</v>
      </c>
      <c r="F95">
        <f t="shared" si="8"/>
        <v>268.60370964654555</v>
      </c>
      <c r="K95">
        <v>272.77999999999997</v>
      </c>
      <c r="L95">
        <f t="shared" si="9"/>
        <v>281.85950000000003</v>
      </c>
      <c r="M95">
        <v>295.1152903534545</v>
      </c>
      <c r="N95">
        <v>268.60370964654555</v>
      </c>
    </row>
    <row r="96" spans="1:14" x14ac:dyDescent="0.3">
      <c r="A96" s="1">
        <v>45560</v>
      </c>
      <c r="B96">
        <v>269.63</v>
      </c>
      <c r="C96">
        <f t="shared" si="5"/>
        <v>281.80499999999995</v>
      </c>
      <c r="D96">
        <f t="shared" si="6"/>
        <v>6.7280391293686641</v>
      </c>
      <c r="E96">
        <f t="shared" si="7"/>
        <v>295.26107825873726</v>
      </c>
      <c r="F96">
        <f t="shared" si="8"/>
        <v>268.34892174126264</v>
      </c>
      <c r="K96">
        <v>269.63</v>
      </c>
      <c r="L96">
        <f t="shared" si="9"/>
        <v>281.80499999999995</v>
      </c>
      <c r="M96">
        <v>295.26107825873726</v>
      </c>
      <c r="N96">
        <v>268.34892174126264</v>
      </c>
    </row>
    <row r="97" spans="1:14" x14ac:dyDescent="0.3">
      <c r="A97" s="1">
        <v>45561</v>
      </c>
      <c r="B97">
        <v>271.69</v>
      </c>
      <c r="C97">
        <f t="shared" si="5"/>
        <v>281.93</v>
      </c>
      <c r="D97">
        <f t="shared" si="6"/>
        <v>6.5007133211833432</v>
      </c>
      <c r="E97">
        <f t="shared" si="7"/>
        <v>294.93142664236672</v>
      </c>
      <c r="F97">
        <f t="shared" si="8"/>
        <v>268.9285733576333</v>
      </c>
      <c r="K97">
        <v>271.69</v>
      </c>
      <c r="L97">
        <f t="shared" si="9"/>
        <v>281.93</v>
      </c>
      <c r="M97">
        <v>294.93142664236672</v>
      </c>
      <c r="N97">
        <v>268.9285733576333</v>
      </c>
    </row>
    <row r="98" spans="1:14" x14ac:dyDescent="0.3">
      <c r="A98" s="1">
        <v>45562</v>
      </c>
      <c r="B98">
        <v>275.17</v>
      </c>
      <c r="C98">
        <f t="shared" si="5"/>
        <v>281.97249999999997</v>
      </c>
      <c r="D98">
        <f t="shared" si="6"/>
        <v>6.4509304714411906</v>
      </c>
      <c r="E98">
        <f t="shared" si="7"/>
        <v>294.87436094288233</v>
      </c>
      <c r="F98">
        <f t="shared" si="8"/>
        <v>269.0706390571176</v>
      </c>
      <c r="K98">
        <v>275.17</v>
      </c>
      <c r="L98">
        <f t="shared" si="9"/>
        <v>281.97249999999997</v>
      </c>
      <c r="M98">
        <v>294.87436094288233</v>
      </c>
      <c r="N98">
        <v>269.0706390571176</v>
      </c>
    </row>
    <row r="99" spans="1:14" x14ac:dyDescent="0.3">
      <c r="A99" s="1">
        <v>45565</v>
      </c>
      <c r="B99">
        <v>274.95</v>
      </c>
      <c r="C99">
        <f t="shared" si="5"/>
        <v>281.90149999999994</v>
      </c>
      <c r="D99">
        <f t="shared" si="6"/>
        <v>6.5232469110986395</v>
      </c>
      <c r="E99">
        <f t="shared" si="7"/>
        <v>294.94799382219725</v>
      </c>
      <c r="F99">
        <f t="shared" si="8"/>
        <v>268.85500617780264</v>
      </c>
      <c r="K99">
        <v>274.95</v>
      </c>
      <c r="L99">
        <f t="shared" si="9"/>
        <v>281.90149999999994</v>
      </c>
      <c r="M99">
        <v>294.94799382219725</v>
      </c>
      <c r="N99">
        <v>268.85500617780264</v>
      </c>
    </row>
    <row r="100" spans="1:14" x14ac:dyDescent="0.3">
      <c r="A100" s="1">
        <v>45566</v>
      </c>
      <c r="B100">
        <v>277.60000000000002</v>
      </c>
      <c r="C100">
        <f t="shared" si="5"/>
        <v>281.85450000000003</v>
      </c>
      <c r="D100">
        <f t="shared" si="6"/>
        <v>6.5520639375776328</v>
      </c>
      <c r="E100">
        <f t="shared" si="7"/>
        <v>294.95862787515529</v>
      </c>
      <c r="F100">
        <f t="shared" si="8"/>
        <v>268.75037212484477</v>
      </c>
      <c r="K100">
        <v>277.60000000000002</v>
      </c>
      <c r="L100">
        <f t="shared" si="9"/>
        <v>281.85450000000003</v>
      </c>
      <c r="M100">
        <v>294.95862787515529</v>
      </c>
      <c r="N100">
        <v>268.75037212484477</v>
      </c>
    </row>
    <row r="101" spans="1:14" x14ac:dyDescent="0.3">
      <c r="A101" s="1">
        <v>45567</v>
      </c>
      <c r="B101">
        <v>277</v>
      </c>
      <c r="C101">
        <f t="shared" si="5"/>
        <v>281.68</v>
      </c>
      <c r="D101">
        <f t="shared" si="6"/>
        <v>6.6362505266627494</v>
      </c>
      <c r="E101">
        <f t="shared" si="7"/>
        <v>294.95250105332548</v>
      </c>
      <c r="F101">
        <f t="shared" si="8"/>
        <v>268.40749894667454</v>
      </c>
      <c r="K101">
        <v>277</v>
      </c>
      <c r="L101">
        <f t="shared" si="9"/>
        <v>281.68</v>
      </c>
      <c r="M101">
        <v>294.95250105332548</v>
      </c>
      <c r="N101">
        <v>268.40749894667454</v>
      </c>
    </row>
    <row r="102" spans="1:14" x14ac:dyDescent="0.3">
      <c r="A102" s="1">
        <v>45568</v>
      </c>
      <c r="B102">
        <v>276.86</v>
      </c>
      <c r="C102">
        <f t="shared" si="5"/>
        <v>281.59199999999998</v>
      </c>
      <c r="D102">
        <f t="shared" si="6"/>
        <v>6.6904115206607067</v>
      </c>
      <c r="E102">
        <f t="shared" si="7"/>
        <v>294.97282304132142</v>
      </c>
      <c r="F102">
        <f t="shared" si="8"/>
        <v>268.21117695867855</v>
      </c>
      <c r="K102">
        <v>276.86</v>
      </c>
      <c r="L102">
        <f t="shared" si="9"/>
        <v>281.59199999999998</v>
      </c>
      <c r="M102">
        <v>294.97282304132142</v>
      </c>
      <c r="N102">
        <v>268.21117695867855</v>
      </c>
    </row>
    <row r="103" spans="1:14" x14ac:dyDescent="0.3">
      <c r="A103" s="1">
        <v>45569</v>
      </c>
      <c r="B103">
        <v>277.93</v>
      </c>
      <c r="C103">
        <f t="shared" si="5"/>
        <v>281.52000000000004</v>
      </c>
      <c r="D103">
        <f t="shared" si="6"/>
        <v>6.7232503104407879</v>
      </c>
      <c r="E103">
        <f t="shared" si="7"/>
        <v>294.96650062088162</v>
      </c>
      <c r="F103">
        <f t="shared" si="8"/>
        <v>268.07349937911846</v>
      </c>
      <c r="K103">
        <v>277.93</v>
      </c>
      <c r="L103">
        <f t="shared" si="9"/>
        <v>281.52000000000004</v>
      </c>
      <c r="M103">
        <v>294.96650062088162</v>
      </c>
      <c r="N103">
        <v>268.07349937911846</v>
      </c>
    </row>
    <row r="104" spans="1:14" x14ac:dyDescent="0.3">
      <c r="A104" s="1">
        <v>45572</v>
      </c>
      <c r="B104">
        <v>273.79000000000002</v>
      </c>
      <c r="C104">
        <f t="shared" si="5"/>
        <v>280.92900000000003</v>
      </c>
      <c r="D104">
        <f t="shared" si="6"/>
        <v>6.8628633735643145</v>
      </c>
      <c r="E104">
        <f t="shared" si="7"/>
        <v>294.65472674712868</v>
      </c>
      <c r="F104">
        <f t="shared" si="8"/>
        <v>267.20327325287138</v>
      </c>
      <c r="K104">
        <v>273.79000000000002</v>
      </c>
      <c r="L104">
        <f t="shared" si="9"/>
        <v>280.92900000000003</v>
      </c>
      <c r="M104">
        <v>294.65472674712868</v>
      </c>
      <c r="N104">
        <v>267.20327325287138</v>
      </c>
    </row>
    <row r="105" spans="1:14" x14ac:dyDescent="0.3">
      <c r="A105" s="1">
        <v>45573</v>
      </c>
      <c r="B105">
        <v>274.95999999999998</v>
      </c>
      <c r="C105">
        <f t="shared" si="5"/>
        <v>280.40999999999997</v>
      </c>
      <c r="D105">
        <f t="shared" si="6"/>
        <v>6.9040941324314034</v>
      </c>
      <c r="E105">
        <f t="shared" si="7"/>
        <v>294.21818826486276</v>
      </c>
      <c r="F105">
        <f t="shared" si="8"/>
        <v>266.60181173513718</v>
      </c>
      <c r="K105">
        <v>274.95999999999998</v>
      </c>
      <c r="L105">
        <f t="shared" si="9"/>
        <v>280.40999999999997</v>
      </c>
      <c r="M105">
        <v>294.21818826486276</v>
      </c>
      <c r="N105">
        <v>266.60181173513718</v>
      </c>
    </row>
    <row r="106" spans="1:14" x14ac:dyDescent="0.3">
      <c r="A106" s="1">
        <v>45574</v>
      </c>
      <c r="B106">
        <v>276.93</v>
      </c>
      <c r="C106">
        <f t="shared" si="5"/>
        <v>280.05849999999998</v>
      </c>
      <c r="D106">
        <f t="shared" si="6"/>
        <v>6.8927904936588451</v>
      </c>
      <c r="E106">
        <f t="shared" si="7"/>
        <v>293.84408098731768</v>
      </c>
      <c r="F106">
        <f t="shared" si="8"/>
        <v>266.27291901268228</v>
      </c>
      <c r="K106">
        <v>276.93</v>
      </c>
      <c r="L106">
        <f t="shared" si="9"/>
        <v>280.05849999999998</v>
      </c>
      <c r="M106">
        <v>293.84408098731768</v>
      </c>
      <c r="N106">
        <v>266.27291901268228</v>
      </c>
    </row>
    <row r="107" spans="1:14" x14ac:dyDescent="0.3">
      <c r="A107" s="1">
        <v>45575</v>
      </c>
      <c r="B107">
        <v>277.47000000000003</v>
      </c>
      <c r="C107">
        <f t="shared" si="5"/>
        <v>279.6635</v>
      </c>
      <c r="D107">
        <f t="shared" si="6"/>
        <v>6.7980974699195356</v>
      </c>
      <c r="E107">
        <f t="shared" si="7"/>
        <v>293.25969493983905</v>
      </c>
      <c r="F107">
        <f t="shared" si="8"/>
        <v>266.06730506016095</v>
      </c>
      <c r="K107">
        <v>277.47000000000003</v>
      </c>
      <c r="L107">
        <f t="shared" si="9"/>
        <v>279.6635</v>
      </c>
      <c r="M107">
        <v>293.25969493983905</v>
      </c>
      <c r="N107">
        <v>266.06730506016095</v>
      </c>
    </row>
    <row r="108" spans="1:14" x14ac:dyDescent="0.3">
      <c r="A108" s="1">
        <v>45576</v>
      </c>
      <c r="B108">
        <v>277.83999999999997</v>
      </c>
      <c r="C108">
        <f t="shared" si="5"/>
        <v>279.18799999999999</v>
      </c>
      <c r="D108">
        <f t="shared" si="6"/>
        <v>6.5606053956852781</v>
      </c>
      <c r="E108">
        <f t="shared" si="7"/>
        <v>292.30921079137056</v>
      </c>
      <c r="F108">
        <f t="shared" si="8"/>
        <v>266.06678920862942</v>
      </c>
      <c r="K108">
        <v>277.83999999999997</v>
      </c>
      <c r="L108">
        <f t="shared" si="9"/>
        <v>279.18799999999999</v>
      </c>
      <c r="M108">
        <v>292.30921079137056</v>
      </c>
      <c r="N108">
        <v>266.06678920862942</v>
      </c>
    </row>
    <row r="109" spans="1:14" x14ac:dyDescent="0.3">
      <c r="A109" s="1">
        <v>45579</v>
      </c>
      <c r="B109">
        <v>280.68</v>
      </c>
      <c r="C109">
        <f t="shared" si="5"/>
        <v>278.69800000000004</v>
      </c>
      <c r="D109">
        <f t="shared" si="6"/>
        <v>6.0162242049486938</v>
      </c>
      <c r="E109">
        <f t="shared" si="7"/>
        <v>290.73044840989741</v>
      </c>
      <c r="F109">
        <f t="shared" si="8"/>
        <v>266.66555159010267</v>
      </c>
      <c r="K109">
        <v>280.68</v>
      </c>
      <c r="L109">
        <f t="shared" si="9"/>
        <v>278.69800000000004</v>
      </c>
      <c r="M109">
        <v>290.73044840989741</v>
      </c>
      <c r="N109">
        <v>266.66555159010267</v>
      </c>
    </row>
    <row r="110" spans="1:14" x14ac:dyDescent="0.3">
      <c r="A110" s="1">
        <v>45580</v>
      </c>
      <c r="B110">
        <v>279.29000000000002</v>
      </c>
      <c r="C110">
        <f t="shared" si="5"/>
        <v>278.08450000000005</v>
      </c>
      <c r="D110">
        <f t="shared" si="6"/>
        <v>5.2067562131482514</v>
      </c>
      <c r="E110">
        <f t="shared" si="7"/>
        <v>288.49801242629655</v>
      </c>
      <c r="F110">
        <f t="shared" si="8"/>
        <v>267.67098757370354</v>
      </c>
      <c r="K110">
        <v>279.29000000000002</v>
      </c>
      <c r="L110">
        <f t="shared" si="9"/>
        <v>278.08450000000005</v>
      </c>
      <c r="M110">
        <v>288.49801242629655</v>
      </c>
      <c r="N110">
        <v>267.67098757370354</v>
      </c>
    </row>
    <row r="111" spans="1:14" x14ac:dyDescent="0.3">
      <c r="A111" s="1">
        <v>45581</v>
      </c>
      <c r="B111">
        <v>287.52</v>
      </c>
      <c r="C111">
        <f t="shared" si="5"/>
        <v>278.03650000000005</v>
      </c>
      <c r="D111">
        <f t="shared" si="6"/>
        <v>5.1093930785934782</v>
      </c>
      <c r="E111">
        <f t="shared" si="7"/>
        <v>288.25528615718702</v>
      </c>
      <c r="F111">
        <f t="shared" si="8"/>
        <v>267.81771384281308</v>
      </c>
      <c r="K111">
        <v>287.52</v>
      </c>
      <c r="L111">
        <f t="shared" si="9"/>
        <v>278.03650000000005</v>
      </c>
      <c r="M111">
        <v>288.25528615718702</v>
      </c>
      <c r="N111">
        <v>267.81771384281308</v>
      </c>
    </row>
    <row r="112" spans="1:14" x14ac:dyDescent="0.3">
      <c r="A112" s="1">
        <v>45582</v>
      </c>
      <c r="B112">
        <v>290.39</v>
      </c>
      <c r="C112">
        <f t="shared" si="5"/>
        <v>278.29399999999998</v>
      </c>
      <c r="D112">
        <f t="shared" si="6"/>
        <v>5.5979530093362531</v>
      </c>
      <c r="E112">
        <f t="shared" si="7"/>
        <v>289.48990601867251</v>
      </c>
      <c r="F112">
        <f t="shared" si="8"/>
        <v>267.09809398132745</v>
      </c>
      <c r="K112">
        <v>290.39</v>
      </c>
      <c r="L112">
        <f t="shared" si="9"/>
        <v>278.29399999999998</v>
      </c>
      <c r="M112">
        <v>289.48990601867251</v>
      </c>
      <c r="N112">
        <v>267.09809398132745</v>
      </c>
    </row>
    <row r="113" spans="1:14" x14ac:dyDescent="0.3">
      <c r="A113" s="1">
        <v>45583</v>
      </c>
      <c r="B113">
        <v>290.62</v>
      </c>
      <c r="C113">
        <f t="shared" si="5"/>
        <v>278.58650000000006</v>
      </c>
      <c r="D113">
        <f t="shared" si="6"/>
        <v>6.0857255546332167</v>
      </c>
      <c r="E113">
        <f t="shared" si="7"/>
        <v>290.75795110926651</v>
      </c>
      <c r="F113">
        <f t="shared" si="8"/>
        <v>266.4150488907336</v>
      </c>
      <c r="K113">
        <v>290.62</v>
      </c>
      <c r="L113">
        <f t="shared" si="9"/>
        <v>278.58650000000006</v>
      </c>
      <c r="M113">
        <v>290.75795110926651</v>
      </c>
      <c r="N113">
        <v>266.4150488907336</v>
      </c>
    </row>
    <row r="114" spans="1:14" x14ac:dyDescent="0.3">
      <c r="A114" s="1">
        <v>45586</v>
      </c>
      <c r="B114">
        <v>286.85000000000002</v>
      </c>
      <c r="C114">
        <f t="shared" si="5"/>
        <v>278.49750000000006</v>
      </c>
      <c r="D114">
        <f t="shared" si="6"/>
        <v>5.9424440081058982</v>
      </c>
      <c r="E114">
        <f t="shared" si="7"/>
        <v>290.38238801621185</v>
      </c>
      <c r="F114">
        <f t="shared" si="8"/>
        <v>266.61261198378827</v>
      </c>
      <c r="K114">
        <v>286.85000000000002</v>
      </c>
      <c r="L114">
        <f t="shared" si="9"/>
        <v>278.49750000000006</v>
      </c>
      <c r="M114">
        <v>290.38238801621185</v>
      </c>
      <c r="N114">
        <v>266.61261198378827</v>
      </c>
    </row>
    <row r="115" spans="1:14" x14ac:dyDescent="0.3">
      <c r="A115" s="1">
        <v>45587</v>
      </c>
      <c r="B115">
        <v>284.79000000000002</v>
      </c>
      <c r="C115">
        <f t="shared" si="5"/>
        <v>279.09800000000001</v>
      </c>
      <c r="D115">
        <f t="shared" si="6"/>
        <v>5.9410876197261357</v>
      </c>
      <c r="E115">
        <f t="shared" si="7"/>
        <v>290.98017523945231</v>
      </c>
      <c r="F115">
        <f t="shared" si="8"/>
        <v>267.21582476054772</v>
      </c>
      <c r="K115">
        <v>284.79000000000002</v>
      </c>
      <c r="L115">
        <f t="shared" si="9"/>
        <v>279.09800000000001</v>
      </c>
      <c r="M115">
        <v>290.98017523945231</v>
      </c>
      <c r="N115">
        <v>267.21582476054772</v>
      </c>
    </row>
    <row r="116" spans="1:14" x14ac:dyDescent="0.3">
      <c r="A116" s="1">
        <v>45588</v>
      </c>
      <c r="B116">
        <v>283.76</v>
      </c>
      <c r="C116">
        <f t="shared" si="5"/>
        <v>279.80450000000008</v>
      </c>
      <c r="D116">
        <f t="shared" si="6"/>
        <v>5.5854241463595962</v>
      </c>
      <c r="E116">
        <f t="shared" si="7"/>
        <v>290.97534829271927</v>
      </c>
      <c r="F116">
        <f t="shared" si="8"/>
        <v>268.63365170728088</v>
      </c>
      <c r="K116">
        <v>283.76</v>
      </c>
      <c r="L116">
        <f t="shared" si="9"/>
        <v>279.80450000000008</v>
      </c>
      <c r="M116">
        <v>290.97534829271927</v>
      </c>
      <c r="N116">
        <v>268.63365170728088</v>
      </c>
    </row>
    <row r="117" spans="1:14" x14ac:dyDescent="0.3">
      <c r="A117" s="1">
        <v>45589</v>
      </c>
      <c r="B117">
        <v>283.22000000000003</v>
      </c>
      <c r="C117">
        <f t="shared" si="5"/>
        <v>280.38100000000003</v>
      </c>
      <c r="D117">
        <f t="shared" si="6"/>
        <v>5.2910837612365427</v>
      </c>
      <c r="E117">
        <f t="shared" si="7"/>
        <v>290.9631675224731</v>
      </c>
      <c r="F117">
        <f t="shared" si="8"/>
        <v>269.79883247752696</v>
      </c>
      <c r="K117">
        <v>283.22000000000003</v>
      </c>
      <c r="L117">
        <f t="shared" si="9"/>
        <v>280.38100000000003</v>
      </c>
      <c r="M117">
        <v>290.9631675224731</v>
      </c>
      <c r="N117">
        <v>269.79883247752696</v>
      </c>
    </row>
    <row r="118" spans="1:14" x14ac:dyDescent="0.3">
      <c r="A118" s="1">
        <v>45590</v>
      </c>
      <c r="B118">
        <v>281.73</v>
      </c>
      <c r="C118">
        <f t="shared" si="5"/>
        <v>280.709</v>
      </c>
      <c r="D118">
        <f t="shared" si="6"/>
        <v>5.1525638993458482</v>
      </c>
      <c r="E118">
        <f t="shared" si="7"/>
        <v>291.01412779869167</v>
      </c>
      <c r="F118">
        <f t="shared" si="8"/>
        <v>270.40387220130833</v>
      </c>
      <c r="K118">
        <v>281.73</v>
      </c>
      <c r="L118">
        <f t="shared" si="9"/>
        <v>280.709</v>
      </c>
      <c r="M118">
        <v>291.01412779869167</v>
      </c>
      <c r="N118">
        <v>270.40387220130833</v>
      </c>
    </row>
    <row r="119" spans="1:14" x14ac:dyDescent="0.3">
      <c r="A119" s="1">
        <v>45593</v>
      </c>
      <c r="B119">
        <v>284.19</v>
      </c>
      <c r="C119">
        <f t="shared" si="5"/>
        <v>281.17099999999994</v>
      </c>
      <c r="D119">
        <f t="shared" si="6"/>
        <v>5.0215943159204119</v>
      </c>
      <c r="E119">
        <f t="shared" si="7"/>
        <v>291.21418863184078</v>
      </c>
      <c r="F119">
        <f t="shared" si="8"/>
        <v>271.12781136815909</v>
      </c>
      <c r="K119">
        <v>284.19</v>
      </c>
      <c r="L119">
        <f t="shared" si="9"/>
        <v>281.17099999999994</v>
      </c>
      <c r="M119">
        <v>291.21418863184078</v>
      </c>
      <c r="N119">
        <v>271.12781136815909</v>
      </c>
    </row>
    <row r="120" spans="1:14" x14ac:dyDescent="0.3">
      <c r="A120" s="1">
        <v>45594</v>
      </c>
      <c r="B120">
        <v>281.88</v>
      </c>
      <c r="C120">
        <f t="shared" si="5"/>
        <v>281.38500000000005</v>
      </c>
      <c r="D120">
        <f t="shared" si="6"/>
        <v>4.9521207578167932</v>
      </c>
      <c r="E120">
        <f t="shared" si="7"/>
        <v>291.28924151563365</v>
      </c>
      <c r="F120">
        <f t="shared" si="8"/>
        <v>271.48075848436645</v>
      </c>
      <c r="K120">
        <v>281.88</v>
      </c>
      <c r="L120">
        <f t="shared" si="9"/>
        <v>281.38500000000005</v>
      </c>
      <c r="M120">
        <v>291.28924151563365</v>
      </c>
      <c r="N120">
        <v>271.48075848436645</v>
      </c>
    </row>
    <row r="121" spans="1:14" x14ac:dyDescent="0.3">
      <c r="A121" s="1">
        <v>45595</v>
      </c>
      <c r="B121">
        <v>290.16000000000003</v>
      </c>
      <c r="C121">
        <f t="shared" si="5"/>
        <v>282.04299999999995</v>
      </c>
      <c r="D121">
        <f t="shared" si="6"/>
        <v>5.2065728701931731</v>
      </c>
      <c r="E121">
        <f t="shared" si="7"/>
        <v>292.45614574038632</v>
      </c>
      <c r="F121">
        <f t="shared" si="8"/>
        <v>271.62985425961358</v>
      </c>
      <c r="K121">
        <v>290.16000000000003</v>
      </c>
      <c r="L121">
        <f t="shared" si="9"/>
        <v>282.04299999999995</v>
      </c>
      <c r="M121">
        <v>292.45614574038632</v>
      </c>
      <c r="N121">
        <v>271.62985425961358</v>
      </c>
    </row>
    <row r="122" spans="1:14" x14ac:dyDescent="0.3">
      <c r="A122" s="1">
        <v>45596</v>
      </c>
      <c r="B122">
        <v>289.85000000000002</v>
      </c>
      <c r="C122">
        <f t="shared" si="5"/>
        <v>282.6925</v>
      </c>
      <c r="D122">
        <f t="shared" si="6"/>
        <v>5.3346354633016677</v>
      </c>
      <c r="E122">
        <f t="shared" si="7"/>
        <v>293.36177092660336</v>
      </c>
      <c r="F122">
        <f t="shared" si="8"/>
        <v>272.02322907339664</v>
      </c>
      <c r="K122">
        <v>289.85000000000002</v>
      </c>
      <c r="L122">
        <f t="shared" si="9"/>
        <v>282.6925</v>
      </c>
      <c r="M122">
        <v>293.36177092660336</v>
      </c>
      <c r="N122">
        <v>272.02322907339664</v>
      </c>
    </row>
    <row r="123" spans="1:14" x14ac:dyDescent="0.3">
      <c r="A123" s="1">
        <v>45597</v>
      </c>
      <c r="B123">
        <v>290.74</v>
      </c>
      <c r="C123">
        <f t="shared" si="5"/>
        <v>283.33299999999997</v>
      </c>
      <c r="D123">
        <f t="shared" si="6"/>
        <v>5.4992076941281196</v>
      </c>
      <c r="E123">
        <f t="shared" si="7"/>
        <v>294.33141538825623</v>
      </c>
      <c r="F123">
        <f t="shared" si="8"/>
        <v>272.33458461174371</v>
      </c>
      <c r="K123">
        <v>290.74</v>
      </c>
      <c r="L123">
        <f t="shared" si="9"/>
        <v>283.33299999999997</v>
      </c>
      <c r="M123">
        <v>294.33141538825623</v>
      </c>
      <c r="N123">
        <v>272.33458461174371</v>
      </c>
    </row>
    <row r="124" spans="1:14" x14ac:dyDescent="0.3">
      <c r="A124" s="1">
        <v>45600</v>
      </c>
      <c r="B124">
        <v>291.85000000000002</v>
      </c>
      <c r="C124">
        <f t="shared" si="5"/>
        <v>284.23599999999999</v>
      </c>
      <c r="D124">
        <f t="shared" si="6"/>
        <v>5.3298893046666596</v>
      </c>
      <c r="E124">
        <f t="shared" si="7"/>
        <v>294.89577860933332</v>
      </c>
      <c r="F124">
        <f t="shared" si="8"/>
        <v>273.57622139066666</v>
      </c>
      <c r="K124">
        <v>291.85000000000002</v>
      </c>
      <c r="L124">
        <f t="shared" si="9"/>
        <v>284.23599999999999</v>
      </c>
      <c r="M124">
        <v>294.89577860933332</v>
      </c>
      <c r="N124">
        <v>273.57622139066666</v>
      </c>
    </row>
    <row r="125" spans="1:14" x14ac:dyDescent="0.3">
      <c r="A125" s="1">
        <v>45601</v>
      </c>
      <c r="B125">
        <v>293.29000000000002</v>
      </c>
      <c r="C125">
        <f t="shared" si="5"/>
        <v>285.15250000000003</v>
      </c>
      <c r="D125">
        <f t="shared" si="6"/>
        <v>5.2258364981372294</v>
      </c>
      <c r="E125">
        <f t="shared" si="7"/>
        <v>295.60417299627449</v>
      </c>
      <c r="F125">
        <f t="shared" si="8"/>
        <v>274.70082700372558</v>
      </c>
      <c r="K125">
        <v>293.29000000000002</v>
      </c>
      <c r="L125">
        <f t="shared" si="9"/>
        <v>285.15250000000003</v>
      </c>
      <c r="M125">
        <v>295.60417299627449</v>
      </c>
      <c r="N125">
        <v>274.70082700372558</v>
      </c>
    </row>
    <row r="126" spans="1:14" x14ac:dyDescent="0.3">
      <c r="A126" s="1">
        <v>45602</v>
      </c>
      <c r="B126">
        <v>307.39999999999998</v>
      </c>
      <c r="C126">
        <f t="shared" si="5"/>
        <v>286.67600000000004</v>
      </c>
      <c r="D126">
        <f t="shared" si="6"/>
        <v>6.8817022068059472</v>
      </c>
      <c r="E126">
        <f t="shared" si="7"/>
        <v>300.43940441361195</v>
      </c>
      <c r="F126">
        <f t="shared" si="8"/>
        <v>272.91259558638814</v>
      </c>
      <c r="K126">
        <v>307.39999999999998</v>
      </c>
      <c r="L126">
        <f t="shared" si="9"/>
        <v>286.67600000000004</v>
      </c>
      <c r="M126">
        <v>300.43940441361195</v>
      </c>
      <c r="N126">
        <v>272.91259558638814</v>
      </c>
    </row>
    <row r="127" spans="1:14" x14ac:dyDescent="0.3">
      <c r="A127" s="1">
        <v>45603</v>
      </c>
      <c r="B127">
        <v>305.8</v>
      </c>
      <c r="C127">
        <f t="shared" si="5"/>
        <v>288.09250000000003</v>
      </c>
      <c r="D127">
        <f t="shared" si="6"/>
        <v>7.7481616665197626</v>
      </c>
      <c r="E127">
        <f t="shared" si="7"/>
        <v>303.58882333303956</v>
      </c>
      <c r="F127">
        <f t="shared" si="8"/>
        <v>272.5961766669605</v>
      </c>
      <c r="K127">
        <v>305.8</v>
      </c>
      <c r="L127">
        <f t="shared" si="9"/>
        <v>288.09250000000003</v>
      </c>
      <c r="M127">
        <v>303.58882333303956</v>
      </c>
      <c r="N127">
        <v>272.5961766669605</v>
      </c>
    </row>
    <row r="128" spans="1:14" x14ac:dyDescent="0.3">
      <c r="A128" s="1">
        <v>45604</v>
      </c>
      <c r="B128">
        <v>307.87</v>
      </c>
      <c r="C128">
        <f t="shared" si="5"/>
        <v>289.59399999999999</v>
      </c>
      <c r="D128">
        <f t="shared" si="6"/>
        <v>8.5273303035160488</v>
      </c>
      <c r="E128">
        <f t="shared" si="7"/>
        <v>306.64866060703207</v>
      </c>
      <c r="F128">
        <f t="shared" si="8"/>
        <v>272.53933939296792</v>
      </c>
      <c r="K128">
        <v>307.87</v>
      </c>
      <c r="L128">
        <f t="shared" si="9"/>
        <v>289.59399999999999</v>
      </c>
      <c r="M128">
        <v>306.64866060703207</v>
      </c>
      <c r="N128">
        <v>272.53933939296792</v>
      </c>
    </row>
    <row r="129" spans="1:14" x14ac:dyDescent="0.3">
      <c r="A129" s="1">
        <v>45607</v>
      </c>
      <c r="B129">
        <v>310.92</v>
      </c>
      <c r="C129">
        <f t="shared" si="5"/>
        <v>291.10599999999999</v>
      </c>
      <c r="D129">
        <f t="shared" si="6"/>
        <v>9.4901829609117065</v>
      </c>
      <c r="E129">
        <f t="shared" si="7"/>
        <v>310.08636592182341</v>
      </c>
      <c r="F129">
        <f t="shared" si="8"/>
        <v>272.12563407817657</v>
      </c>
      <c r="K129">
        <v>310.92</v>
      </c>
      <c r="L129">
        <f t="shared" si="9"/>
        <v>291.10599999999999</v>
      </c>
      <c r="M129">
        <v>310.08636592182341</v>
      </c>
      <c r="N129">
        <v>272.12563407817657</v>
      </c>
    </row>
    <row r="130" spans="1:14" x14ac:dyDescent="0.3">
      <c r="A130" s="1">
        <v>45608</v>
      </c>
      <c r="B130">
        <v>309.85000000000002</v>
      </c>
      <c r="C130">
        <f t="shared" si="5"/>
        <v>292.63400000000001</v>
      </c>
      <c r="D130">
        <f t="shared" si="6"/>
        <v>9.9372554719997748</v>
      </c>
      <c r="E130">
        <f t="shared" si="7"/>
        <v>312.50851094399957</v>
      </c>
      <c r="F130">
        <f t="shared" si="8"/>
        <v>272.75948905600046</v>
      </c>
      <c r="K130">
        <v>309.85000000000002</v>
      </c>
      <c r="L130">
        <f t="shared" si="9"/>
        <v>292.63400000000001</v>
      </c>
      <c r="M130">
        <v>312.50851094399957</v>
      </c>
      <c r="N130">
        <v>272.75948905600046</v>
      </c>
    </row>
    <row r="131" spans="1:14" x14ac:dyDescent="0.3">
      <c r="A131" s="1">
        <v>45609</v>
      </c>
      <c r="B131">
        <v>309.48</v>
      </c>
      <c r="C131">
        <f t="shared" si="5"/>
        <v>293.73200000000008</v>
      </c>
      <c r="D131">
        <f t="shared" si="6"/>
        <v>10.537538212454907</v>
      </c>
      <c r="E131">
        <f t="shared" si="7"/>
        <v>314.80707642490989</v>
      </c>
      <c r="F131">
        <f t="shared" si="8"/>
        <v>272.65692357509027</v>
      </c>
      <c r="K131">
        <v>309.48</v>
      </c>
      <c r="L131">
        <f t="shared" si="9"/>
        <v>293.73200000000008</v>
      </c>
      <c r="M131">
        <v>314.80707642490989</v>
      </c>
      <c r="N131">
        <v>272.65692357509027</v>
      </c>
    </row>
    <row r="132" spans="1:14" x14ac:dyDescent="0.3">
      <c r="A132" s="1">
        <v>45610</v>
      </c>
      <c r="B132">
        <v>308.25</v>
      </c>
      <c r="C132">
        <f t="shared" si="5"/>
        <v>294.625</v>
      </c>
      <c r="D132">
        <f t="shared" si="6"/>
        <v>10.986616020365295</v>
      </c>
      <c r="E132">
        <f t="shared" si="7"/>
        <v>316.59823204073058</v>
      </c>
      <c r="F132">
        <f t="shared" si="8"/>
        <v>272.65176795926942</v>
      </c>
      <c r="K132">
        <v>308.25</v>
      </c>
      <c r="L132">
        <f t="shared" si="9"/>
        <v>294.625</v>
      </c>
      <c r="M132">
        <v>316.59823204073058</v>
      </c>
      <c r="N132">
        <v>272.65176795926942</v>
      </c>
    </row>
    <row r="133" spans="1:14" x14ac:dyDescent="0.3">
      <c r="A133" s="1">
        <v>45611</v>
      </c>
      <c r="B133">
        <v>309.64</v>
      </c>
      <c r="C133">
        <f t="shared" si="5"/>
        <v>295.57600000000008</v>
      </c>
      <c r="D133">
        <f t="shared" si="6"/>
        <v>11.435703738729854</v>
      </c>
      <c r="E133">
        <f t="shared" si="7"/>
        <v>318.44740747745976</v>
      </c>
      <c r="F133">
        <f t="shared" si="8"/>
        <v>272.70459252254039</v>
      </c>
      <c r="K133">
        <v>309.64</v>
      </c>
      <c r="L133">
        <f t="shared" si="9"/>
        <v>295.57600000000008</v>
      </c>
      <c r="M133">
        <v>318.44740747745976</v>
      </c>
      <c r="N133">
        <v>272.70459252254039</v>
      </c>
    </row>
    <row r="134" spans="1:14" x14ac:dyDescent="0.3">
      <c r="A134" s="1">
        <v>45614</v>
      </c>
      <c r="B134">
        <v>312.16000000000003</v>
      </c>
      <c r="C134">
        <f t="shared" si="5"/>
        <v>296.84150000000005</v>
      </c>
      <c r="D134">
        <f t="shared" si="6"/>
        <v>11.813434045499571</v>
      </c>
      <c r="E134">
        <f t="shared" si="7"/>
        <v>320.46836809099921</v>
      </c>
      <c r="F134">
        <f t="shared" si="8"/>
        <v>273.2146319090009</v>
      </c>
      <c r="K134">
        <v>312.16000000000003</v>
      </c>
      <c r="L134">
        <f t="shared" si="9"/>
        <v>296.84150000000005</v>
      </c>
      <c r="M134">
        <v>320.46836809099921</v>
      </c>
      <c r="N134">
        <v>273.2146319090009</v>
      </c>
    </row>
    <row r="135" spans="1:14" x14ac:dyDescent="0.3">
      <c r="A135" s="1">
        <v>45615</v>
      </c>
      <c r="B135">
        <v>311.85000000000002</v>
      </c>
      <c r="C135">
        <f t="shared" si="5"/>
        <v>298.19450000000012</v>
      </c>
      <c r="D135">
        <f t="shared" si="6"/>
        <v>11.909729536457951</v>
      </c>
      <c r="E135">
        <f t="shared" si="7"/>
        <v>322.01395907291601</v>
      </c>
      <c r="F135">
        <f t="shared" si="8"/>
        <v>274.37504092708423</v>
      </c>
      <c r="K135">
        <v>311.85000000000002</v>
      </c>
      <c r="L135">
        <f t="shared" si="9"/>
        <v>298.19450000000012</v>
      </c>
      <c r="M135">
        <v>322.01395907291601</v>
      </c>
      <c r="N135">
        <v>274.37504092708423</v>
      </c>
    </row>
    <row r="136" spans="1:14" x14ac:dyDescent="0.3">
      <c r="A136" s="1">
        <v>45616</v>
      </c>
      <c r="B136">
        <v>307.39</v>
      </c>
      <c r="C136">
        <f t="shared" si="5"/>
        <v>299.37600000000009</v>
      </c>
      <c r="D136">
        <f t="shared" si="6"/>
        <v>11.56964058032464</v>
      </c>
      <c r="E136">
        <f t="shared" si="7"/>
        <v>322.51528116064935</v>
      </c>
      <c r="F136">
        <f t="shared" si="8"/>
        <v>276.23671883935083</v>
      </c>
      <c r="K136">
        <v>307.39</v>
      </c>
      <c r="L136">
        <f t="shared" si="9"/>
        <v>299.37600000000009</v>
      </c>
      <c r="M136">
        <v>322.51528116064935</v>
      </c>
      <c r="N136">
        <v>276.23671883935083</v>
      </c>
    </row>
    <row r="137" spans="1:14" x14ac:dyDescent="0.3">
      <c r="A137" s="1">
        <v>45617</v>
      </c>
      <c r="B137">
        <v>309.89999999999998</v>
      </c>
      <c r="C137">
        <f t="shared" si="5"/>
        <v>300.71000000000004</v>
      </c>
      <c r="D137">
        <f t="shared" si="6"/>
        <v>11.138889200974166</v>
      </c>
      <c r="E137">
        <f t="shared" si="7"/>
        <v>322.98777840194839</v>
      </c>
      <c r="F137">
        <f t="shared" si="8"/>
        <v>278.43222159805168</v>
      </c>
      <c r="K137">
        <v>309.89999999999998</v>
      </c>
      <c r="L137">
        <f t="shared" si="9"/>
        <v>300.71000000000004</v>
      </c>
      <c r="M137">
        <v>322.98777840194839</v>
      </c>
      <c r="N137">
        <v>278.43222159805168</v>
      </c>
    </row>
    <row r="138" spans="1:14" x14ac:dyDescent="0.3">
      <c r="A138" s="1">
        <v>45618</v>
      </c>
      <c r="B138">
        <v>309.92</v>
      </c>
      <c r="C138">
        <f t="shared" si="5"/>
        <v>302.11950000000007</v>
      </c>
      <c r="D138">
        <f t="shared" si="6"/>
        <v>10.367642210261694</v>
      </c>
      <c r="E138">
        <f t="shared" si="7"/>
        <v>322.85478442052346</v>
      </c>
      <c r="F138">
        <f t="shared" si="8"/>
        <v>281.38421557947669</v>
      </c>
      <c r="K138">
        <v>309.92</v>
      </c>
      <c r="L138">
        <f t="shared" si="9"/>
        <v>302.11950000000007</v>
      </c>
      <c r="M138">
        <v>322.85478442052346</v>
      </c>
      <c r="N138">
        <v>281.38421557947669</v>
      </c>
    </row>
    <row r="139" spans="1:14" x14ac:dyDescent="0.3">
      <c r="A139" s="1">
        <v>45621</v>
      </c>
      <c r="B139">
        <v>313.19</v>
      </c>
      <c r="C139">
        <f t="shared" si="5"/>
        <v>303.56950000000001</v>
      </c>
      <c r="D139">
        <f t="shared" si="6"/>
        <v>9.7368294174881758</v>
      </c>
      <c r="E139">
        <f t="shared" si="7"/>
        <v>323.04315883497634</v>
      </c>
      <c r="F139">
        <f t="shared" si="8"/>
        <v>284.09584116502367</v>
      </c>
      <c r="K139">
        <v>313.19</v>
      </c>
      <c r="L139">
        <f t="shared" si="9"/>
        <v>303.56950000000001</v>
      </c>
      <c r="M139">
        <v>323.04315883497634</v>
      </c>
      <c r="N139">
        <v>284.09584116502367</v>
      </c>
    </row>
    <row r="140" spans="1:14" x14ac:dyDescent="0.3">
      <c r="A140" s="1">
        <v>45622</v>
      </c>
      <c r="B140">
        <v>311.82</v>
      </c>
      <c r="C140">
        <f t="shared" si="5"/>
        <v>305.06650000000002</v>
      </c>
      <c r="D140">
        <f t="shared" si="6"/>
        <v>8.4421475660116059</v>
      </c>
      <c r="E140">
        <f t="shared" si="7"/>
        <v>321.95079513202325</v>
      </c>
      <c r="F140">
        <f t="shared" si="8"/>
        <v>288.18220486797679</v>
      </c>
      <c r="K140">
        <v>311.82</v>
      </c>
      <c r="L140">
        <f t="shared" si="9"/>
        <v>305.06650000000002</v>
      </c>
      <c r="M140">
        <v>321.95079513202325</v>
      </c>
      <c r="N140">
        <v>288.18220486797679</v>
      </c>
    </row>
    <row r="141" spans="1:14" x14ac:dyDescent="0.3">
      <c r="A141" s="1">
        <v>45623</v>
      </c>
      <c r="B141">
        <v>314.7</v>
      </c>
      <c r="C141">
        <f t="shared" si="5"/>
        <v>306.29349999999994</v>
      </c>
      <c r="D141">
        <f t="shared" si="6"/>
        <v>7.9293500596468158</v>
      </c>
      <c r="E141">
        <f t="shared" si="7"/>
        <v>322.15220011929358</v>
      </c>
      <c r="F141">
        <f t="shared" si="8"/>
        <v>290.43479988070629</v>
      </c>
      <c r="K141">
        <v>314.7</v>
      </c>
      <c r="L141">
        <f t="shared" si="9"/>
        <v>306.29349999999994</v>
      </c>
      <c r="M141">
        <v>322.15220011929358</v>
      </c>
      <c r="N141">
        <v>290.43479988070629</v>
      </c>
    </row>
    <row r="142" spans="1:14" x14ac:dyDescent="0.3">
      <c r="A142" s="1">
        <v>45625</v>
      </c>
      <c r="B142">
        <v>315.08</v>
      </c>
      <c r="C142">
        <f t="shared" si="5"/>
        <v>307.55499999999995</v>
      </c>
      <c r="D142">
        <f t="shared" si="6"/>
        <v>7.1436519482611036</v>
      </c>
      <c r="E142">
        <f t="shared" si="7"/>
        <v>321.84230389652214</v>
      </c>
      <c r="F142">
        <f t="shared" si="8"/>
        <v>293.26769610347776</v>
      </c>
      <c r="K142">
        <v>315.08</v>
      </c>
      <c r="L142">
        <f t="shared" si="9"/>
        <v>307.55499999999995</v>
      </c>
      <c r="M142">
        <v>321.84230389652214</v>
      </c>
      <c r="N142">
        <v>293.26769610347776</v>
      </c>
    </row>
    <row r="143" spans="1:14" x14ac:dyDescent="0.3">
      <c r="A143" s="1">
        <v>45628</v>
      </c>
      <c r="B143">
        <v>316.64999999999998</v>
      </c>
      <c r="C143">
        <f t="shared" si="5"/>
        <v>308.8504999999999</v>
      </c>
      <c r="D143">
        <f t="shared" si="6"/>
        <v>6.2239431358178923</v>
      </c>
      <c r="E143">
        <f t="shared" si="7"/>
        <v>321.29838627163571</v>
      </c>
      <c r="F143">
        <f t="shared" si="8"/>
        <v>296.40261372836409</v>
      </c>
      <c r="K143">
        <v>316.64999999999998</v>
      </c>
      <c r="L143">
        <f t="shared" si="9"/>
        <v>308.8504999999999</v>
      </c>
      <c r="M143">
        <v>321.29838627163571</v>
      </c>
      <c r="N143">
        <v>296.40261372836409</v>
      </c>
    </row>
    <row r="144" spans="1:14" x14ac:dyDescent="0.3">
      <c r="A144" s="1">
        <v>45629</v>
      </c>
      <c r="B144">
        <v>313.01</v>
      </c>
      <c r="C144">
        <f t="shared" si="5"/>
        <v>309.90849999999989</v>
      </c>
      <c r="D144">
        <f t="shared" si="6"/>
        <v>4.8226933673819046</v>
      </c>
      <c r="E144">
        <f t="shared" si="7"/>
        <v>319.55388673476369</v>
      </c>
      <c r="F144">
        <f t="shared" si="8"/>
        <v>300.26311326523609</v>
      </c>
      <c r="K144">
        <v>313.01</v>
      </c>
      <c r="L144">
        <f t="shared" si="9"/>
        <v>309.90849999999989</v>
      </c>
      <c r="M144">
        <v>319.55388673476369</v>
      </c>
      <c r="N144">
        <v>300.26311326523609</v>
      </c>
    </row>
    <row r="145" spans="1:14" x14ac:dyDescent="0.3">
      <c r="A145" s="1">
        <v>45630</v>
      </c>
      <c r="B145">
        <v>309.89999999999998</v>
      </c>
      <c r="C145">
        <f t="shared" si="5"/>
        <v>310.73899999999992</v>
      </c>
      <c r="D145">
        <f t="shared" si="6"/>
        <v>2.8278686413324721</v>
      </c>
      <c r="E145">
        <f t="shared" si="7"/>
        <v>316.39473728266489</v>
      </c>
      <c r="F145">
        <f t="shared" si="8"/>
        <v>305.08326271733495</v>
      </c>
      <c r="K145">
        <v>309.89999999999998</v>
      </c>
      <c r="L145">
        <f t="shared" si="9"/>
        <v>310.73899999999992</v>
      </c>
      <c r="M145">
        <v>316.39473728266489</v>
      </c>
      <c r="N145">
        <v>305.08326271733495</v>
      </c>
    </row>
    <row r="146" spans="1:14" x14ac:dyDescent="0.3">
      <c r="A146" s="1">
        <v>45631</v>
      </c>
      <c r="B146">
        <v>309.08</v>
      </c>
      <c r="C146">
        <f t="shared" si="5"/>
        <v>310.82299999999998</v>
      </c>
      <c r="D146">
        <f t="shared" si="6"/>
        <v>2.7472686914748388</v>
      </c>
      <c r="E146">
        <f t="shared" si="7"/>
        <v>316.31753738294964</v>
      </c>
      <c r="F146">
        <f t="shared" si="8"/>
        <v>305.32846261705032</v>
      </c>
      <c r="K146">
        <v>309.08</v>
      </c>
      <c r="L146">
        <f t="shared" si="9"/>
        <v>310.82299999999998</v>
      </c>
      <c r="M146">
        <v>316.31753738294964</v>
      </c>
      <c r="N146">
        <v>305.32846261705032</v>
      </c>
    </row>
    <row r="147" spans="1:14" x14ac:dyDescent="0.3">
      <c r="A147" s="1">
        <v>45632</v>
      </c>
      <c r="B147">
        <v>311.01</v>
      </c>
      <c r="C147">
        <f t="shared" si="5"/>
        <v>311.08349999999996</v>
      </c>
      <c r="D147">
        <f t="shared" si="6"/>
        <v>2.4799135702256758</v>
      </c>
      <c r="E147">
        <f t="shared" si="7"/>
        <v>316.04332714045131</v>
      </c>
      <c r="F147">
        <f t="shared" si="8"/>
        <v>306.12367285954861</v>
      </c>
      <c r="K147">
        <v>311.01</v>
      </c>
      <c r="L147">
        <f t="shared" si="9"/>
        <v>311.08349999999996</v>
      </c>
      <c r="M147">
        <v>316.04332714045131</v>
      </c>
      <c r="N147">
        <v>306.12367285954861</v>
      </c>
    </row>
    <row r="148" spans="1:14" x14ac:dyDescent="0.3">
      <c r="A148" s="1">
        <v>45635</v>
      </c>
      <c r="B148">
        <v>308.3</v>
      </c>
      <c r="C148">
        <f t="shared" si="5"/>
        <v>311.10500000000002</v>
      </c>
      <c r="D148">
        <f t="shared" si="6"/>
        <v>2.4522975263810709</v>
      </c>
      <c r="E148">
        <f t="shared" si="7"/>
        <v>316.00959505276217</v>
      </c>
      <c r="F148">
        <f t="shared" si="8"/>
        <v>306.20040494723787</v>
      </c>
      <c r="K148">
        <v>308.3</v>
      </c>
      <c r="L148">
        <f t="shared" si="9"/>
        <v>311.10500000000002</v>
      </c>
      <c r="M148">
        <v>316.00959505276217</v>
      </c>
      <c r="N148">
        <v>306.20040494723787</v>
      </c>
    </row>
    <row r="149" spans="1:14" x14ac:dyDescent="0.3">
      <c r="A149" s="1">
        <v>45636</v>
      </c>
      <c r="B149">
        <v>312.38</v>
      </c>
      <c r="C149">
        <f t="shared" si="5"/>
        <v>311.178</v>
      </c>
      <c r="D149">
        <f t="shared" si="6"/>
        <v>2.4681798109026318</v>
      </c>
      <c r="E149">
        <f t="shared" si="7"/>
        <v>316.11435962180525</v>
      </c>
      <c r="F149">
        <f t="shared" si="8"/>
        <v>306.24164037819475</v>
      </c>
      <c r="K149">
        <v>312.38</v>
      </c>
      <c r="L149">
        <f t="shared" si="9"/>
        <v>311.178</v>
      </c>
      <c r="M149">
        <v>316.11435962180525</v>
      </c>
      <c r="N149">
        <v>306.24164037819475</v>
      </c>
    </row>
    <row r="150" spans="1:14" x14ac:dyDescent="0.3">
      <c r="A150" s="1">
        <v>45637</v>
      </c>
      <c r="B150">
        <v>313.79000000000002</v>
      </c>
      <c r="C150">
        <f t="shared" ref="C150:C189" si="10">AVERAGE(B131:B150)</f>
        <v>311.375</v>
      </c>
      <c r="D150">
        <f t="shared" ref="D150:D189" si="11">_xlfn.STDEV.S(B131:B150)</f>
        <v>2.5134281474972728</v>
      </c>
      <c r="E150">
        <f t="shared" ref="E150:E189" si="12">C150+2*D150</f>
        <v>316.40185629499456</v>
      </c>
      <c r="F150">
        <f t="shared" ref="F150:F189" si="13">C150-2*D150</f>
        <v>306.34814370500544</v>
      </c>
      <c r="K150">
        <v>313.79000000000002</v>
      </c>
      <c r="L150">
        <f t="shared" ref="L150:L189" si="14">AVERAGE(K131:K150)</f>
        <v>311.375</v>
      </c>
      <c r="M150">
        <v>316.40185629499456</v>
      </c>
      <c r="N150">
        <v>306.34814370500544</v>
      </c>
    </row>
    <row r="151" spans="1:14" x14ac:dyDescent="0.3">
      <c r="A151" s="1">
        <v>45638</v>
      </c>
      <c r="B151">
        <v>314.23</v>
      </c>
      <c r="C151">
        <f t="shared" si="10"/>
        <v>311.61250000000001</v>
      </c>
      <c r="D151">
        <f t="shared" si="11"/>
        <v>2.5491069127503425</v>
      </c>
      <c r="E151">
        <f t="shared" si="12"/>
        <v>316.7107138255007</v>
      </c>
      <c r="F151">
        <f t="shared" si="13"/>
        <v>306.51428617449932</v>
      </c>
      <c r="K151">
        <v>314.23</v>
      </c>
      <c r="L151">
        <f t="shared" si="14"/>
        <v>311.61250000000001</v>
      </c>
      <c r="M151">
        <v>316.7107138255007</v>
      </c>
      <c r="N151">
        <v>306.51428617449932</v>
      </c>
    </row>
    <row r="152" spans="1:14" x14ac:dyDescent="0.3">
      <c r="A152" s="1">
        <v>45639</v>
      </c>
      <c r="B152">
        <v>314.74</v>
      </c>
      <c r="C152">
        <f t="shared" si="10"/>
        <v>311.93700000000007</v>
      </c>
      <c r="D152">
        <f t="shared" si="11"/>
        <v>2.5113408035507558</v>
      </c>
      <c r="E152">
        <f t="shared" si="12"/>
        <v>316.95968160710157</v>
      </c>
      <c r="F152">
        <f t="shared" si="13"/>
        <v>306.91431839289856</v>
      </c>
      <c r="K152">
        <v>314.74</v>
      </c>
      <c r="L152">
        <f t="shared" si="14"/>
        <v>311.93700000000007</v>
      </c>
      <c r="M152">
        <v>316.95968160710157</v>
      </c>
      <c r="N152">
        <v>306.91431839289856</v>
      </c>
    </row>
    <row r="153" spans="1:14" x14ac:dyDescent="0.3">
      <c r="A153" s="1">
        <v>45642</v>
      </c>
      <c r="B153">
        <v>315.89</v>
      </c>
      <c r="C153">
        <f t="shared" si="10"/>
        <v>312.24950000000001</v>
      </c>
      <c r="D153">
        <f t="shared" si="11"/>
        <v>2.5978401454001423</v>
      </c>
      <c r="E153">
        <f t="shared" si="12"/>
        <v>317.44518029080029</v>
      </c>
      <c r="F153">
        <f t="shared" si="13"/>
        <v>307.05381970919973</v>
      </c>
      <c r="K153">
        <v>315.89</v>
      </c>
      <c r="L153">
        <f t="shared" si="14"/>
        <v>312.24950000000001</v>
      </c>
      <c r="M153">
        <v>317.44518029080029</v>
      </c>
      <c r="N153">
        <v>307.05381970919973</v>
      </c>
    </row>
    <row r="154" spans="1:14" x14ac:dyDescent="0.3">
      <c r="A154" s="1">
        <v>45643</v>
      </c>
      <c r="B154">
        <v>318.3</v>
      </c>
      <c r="C154">
        <f t="shared" si="10"/>
        <v>312.55650000000003</v>
      </c>
      <c r="D154">
        <f t="shared" si="11"/>
        <v>2.9284651539492059</v>
      </c>
      <c r="E154">
        <f t="shared" si="12"/>
        <v>318.41343030789847</v>
      </c>
      <c r="F154">
        <f t="shared" si="13"/>
        <v>306.69956969210159</v>
      </c>
      <c r="K154">
        <v>318.3</v>
      </c>
      <c r="L154">
        <f t="shared" si="14"/>
        <v>312.55650000000003</v>
      </c>
      <c r="M154">
        <v>318.41343030789847</v>
      </c>
      <c r="N154">
        <v>306.69956969210159</v>
      </c>
    </row>
    <row r="155" spans="1:14" x14ac:dyDescent="0.3">
      <c r="A155" s="1">
        <v>45644</v>
      </c>
      <c r="B155">
        <v>309.77999999999997</v>
      </c>
      <c r="C155">
        <f t="shared" si="10"/>
        <v>312.45300000000003</v>
      </c>
      <c r="D155">
        <f t="shared" si="11"/>
        <v>2.9906681175740149</v>
      </c>
      <c r="E155">
        <f t="shared" si="12"/>
        <v>318.43433623514807</v>
      </c>
      <c r="F155">
        <f t="shared" si="13"/>
        <v>306.471663764852</v>
      </c>
      <c r="K155">
        <v>309.77999999999997</v>
      </c>
      <c r="L155">
        <f t="shared" si="14"/>
        <v>312.45300000000003</v>
      </c>
      <c r="M155">
        <v>318.43433623514807</v>
      </c>
      <c r="N155">
        <v>306.471663764852</v>
      </c>
    </row>
    <row r="156" spans="1:14" x14ac:dyDescent="0.3">
      <c r="A156" s="1">
        <v>45645</v>
      </c>
      <c r="B156">
        <v>314.88</v>
      </c>
      <c r="C156">
        <f t="shared" si="10"/>
        <v>312.82749999999999</v>
      </c>
      <c r="D156">
        <f t="shared" si="11"/>
        <v>2.785197479533545</v>
      </c>
      <c r="E156">
        <f t="shared" si="12"/>
        <v>318.39789495906706</v>
      </c>
      <c r="F156">
        <f t="shared" si="13"/>
        <v>307.25710504093291</v>
      </c>
      <c r="K156">
        <v>314.88</v>
      </c>
      <c r="L156">
        <f t="shared" si="14"/>
        <v>312.82749999999999</v>
      </c>
      <c r="M156">
        <v>318.39789495906706</v>
      </c>
      <c r="N156">
        <v>307.25710504093291</v>
      </c>
    </row>
    <row r="157" spans="1:14" x14ac:dyDescent="0.3">
      <c r="A157" s="1">
        <v>45646</v>
      </c>
      <c r="B157">
        <v>317.70999999999998</v>
      </c>
      <c r="C157">
        <f t="shared" si="10"/>
        <v>313.21799999999996</v>
      </c>
      <c r="D157">
        <f t="shared" si="11"/>
        <v>2.8983472604408993</v>
      </c>
      <c r="E157">
        <f t="shared" si="12"/>
        <v>319.01469452088173</v>
      </c>
      <c r="F157">
        <f t="shared" si="13"/>
        <v>307.42130547911819</v>
      </c>
      <c r="K157">
        <v>317.70999999999998</v>
      </c>
      <c r="L157">
        <f t="shared" si="14"/>
        <v>313.21799999999996</v>
      </c>
      <c r="M157">
        <v>319.01469452088173</v>
      </c>
      <c r="N157">
        <v>307.42130547911819</v>
      </c>
    </row>
    <row r="158" spans="1:14" x14ac:dyDescent="0.3">
      <c r="A158" s="1">
        <v>45649</v>
      </c>
      <c r="B158">
        <v>317.22000000000003</v>
      </c>
      <c r="C158">
        <f t="shared" si="10"/>
        <v>313.58300000000003</v>
      </c>
      <c r="D158">
        <f t="shared" si="11"/>
        <v>2.9207300817648889</v>
      </c>
      <c r="E158">
        <f t="shared" si="12"/>
        <v>319.42446016352983</v>
      </c>
      <c r="F158">
        <f t="shared" si="13"/>
        <v>307.74153983647022</v>
      </c>
      <c r="K158">
        <v>317.22000000000003</v>
      </c>
      <c r="L158">
        <f t="shared" si="14"/>
        <v>313.58300000000003</v>
      </c>
      <c r="M158">
        <v>319.42446016352983</v>
      </c>
      <c r="N158">
        <v>307.74153983647022</v>
      </c>
    </row>
    <row r="159" spans="1:14" x14ac:dyDescent="0.3">
      <c r="A159" s="1">
        <v>45650</v>
      </c>
      <c r="B159">
        <v>320.64999999999998</v>
      </c>
      <c r="C159">
        <f t="shared" si="10"/>
        <v>313.95600000000002</v>
      </c>
      <c r="D159">
        <f t="shared" si="11"/>
        <v>3.3173235882973025</v>
      </c>
      <c r="E159">
        <f t="shared" si="12"/>
        <v>320.59064717659464</v>
      </c>
      <c r="F159">
        <f t="shared" si="13"/>
        <v>307.32135282340539</v>
      </c>
      <c r="K159">
        <v>320.64999999999998</v>
      </c>
      <c r="L159">
        <f t="shared" si="14"/>
        <v>313.95600000000002</v>
      </c>
      <c r="M159">
        <v>320.59064717659464</v>
      </c>
      <c r="N159">
        <v>307.32135282340539</v>
      </c>
    </row>
    <row r="160" spans="1:14" x14ac:dyDescent="0.3">
      <c r="A160" s="1">
        <v>45652</v>
      </c>
      <c r="B160">
        <v>320.91000000000003</v>
      </c>
      <c r="C160">
        <f t="shared" si="10"/>
        <v>314.41050000000001</v>
      </c>
      <c r="D160">
        <f t="shared" si="11"/>
        <v>3.6183181248518776</v>
      </c>
      <c r="E160">
        <f t="shared" si="12"/>
        <v>321.64713624970375</v>
      </c>
      <c r="F160">
        <f t="shared" si="13"/>
        <v>307.17386375029628</v>
      </c>
      <c r="K160">
        <v>320.91000000000003</v>
      </c>
      <c r="L160">
        <f t="shared" si="14"/>
        <v>314.41050000000001</v>
      </c>
      <c r="M160">
        <v>321.64713624970375</v>
      </c>
      <c r="N160">
        <v>307.17386375029628</v>
      </c>
    </row>
    <row r="161" spans="1:14" x14ac:dyDescent="0.3">
      <c r="A161" s="1">
        <v>45653</v>
      </c>
      <c r="B161">
        <v>318.66000000000003</v>
      </c>
      <c r="C161">
        <f t="shared" si="10"/>
        <v>314.60849999999999</v>
      </c>
      <c r="D161">
        <f t="shared" si="11"/>
        <v>3.7412540467208721</v>
      </c>
      <c r="E161">
        <f t="shared" si="12"/>
        <v>322.09100809344176</v>
      </c>
      <c r="F161">
        <f t="shared" si="13"/>
        <v>307.12599190655823</v>
      </c>
      <c r="K161">
        <v>318.66000000000003</v>
      </c>
      <c r="L161">
        <f t="shared" si="14"/>
        <v>314.60849999999999</v>
      </c>
      <c r="M161">
        <v>322.09100809344176</v>
      </c>
      <c r="N161">
        <v>307.12599190655823</v>
      </c>
    </row>
    <row r="162" spans="1:14" x14ac:dyDescent="0.3">
      <c r="A162" s="1">
        <v>45656</v>
      </c>
      <c r="B162">
        <v>315.31</v>
      </c>
      <c r="C162">
        <f t="shared" si="10"/>
        <v>314.62</v>
      </c>
      <c r="D162">
        <f t="shared" si="11"/>
        <v>3.7431326593193566</v>
      </c>
      <c r="E162">
        <f t="shared" si="12"/>
        <v>322.10626531863869</v>
      </c>
      <c r="F162">
        <f t="shared" si="13"/>
        <v>307.13373468136132</v>
      </c>
      <c r="K162">
        <v>315.31</v>
      </c>
      <c r="L162">
        <f t="shared" si="14"/>
        <v>314.62</v>
      </c>
      <c r="M162">
        <v>322.10626531863869</v>
      </c>
      <c r="N162">
        <v>307.13373468136132</v>
      </c>
    </row>
    <row r="163" spans="1:14" x14ac:dyDescent="0.3">
      <c r="A163" s="1">
        <v>45657</v>
      </c>
      <c r="B163">
        <v>316.04000000000002</v>
      </c>
      <c r="C163">
        <f t="shared" si="10"/>
        <v>314.58949999999999</v>
      </c>
      <c r="D163">
        <f t="shared" si="11"/>
        <v>3.7281764626747691</v>
      </c>
      <c r="E163">
        <f t="shared" si="12"/>
        <v>322.04585292534955</v>
      </c>
      <c r="F163">
        <f t="shared" si="13"/>
        <v>307.13314707465042</v>
      </c>
      <c r="K163">
        <v>316.04000000000002</v>
      </c>
      <c r="L163">
        <f t="shared" si="14"/>
        <v>314.58949999999999</v>
      </c>
      <c r="M163">
        <v>322.04585292534955</v>
      </c>
      <c r="N163">
        <v>307.13314707465042</v>
      </c>
    </row>
    <row r="164" spans="1:14" x14ac:dyDescent="0.3">
      <c r="A164" s="1">
        <v>45659</v>
      </c>
      <c r="B164">
        <v>314.39999999999998</v>
      </c>
      <c r="C164">
        <f t="shared" si="10"/>
        <v>314.65899999999999</v>
      </c>
      <c r="D164">
        <f t="shared" si="11"/>
        <v>3.710094196562733</v>
      </c>
      <c r="E164">
        <f t="shared" si="12"/>
        <v>322.07918839312543</v>
      </c>
      <c r="F164">
        <f t="shared" si="13"/>
        <v>307.23881160687455</v>
      </c>
      <c r="K164">
        <v>314.39999999999998</v>
      </c>
      <c r="L164">
        <f t="shared" si="14"/>
        <v>314.65899999999999</v>
      </c>
      <c r="M164">
        <v>322.07918839312543</v>
      </c>
      <c r="N164">
        <v>307.23881160687455</v>
      </c>
    </row>
    <row r="165" spans="1:14" x14ac:dyDescent="0.3">
      <c r="A165" s="1">
        <v>45660</v>
      </c>
      <c r="B165">
        <v>314.91000000000003</v>
      </c>
      <c r="C165">
        <f t="shared" si="10"/>
        <v>314.90949999999998</v>
      </c>
      <c r="D165">
        <f t="shared" si="11"/>
        <v>3.5369559838339781</v>
      </c>
      <c r="E165">
        <f t="shared" si="12"/>
        <v>321.98341196766796</v>
      </c>
      <c r="F165">
        <f t="shared" si="13"/>
        <v>307.835588032332</v>
      </c>
      <c r="K165">
        <v>314.91000000000003</v>
      </c>
      <c r="L165">
        <f t="shared" si="14"/>
        <v>314.90949999999998</v>
      </c>
      <c r="M165">
        <v>321.98341196766796</v>
      </c>
      <c r="N165">
        <v>307.835588032332</v>
      </c>
    </row>
    <row r="166" spans="1:14" x14ac:dyDescent="0.3">
      <c r="A166" s="1">
        <v>45663</v>
      </c>
      <c r="B166">
        <v>313.04000000000002</v>
      </c>
      <c r="C166">
        <f t="shared" si="10"/>
        <v>315.10750000000002</v>
      </c>
      <c r="D166">
        <f t="shared" si="11"/>
        <v>3.2960820042813546</v>
      </c>
      <c r="E166">
        <f t="shared" si="12"/>
        <v>321.69966400856271</v>
      </c>
      <c r="F166">
        <f t="shared" si="13"/>
        <v>308.51533599143733</v>
      </c>
      <c r="K166">
        <v>313.04000000000002</v>
      </c>
      <c r="L166">
        <f t="shared" si="14"/>
        <v>315.10750000000002</v>
      </c>
      <c r="M166">
        <v>321.69966400856271</v>
      </c>
      <c r="N166">
        <v>308.51533599143733</v>
      </c>
    </row>
    <row r="167" spans="1:14" x14ac:dyDescent="0.3">
      <c r="A167" s="1">
        <v>45664</v>
      </c>
      <c r="B167">
        <v>311.67</v>
      </c>
      <c r="C167">
        <f t="shared" si="10"/>
        <v>315.14050000000003</v>
      </c>
      <c r="D167">
        <f t="shared" si="11"/>
        <v>3.2559588691957928</v>
      </c>
      <c r="E167">
        <f t="shared" si="12"/>
        <v>321.65241773839159</v>
      </c>
      <c r="F167">
        <f t="shared" si="13"/>
        <v>308.62858226160847</v>
      </c>
      <c r="K167">
        <v>311.67</v>
      </c>
      <c r="L167">
        <f t="shared" si="14"/>
        <v>315.14050000000003</v>
      </c>
      <c r="M167">
        <v>321.65241773839159</v>
      </c>
      <c r="N167">
        <v>308.62858226160847</v>
      </c>
    </row>
    <row r="168" spans="1:14" x14ac:dyDescent="0.3">
      <c r="A168" s="1">
        <v>45665</v>
      </c>
      <c r="B168">
        <v>312.60000000000002</v>
      </c>
      <c r="C168">
        <f t="shared" si="10"/>
        <v>315.35550000000001</v>
      </c>
      <c r="D168">
        <f t="shared" si="11"/>
        <v>2.9033673281390482</v>
      </c>
      <c r="E168">
        <f t="shared" si="12"/>
        <v>321.16223465627809</v>
      </c>
      <c r="F168">
        <f t="shared" si="13"/>
        <v>309.54876534372193</v>
      </c>
      <c r="K168">
        <v>312.60000000000002</v>
      </c>
      <c r="L168">
        <f t="shared" si="14"/>
        <v>315.35550000000001</v>
      </c>
      <c r="M168">
        <v>321.16223465627809</v>
      </c>
      <c r="N168">
        <v>309.54876534372193</v>
      </c>
    </row>
    <row r="169" spans="1:14" x14ac:dyDescent="0.3">
      <c r="A169" s="1">
        <v>45667</v>
      </c>
      <c r="B169">
        <v>307.70999999999998</v>
      </c>
      <c r="C169">
        <f t="shared" si="10"/>
        <v>315.12199999999996</v>
      </c>
      <c r="D169">
        <f t="shared" si="11"/>
        <v>3.3140126734821078</v>
      </c>
      <c r="E169">
        <f t="shared" si="12"/>
        <v>321.75002534696415</v>
      </c>
      <c r="F169">
        <f t="shared" si="13"/>
        <v>308.49397465303576</v>
      </c>
      <c r="K169">
        <v>307.70999999999998</v>
      </c>
      <c r="L169">
        <f t="shared" si="14"/>
        <v>315.12199999999996</v>
      </c>
      <c r="M169">
        <v>321.75002534696415</v>
      </c>
      <c r="N169">
        <v>308.49397465303576</v>
      </c>
    </row>
    <row r="170" spans="1:14" x14ac:dyDescent="0.3">
      <c r="A170" s="1">
        <v>45670</v>
      </c>
      <c r="B170">
        <v>306.92</v>
      </c>
      <c r="C170">
        <f t="shared" si="10"/>
        <v>314.77850000000001</v>
      </c>
      <c r="D170">
        <f t="shared" si="11"/>
        <v>3.7822970951247989</v>
      </c>
      <c r="E170">
        <f t="shared" si="12"/>
        <v>322.34309419024959</v>
      </c>
      <c r="F170">
        <f t="shared" si="13"/>
        <v>307.21390580975043</v>
      </c>
      <c r="K170">
        <v>306.92</v>
      </c>
      <c r="L170">
        <f t="shared" si="14"/>
        <v>314.77850000000001</v>
      </c>
      <c r="M170">
        <v>322.34309419024959</v>
      </c>
      <c r="N170">
        <v>307.21390580975043</v>
      </c>
    </row>
    <row r="171" spans="1:14" x14ac:dyDescent="0.3">
      <c r="A171" s="1">
        <v>45671</v>
      </c>
      <c r="B171">
        <v>309.08999999999997</v>
      </c>
      <c r="C171">
        <f t="shared" si="10"/>
        <v>314.5215</v>
      </c>
      <c r="D171">
        <f t="shared" si="11"/>
        <v>3.9904283835461283</v>
      </c>
      <c r="E171">
        <f t="shared" si="12"/>
        <v>322.50235676709224</v>
      </c>
      <c r="F171">
        <f t="shared" si="13"/>
        <v>306.54064323290777</v>
      </c>
      <c r="K171">
        <v>309.08999999999997</v>
      </c>
      <c r="L171">
        <f t="shared" si="14"/>
        <v>314.5215</v>
      </c>
      <c r="M171">
        <v>322.50235676709224</v>
      </c>
      <c r="N171">
        <v>306.54064323290777</v>
      </c>
    </row>
    <row r="172" spans="1:14" x14ac:dyDescent="0.3">
      <c r="A172" s="1">
        <v>45672</v>
      </c>
      <c r="B172">
        <v>316.27999999999997</v>
      </c>
      <c r="C172">
        <f t="shared" si="10"/>
        <v>314.5985</v>
      </c>
      <c r="D172">
        <f t="shared" si="11"/>
        <v>4.0096781272579172</v>
      </c>
      <c r="E172">
        <f t="shared" si="12"/>
        <v>322.61785625451586</v>
      </c>
      <c r="F172">
        <f t="shared" si="13"/>
        <v>306.57914374548415</v>
      </c>
      <c r="K172">
        <v>316.27999999999997</v>
      </c>
      <c r="L172">
        <f t="shared" si="14"/>
        <v>314.5985</v>
      </c>
      <c r="M172">
        <v>322.61785625451586</v>
      </c>
      <c r="N172">
        <v>306.57914374548415</v>
      </c>
    </row>
    <row r="173" spans="1:14" x14ac:dyDescent="0.3">
      <c r="A173" s="1">
        <v>45673</v>
      </c>
      <c r="B173">
        <v>317.25</v>
      </c>
      <c r="C173">
        <f t="shared" si="10"/>
        <v>314.66649999999998</v>
      </c>
      <c r="D173">
        <f t="shared" si="11"/>
        <v>4.0441175929074058</v>
      </c>
      <c r="E173">
        <f t="shared" si="12"/>
        <v>322.75473518581481</v>
      </c>
      <c r="F173">
        <f t="shared" si="13"/>
        <v>306.57826481418516</v>
      </c>
      <c r="K173">
        <v>317.25</v>
      </c>
      <c r="L173">
        <f t="shared" si="14"/>
        <v>314.66649999999998</v>
      </c>
      <c r="M173">
        <v>322.75473518581481</v>
      </c>
      <c r="N173">
        <v>306.57826481418516</v>
      </c>
    </row>
    <row r="174" spans="1:14" x14ac:dyDescent="0.3">
      <c r="A174" s="1">
        <v>45674</v>
      </c>
      <c r="B174">
        <v>319.62</v>
      </c>
      <c r="C174">
        <f t="shared" si="10"/>
        <v>314.73249999999996</v>
      </c>
      <c r="D174">
        <f t="shared" si="11"/>
        <v>4.1166579124844809</v>
      </c>
      <c r="E174">
        <f t="shared" si="12"/>
        <v>322.9658158249689</v>
      </c>
      <c r="F174">
        <f t="shared" si="13"/>
        <v>306.49918417503102</v>
      </c>
      <c r="K174">
        <v>319.62</v>
      </c>
      <c r="L174">
        <f t="shared" si="14"/>
        <v>314.73249999999996</v>
      </c>
      <c r="M174">
        <v>322.9658158249689</v>
      </c>
      <c r="N174">
        <v>306.49918417503102</v>
      </c>
    </row>
    <row r="175" spans="1:14" x14ac:dyDescent="0.3">
      <c r="A175" s="1">
        <v>45678</v>
      </c>
      <c r="B175">
        <v>323.63</v>
      </c>
      <c r="C175">
        <f t="shared" si="10"/>
        <v>315.42500000000001</v>
      </c>
      <c r="D175">
        <f t="shared" si="11"/>
        <v>4.3951989356809023</v>
      </c>
      <c r="E175">
        <f t="shared" si="12"/>
        <v>324.2153978713618</v>
      </c>
      <c r="F175">
        <f t="shared" si="13"/>
        <v>306.63460212863822</v>
      </c>
      <c r="K175">
        <v>323.63</v>
      </c>
      <c r="L175">
        <f t="shared" si="14"/>
        <v>315.42500000000001</v>
      </c>
      <c r="M175">
        <v>324.2153978713618</v>
      </c>
      <c r="N175">
        <v>306.63460212863822</v>
      </c>
    </row>
    <row r="176" spans="1:14" x14ac:dyDescent="0.3">
      <c r="A176" s="1">
        <v>45679</v>
      </c>
      <c r="B176">
        <v>323.56</v>
      </c>
      <c r="C176">
        <f t="shared" si="10"/>
        <v>315.85900000000004</v>
      </c>
      <c r="D176">
        <f t="shared" si="11"/>
        <v>4.7525714923053695</v>
      </c>
      <c r="E176">
        <f t="shared" si="12"/>
        <v>325.36414298461079</v>
      </c>
      <c r="F176">
        <f t="shared" si="13"/>
        <v>306.35385701538928</v>
      </c>
      <c r="K176">
        <v>323.56</v>
      </c>
      <c r="L176">
        <f t="shared" si="14"/>
        <v>315.85900000000004</v>
      </c>
      <c r="M176">
        <v>325.36414298461079</v>
      </c>
      <c r="N176">
        <v>306.35385701538928</v>
      </c>
    </row>
    <row r="177" spans="1:14" x14ac:dyDescent="0.3">
      <c r="A177" s="1">
        <v>45680</v>
      </c>
      <c r="B177">
        <v>328.21</v>
      </c>
      <c r="C177">
        <f t="shared" si="10"/>
        <v>316.38400000000001</v>
      </c>
      <c r="D177">
        <f t="shared" si="11"/>
        <v>5.4904715548609149</v>
      </c>
      <c r="E177">
        <f t="shared" si="12"/>
        <v>327.36494310972182</v>
      </c>
      <c r="F177">
        <f t="shared" si="13"/>
        <v>305.40305689027821</v>
      </c>
      <c r="K177">
        <v>328.21</v>
      </c>
      <c r="L177">
        <f t="shared" si="14"/>
        <v>316.38400000000001</v>
      </c>
      <c r="M177">
        <v>327.36494310972182</v>
      </c>
      <c r="N177">
        <v>305.40305689027821</v>
      </c>
    </row>
    <row r="178" spans="1:14" x14ac:dyDescent="0.3">
      <c r="A178" s="1">
        <v>45681</v>
      </c>
      <c r="B178">
        <v>330.2</v>
      </c>
      <c r="C178">
        <f t="shared" si="10"/>
        <v>317.03300000000002</v>
      </c>
      <c r="D178">
        <f t="shared" si="11"/>
        <v>6.3017091248911825</v>
      </c>
      <c r="E178">
        <f t="shared" si="12"/>
        <v>329.63641824978237</v>
      </c>
      <c r="F178">
        <f t="shared" si="13"/>
        <v>304.42958175021766</v>
      </c>
      <c r="K178">
        <v>330.2</v>
      </c>
      <c r="L178">
        <f t="shared" si="14"/>
        <v>317.03300000000002</v>
      </c>
      <c r="M178">
        <v>329.63641824978237</v>
      </c>
      <c r="N178">
        <v>304.42958175021766</v>
      </c>
    </row>
    <row r="179" spans="1:14" x14ac:dyDescent="0.3">
      <c r="A179" s="1">
        <v>45684</v>
      </c>
      <c r="B179">
        <v>334.54</v>
      </c>
      <c r="C179">
        <f t="shared" si="10"/>
        <v>317.72750000000008</v>
      </c>
      <c r="D179">
        <f t="shared" si="11"/>
        <v>7.3923323539718471</v>
      </c>
      <c r="E179">
        <f t="shared" si="12"/>
        <v>332.51216470794378</v>
      </c>
      <c r="F179">
        <f t="shared" si="13"/>
        <v>302.94283529205637</v>
      </c>
      <c r="K179">
        <v>334.54</v>
      </c>
      <c r="L179">
        <f t="shared" si="14"/>
        <v>317.72750000000008</v>
      </c>
      <c r="M179">
        <v>332.51216470794378</v>
      </c>
      <c r="N179">
        <v>302.94283529205637</v>
      </c>
    </row>
    <row r="180" spans="1:14" x14ac:dyDescent="0.3">
      <c r="A180" s="1">
        <v>45685</v>
      </c>
      <c r="B180">
        <v>334.48</v>
      </c>
      <c r="C180">
        <f t="shared" si="10"/>
        <v>318.40600000000006</v>
      </c>
      <c r="D180">
        <f t="shared" si="11"/>
        <v>8.2704155053769206</v>
      </c>
      <c r="E180">
        <f t="shared" si="12"/>
        <v>334.9468310107539</v>
      </c>
      <c r="F180">
        <f t="shared" si="13"/>
        <v>301.86516898924623</v>
      </c>
      <c r="K180">
        <v>334.48</v>
      </c>
      <c r="L180">
        <f t="shared" si="14"/>
        <v>318.40600000000006</v>
      </c>
      <c r="M180">
        <v>334.9468310107539</v>
      </c>
      <c r="N180">
        <v>301.86516898924623</v>
      </c>
    </row>
    <row r="181" spans="1:14" x14ac:dyDescent="0.3">
      <c r="A181" s="1">
        <v>45686</v>
      </c>
      <c r="B181">
        <v>335.88</v>
      </c>
      <c r="C181">
        <f t="shared" si="10"/>
        <v>319.26700000000005</v>
      </c>
      <c r="D181">
        <f t="shared" si="11"/>
        <v>9.1480380985559737</v>
      </c>
      <c r="E181">
        <f t="shared" si="12"/>
        <v>337.56307619711203</v>
      </c>
      <c r="F181">
        <f t="shared" si="13"/>
        <v>300.97092380288808</v>
      </c>
      <c r="K181">
        <v>335.88</v>
      </c>
      <c r="L181">
        <f t="shared" si="14"/>
        <v>319.26700000000005</v>
      </c>
      <c r="M181">
        <v>337.56307619711203</v>
      </c>
      <c r="N181">
        <v>300.97092380288808</v>
      </c>
    </row>
    <row r="182" spans="1:14" x14ac:dyDescent="0.3">
      <c r="A182" s="1">
        <v>45687</v>
      </c>
      <c r="B182">
        <v>343.05</v>
      </c>
      <c r="C182">
        <f t="shared" si="10"/>
        <v>320.65400000000011</v>
      </c>
      <c r="D182">
        <f t="shared" si="11"/>
        <v>10.517011983098223</v>
      </c>
      <c r="E182">
        <f t="shared" si="12"/>
        <v>341.68802396619657</v>
      </c>
      <c r="F182">
        <f t="shared" si="13"/>
        <v>299.61997603380365</v>
      </c>
      <c r="K182">
        <v>343.05</v>
      </c>
      <c r="L182">
        <f t="shared" si="14"/>
        <v>320.65400000000011</v>
      </c>
      <c r="M182">
        <v>341.68802396619657</v>
      </c>
      <c r="N182">
        <v>299.61997603380365</v>
      </c>
    </row>
    <row r="183" spans="1:14" x14ac:dyDescent="0.3">
      <c r="A183" s="1">
        <v>45688</v>
      </c>
      <c r="B183">
        <v>341.8</v>
      </c>
      <c r="C183">
        <f t="shared" si="10"/>
        <v>321.94199999999995</v>
      </c>
      <c r="D183">
        <f t="shared" si="11"/>
        <v>11.457538819025391</v>
      </c>
      <c r="E183">
        <f t="shared" si="12"/>
        <v>344.85707763805073</v>
      </c>
      <c r="F183">
        <f t="shared" si="13"/>
        <v>299.02692236194918</v>
      </c>
      <c r="K183">
        <v>341.8</v>
      </c>
      <c r="L183">
        <f t="shared" si="14"/>
        <v>321.94199999999995</v>
      </c>
      <c r="M183">
        <v>344.85707763805073</v>
      </c>
      <c r="N183">
        <v>299.02692236194918</v>
      </c>
    </row>
    <row r="184" spans="1:14" x14ac:dyDescent="0.3">
      <c r="A184" s="1">
        <v>45691</v>
      </c>
      <c r="B184">
        <v>345.82</v>
      </c>
      <c r="C184">
        <f t="shared" si="10"/>
        <v>323.51299999999998</v>
      </c>
      <c r="D184">
        <f t="shared" si="11"/>
        <v>12.477653752124027</v>
      </c>
      <c r="E184">
        <f t="shared" si="12"/>
        <v>348.46830750424806</v>
      </c>
      <c r="F184">
        <f t="shared" si="13"/>
        <v>298.55769249575189</v>
      </c>
      <c r="K184">
        <v>345.82</v>
      </c>
      <c r="L184">
        <f t="shared" si="14"/>
        <v>323.51299999999998</v>
      </c>
      <c r="M184">
        <v>348.46830750424806</v>
      </c>
      <c r="N184">
        <v>298.55769249575189</v>
      </c>
    </row>
    <row r="185" spans="1:14" x14ac:dyDescent="0.3">
      <c r="A185" s="1">
        <v>45692</v>
      </c>
      <c r="B185">
        <v>345.15</v>
      </c>
      <c r="C185">
        <f t="shared" si="10"/>
        <v>325.02499999999998</v>
      </c>
      <c r="D185">
        <f t="shared" si="11"/>
        <v>13.192043654774405</v>
      </c>
      <c r="E185">
        <f t="shared" si="12"/>
        <v>351.4090873095488</v>
      </c>
      <c r="F185">
        <f t="shared" si="13"/>
        <v>298.64091269045116</v>
      </c>
      <c r="K185">
        <v>345.15</v>
      </c>
      <c r="L185">
        <f t="shared" si="14"/>
        <v>325.02499999999998</v>
      </c>
      <c r="M185">
        <v>351.4090873095488</v>
      </c>
      <c r="N185">
        <v>298.64091269045116</v>
      </c>
    </row>
    <row r="186" spans="1:14" x14ac:dyDescent="0.3">
      <c r="A186" s="1">
        <v>45693</v>
      </c>
      <c r="B186">
        <v>349.44</v>
      </c>
      <c r="C186">
        <f t="shared" si="10"/>
        <v>326.84499999999997</v>
      </c>
      <c r="D186">
        <f t="shared" si="11"/>
        <v>13.941181517549479</v>
      </c>
      <c r="E186">
        <f t="shared" si="12"/>
        <v>354.7273630350989</v>
      </c>
      <c r="F186">
        <f t="shared" si="13"/>
        <v>298.96263696490104</v>
      </c>
      <c r="K186">
        <v>349.44</v>
      </c>
      <c r="L186">
        <f t="shared" si="14"/>
        <v>326.84499999999997</v>
      </c>
      <c r="M186">
        <v>354.7273630350989</v>
      </c>
      <c r="N186">
        <v>298.96263696490104</v>
      </c>
    </row>
    <row r="187" spans="1:14" x14ac:dyDescent="0.3">
      <c r="A187" s="1">
        <v>45694</v>
      </c>
      <c r="B187">
        <v>347.48</v>
      </c>
      <c r="C187">
        <f t="shared" si="10"/>
        <v>328.63549999999998</v>
      </c>
      <c r="D187">
        <f t="shared" si="11"/>
        <v>14.187056916336401</v>
      </c>
      <c r="E187">
        <f t="shared" si="12"/>
        <v>357.00961383267276</v>
      </c>
      <c r="F187">
        <f t="shared" si="13"/>
        <v>300.2613861673272</v>
      </c>
      <c r="K187">
        <v>347.48</v>
      </c>
      <c r="L187">
        <f t="shared" si="14"/>
        <v>328.63549999999998</v>
      </c>
      <c r="M187">
        <v>357.00961383267276</v>
      </c>
      <c r="N187">
        <v>300.2613861673272</v>
      </c>
    </row>
    <row r="188" spans="1:14" x14ac:dyDescent="0.3">
      <c r="A188" s="1">
        <v>45695</v>
      </c>
      <c r="B188">
        <v>348.02</v>
      </c>
      <c r="C188">
        <f t="shared" si="10"/>
        <v>330.40649999999994</v>
      </c>
      <c r="D188">
        <f t="shared" si="11"/>
        <v>14.290357173909083</v>
      </c>
      <c r="E188">
        <f t="shared" si="12"/>
        <v>358.98721434781811</v>
      </c>
      <c r="F188">
        <f t="shared" si="13"/>
        <v>301.82578565218176</v>
      </c>
      <c r="K188">
        <v>348.02</v>
      </c>
      <c r="L188">
        <f t="shared" si="14"/>
        <v>330.40649999999994</v>
      </c>
      <c r="M188">
        <v>358.98721434781811</v>
      </c>
      <c r="N188">
        <v>301.82578565218176</v>
      </c>
    </row>
    <row r="189" spans="1:14" x14ac:dyDescent="0.3">
      <c r="A189" s="1">
        <v>45698</v>
      </c>
      <c r="B189">
        <v>351.23</v>
      </c>
      <c r="C189">
        <f t="shared" si="10"/>
        <v>332.58249999999998</v>
      </c>
      <c r="D189">
        <f t="shared" si="11"/>
        <v>13.962090355862308</v>
      </c>
      <c r="E189">
        <f t="shared" si="12"/>
        <v>360.50668071172458</v>
      </c>
      <c r="F189">
        <f t="shared" si="13"/>
        <v>304.65831928827538</v>
      </c>
      <c r="K189">
        <v>351.23</v>
      </c>
      <c r="L189">
        <f t="shared" si="14"/>
        <v>332.58249999999998</v>
      </c>
      <c r="M189">
        <v>360.50668071172458</v>
      </c>
      <c r="N189">
        <v>304.65831928827538</v>
      </c>
    </row>
    <row r="190" spans="1:14" x14ac:dyDescent="0.3">
      <c r="A190" s="1"/>
    </row>
    <row r="191" spans="1:14" x14ac:dyDescent="0.3">
      <c r="A191" s="1"/>
    </row>
    <row r="192" spans="1:14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4046-42F7-4129-8B91-935144ABE2ED}">
  <dimension ref="A1:V202"/>
  <sheetViews>
    <sheetView zoomScale="110" zoomScaleNormal="110" workbookViewId="0">
      <selection activeCell="F24" sqref="F24"/>
    </sheetView>
  </sheetViews>
  <sheetFormatPr defaultRowHeight="14.4" x14ac:dyDescent="0.3"/>
  <cols>
    <col min="1" max="1" width="10.44140625" bestFit="1" customWidth="1"/>
  </cols>
  <sheetData>
    <row r="1" spans="1:22" x14ac:dyDescent="0.3">
      <c r="A1" t="s">
        <v>0</v>
      </c>
      <c r="B1" t="s">
        <v>1</v>
      </c>
      <c r="C1" t="s">
        <v>36</v>
      </c>
      <c r="D1" t="s">
        <v>37</v>
      </c>
    </row>
    <row r="2" spans="1:22" x14ac:dyDescent="0.3">
      <c r="A2" s="1">
        <v>45422</v>
      </c>
      <c r="B2">
        <v>280.74</v>
      </c>
    </row>
    <row r="3" spans="1:22" x14ac:dyDescent="0.3">
      <c r="A3" s="1">
        <v>45425</v>
      </c>
      <c r="B3">
        <v>279.39</v>
      </c>
    </row>
    <row r="4" spans="1:22" x14ac:dyDescent="0.3">
      <c r="A4" s="1">
        <v>45426</v>
      </c>
      <c r="B4">
        <v>277.74</v>
      </c>
      <c r="U4" t="s">
        <v>36</v>
      </c>
      <c r="V4" t="s">
        <v>38</v>
      </c>
    </row>
    <row r="5" spans="1:22" x14ac:dyDescent="0.3">
      <c r="A5" s="1">
        <v>45427</v>
      </c>
      <c r="B5">
        <v>281.5</v>
      </c>
      <c r="U5">
        <v>12.025316455696071</v>
      </c>
      <c r="V5">
        <v>19.936708860759371</v>
      </c>
    </row>
    <row r="6" spans="1:22" x14ac:dyDescent="0.3">
      <c r="A6" s="1">
        <v>45428</v>
      </c>
      <c r="B6">
        <v>279.83999999999997</v>
      </c>
      <c r="U6">
        <v>28.164556962025365</v>
      </c>
      <c r="V6">
        <v>22.890295358649684</v>
      </c>
    </row>
    <row r="7" spans="1:22" x14ac:dyDescent="0.3">
      <c r="A7" s="1">
        <v>45429</v>
      </c>
      <c r="B7">
        <v>280.10000000000002</v>
      </c>
      <c r="U7">
        <v>50.177935943060334</v>
      </c>
      <c r="V7">
        <v>30.122603120260589</v>
      </c>
    </row>
    <row r="8" spans="1:22" x14ac:dyDescent="0.3">
      <c r="A8" s="1">
        <v>45432</v>
      </c>
      <c r="B8">
        <v>278.54000000000002</v>
      </c>
      <c r="U8">
        <v>72.77580071174377</v>
      </c>
      <c r="V8">
        <v>50.372764538943159</v>
      </c>
    </row>
    <row r="9" spans="1:22" x14ac:dyDescent="0.3">
      <c r="A9" s="1">
        <v>45433</v>
      </c>
      <c r="B9">
        <v>275.95</v>
      </c>
      <c r="U9">
        <v>100</v>
      </c>
      <c r="V9">
        <v>74.317912218268035</v>
      </c>
    </row>
    <row r="10" spans="1:22" x14ac:dyDescent="0.3">
      <c r="A10" s="1">
        <v>45434</v>
      </c>
      <c r="B10">
        <v>275.58</v>
      </c>
      <c r="U10">
        <v>62.996941896024516</v>
      </c>
      <c r="V10">
        <v>78.590914202589431</v>
      </c>
    </row>
    <row r="11" spans="1:22" x14ac:dyDescent="0.3">
      <c r="A11" s="1">
        <v>45435</v>
      </c>
      <c r="B11">
        <v>274.23</v>
      </c>
      <c r="U11">
        <v>59.225280326197769</v>
      </c>
      <c r="V11">
        <v>74.07407407407409</v>
      </c>
    </row>
    <row r="12" spans="1:22" x14ac:dyDescent="0.3">
      <c r="A12" s="1">
        <v>45436</v>
      </c>
      <c r="B12">
        <v>274.49</v>
      </c>
      <c r="U12">
        <v>14.882772680937606</v>
      </c>
      <c r="V12">
        <v>45.701664967719957</v>
      </c>
    </row>
    <row r="13" spans="1:22" x14ac:dyDescent="0.3">
      <c r="A13" s="1">
        <v>45440</v>
      </c>
      <c r="B13">
        <v>270.98</v>
      </c>
      <c r="U13">
        <v>23.751274209989639</v>
      </c>
      <c r="V13">
        <v>32.619775739041671</v>
      </c>
    </row>
    <row r="14" spans="1:22" x14ac:dyDescent="0.3">
      <c r="A14" s="1">
        <v>45441</v>
      </c>
      <c r="B14">
        <v>268.86</v>
      </c>
      <c r="U14">
        <v>18.348623853211123</v>
      </c>
      <c r="V14">
        <v>18.994223581379455</v>
      </c>
    </row>
    <row r="15" spans="1:22" x14ac:dyDescent="0.3">
      <c r="A15" s="1">
        <v>45442</v>
      </c>
      <c r="B15">
        <v>271.3</v>
      </c>
      <c r="C15">
        <f>(B15-MIN(B2:B15))/(MAX(B2:B15)-MIN(B2:B15))*100</f>
        <v>19.303797468354432</v>
      </c>
      <c r="U15">
        <v>23.547400611620812</v>
      </c>
      <c r="V15">
        <v>21.882432891607191</v>
      </c>
    </row>
    <row r="16" spans="1:22" x14ac:dyDescent="0.3">
      <c r="A16" s="1">
        <v>45443</v>
      </c>
      <c r="B16">
        <v>272.45999999999998</v>
      </c>
      <c r="C16">
        <f t="shared" ref="C16:C79" si="0">(B16-MIN(B3:B16))/(MAX(B3:B16)-MIN(B3:B16))*100</f>
        <v>28.481012658227613</v>
      </c>
      <c r="U16">
        <v>39.520958083832362</v>
      </c>
      <c r="V16">
        <v>27.138994182888098</v>
      </c>
    </row>
    <row r="17" spans="1:22" x14ac:dyDescent="0.3">
      <c r="A17" s="1">
        <v>45446</v>
      </c>
      <c r="B17">
        <v>270.38</v>
      </c>
      <c r="C17">
        <f t="shared" si="0"/>
        <v>12.025316455696071</v>
      </c>
      <c r="D17">
        <f>AVERAGE(C15:C17)</f>
        <v>19.936708860759371</v>
      </c>
      <c r="U17">
        <v>77.844311377245305</v>
      </c>
      <c r="V17">
        <v>46.970890024232823</v>
      </c>
    </row>
    <row r="18" spans="1:22" x14ac:dyDescent="0.3">
      <c r="A18" s="1">
        <v>45447</v>
      </c>
      <c r="B18">
        <v>272.42</v>
      </c>
      <c r="C18">
        <f t="shared" si="0"/>
        <v>28.164556962025365</v>
      </c>
      <c r="D18">
        <f t="shared" ref="D18:D81" si="1">AVERAGE(C16:C18)</f>
        <v>22.890295358649684</v>
      </c>
      <c r="U18">
        <v>58.682634730539171</v>
      </c>
      <c r="V18">
        <v>58.68263473053895</v>
      </c>
    </row>
    <row r="19" spans="1:22" x14ac:dyDescent="0.3">
      <c r="A19" s="1">
        <v>45448</v>
      </c>
      <c r="B19">
        <v>274.5</v>
      </c>
      <c r="C19">
        <f t="shared" si="0"/>
        <v>50.177935943060334</v>
      </c>
      <c r="D19">
        <f t="shared" si="1"/>
        <v>30.122603120260589</v>
      </c>
      <c r="U19">
        <v>71.616766467065901</v>
      </c>
      <c r="V19">
        <v>69.381237524950123</v>
      </c>
    </row>
    <row r="20" spans="1:22" x14ac:dyDescent="0.3">
      <c r="A20" s="1">
        <v>45449</v>
      </c>
      <c r="B20">
        <v>277.04000000000002</v>
      </c>
      <c r="C20">
        <f t="shared" si="0"/>
        <v>72.77580071174377</v>
      </c>
      <c r="D20">
        <f t="shared" si="1"/>
        <v>50.372764538943159</v>
      </c>
      <c r="U20">
        <v>38.443113772454737</v>
      </c>
      <c r="V20">
        <v>56.247504990019934</v>
      </c>
    </row>
    <row r="21" spans="1:22" x14ac:dyDescent="0.3">
      <c r="A21" s="1">
        <v>45450</v>
      </c>
      <c r="B21">
        <v>278.67</v>
      </c>
      <c r="C21">
        <f t="shared" si="0"/>
        <v>100</v>
      </c>
      <c r="D21">
        <f t="shared" si="1"/>
        <v>74.317912218268035</v>
      </c>
      <c r="U21">
        <v>39.281437125748752</v>
      </c>
      <c r="V21">
        <v>49.780439121756466</v>
      </c>
    </row>
    <row r="22" spans="1:22" x14ac:dyDescent="0.3">
      <c r="A22" s="1">
        <v>45453</v>
      </c>
      <c r="B22">
        <v>275.04000000000002</v>
      </c>
      <c r="C22">
        <f t="shared" si="0"/>
        <v>62.996941896024516</v>
      </c>
      <c r="D22">
        <f t="shared" si="1"/>
        <v>78.590914202589431</v>
      </c>
      <c r="U22">
        <v>0</v>
      </c>
      <c r="V22">
        <v>25.908183632734495</v>
      </c>
    </row>
    <row r="23" spans="1:22" x14ac:dyDescent="0.3">
      <c r="A23" s="1">
        <v>45454</v>
      </c>
      <c r="B23">
        <v>274.67</v>
      </c>
      <c r="C23">
        <f t="shared" si="0"/>
        <v>59.225280326197769</v>
      </c>
      <c r="D23">
        <f t="shared" si="1"/>
        <v>74.07407407407409</v>
      </c>
      <c r="U23">
        <v>0</v>
      </c>
      <c r="V23">
        <v>13.093812375249584</v>
      </c>
    </row>
    <row r="24" spans="1:22" x14ac:dyDescent="0.3">
      <c r="A24" s="1">
        <v>45455</v>
      </c>
      <c r="B24">
        <v>270.32</v>
      </c>
      <c r="C24">
        <f t="shared" si="0"/>
        <v>14.882772680937606</v>
      </c>
      <c r="D24">
        <f t="shared" si="1"/>
        <v>45.701664967719957</v>
      </c>
      <c r="U24">
        <v>5.3658536585364711</v>
      </c>
      <c r="V24">
        <v>1.7886178861788238</v>
      </c>
    </row>
    <row r="25" spans="1:22" x14ac:dyDescent="0.3">
      <c r="A25" s="1">
        <v>45456</v>
      </c>
      <c r="B25">
        <v>271.19</v>
      </c>
      <c r="C25">
        <f t="shared" si="0"/>
        <v>23.751274209989639</v>
      </c>
      <c r="D25">
        <f t="shared" si="1"/>
        <v>32.619775739041671</v>
      </c>
      <c r="U25">
        <v>40.139372822299684</v>
      </c>
      <c r="V25">
        <v>15.168408826945386</v>
      </c>
    </row>
    <row r="26" spans="1:22" x14ac:dyDescent="0.3">
      <c r="A26" s="1">
        <v>45457</v>
      </c>
      <c r="B26">
        <v>270.66000000000003</v>
      </c>
      <c r="C26">
        <f t="shared" si="0"/>
        <v>18.348623853211123</v>
      </c>
      <c r="D26">
        <f t="shared" si="1"/>
        <v>18.994223581379455</v>
      </c>
      <c r="U26">
        <v>45.43554006968639</v>
      </c>
      <c r="V26">
        <v>30.313588850174181</v>
      </c>
    </row>
    <row r="27" spans="1:22" x14ac:dyDescent="0.3">
      <c r="A27" s="1">
        <v>45460</v>
      </c>
      <c r="B27">
        <v>271.17</v>
      </c>
      <c r="C27">
        <f t="shared" si="0"/>
        <v>23.547400611620812</v>
      </c>
      <c r="D27">
        <f t="shared" si="1"/>
        <v>21.882432891607191</v>
      </c>
      <c r="U27">
        <v>54.982578397212578</v>
      </c>
      <c r="V27">
        <v>46.852497096399553</v>
      </c>
    </row>
    <row r="28" spans="1:22" x14ac:dyDescent="0.3">
      <c r="A28" s="1">
        <v>45461</v>
      </c>
      <c r="B28">
        <v>273.62</v>
      </c>
      <c r="C28">
        <f t="shared" si="0"/>
        <v>39.520958083832362</v>
      </c>
      <c r="D28">
        <f t="shared" si="1"/>
        <v>27.138994182888098</v>
      </c>
      <c r="U28">
        <v>27.386759581881247</v>
      </c>
      <c r="V28">
        <v>42.60162601626007</v>
      </c>
    </row>
    <row r="29" spans="1:22" x14ac:dyDescent="0.3">
      <c r="A29" s="1">
        <v>45463</v>
      </c>
      <c r="B29">
        <v>276.82</v>
      </c>
      <c r="C29">
        <f t="shared" si="0"/>
        <v>77.844311377245305</v>
      </c>
      <c r="D29">
        <f t="shared" si="1"/>
        <v>46.970890024232823</v>
      </c>
      <c r="U29">
        <v>20.696864111498101</v>
      </c>
      <c r="V29">
        <v>34.355400696863974</v>
      </c>
    </row>
    <row r="30" spans="1:22" x14ac:dyDescent="0.3">
      <c r="A30" s="1">
        <v>45464</v>
      </c>
      <c r="B30">
        <v>275.22000000000003</v>
      </c>
      <c r="C30">
        <f t="shared" si="0"/>
        <v>58.682634730539171</v>
      </c>
      <c r="D30">
        <f t="shared" si="1"/>
        <v>58.68263473053895</v>
      </c>
      <c r="U30">
        <v>3.6933797909405852</v>
      </c>
      <c r="V30">
        <v>17.259001161439979</v>
      </c>
    </row>
    <row r="31" spans="1:22" x14ac:dyDescent="0.3">
      <c r="A31" s="1">
        <v>45467</v>
      </c>
      <c r="B31">
        <v>276.3</v>
      </c>
      <c r="C31">
        <f t="shared" si="0"/>
        <v>71.616766467065901</v>
      </c>
      <c r="D31">
        <f t="shared" si="1"/>
        <v>69.381237524950123</v>
      </c>
      <c r="U31">
        <v>0.57845263919005185</v>
      </c>
      <c r="V31">
        <v>8.3228988472095793</v>
      </c>
    </row>
    <row r="32" spans="1:22" x14ac:dyDescent="0.3">
      <c r="A32" s="1">
        <v>45468</v>
      </c>
      <c r="B32">
        <v>273.52999999999997</v>
      </c>
      <c r="C32">
        <f t="shared" si="0"/>
        <v>38.443113772454737</v>
      </c>
      <c r="D32">
        <f t="shared" si="1"/>
        <v>56.247504990019934</v>
      </c>
      <c r="U32">
        <v>23.644251626897944</v>
      </c>
      <c r="V32">
        <v>9.3053613523428602</v>
      </c>
    </row>
    <row r="33" spans="1:22" x14ac:dyDescent="0.3">
      <c r="A33" s="1">
        <v>45469</v>
      </c>
      <c r="B33">
        <v>273.60000000000002</v>
      </c>
      <c r="C33">
        <f t="shared" si="0"/>
        <v>39.281437125748752</v>
      </c>
      <c r="D33">
        <f t="shared" si="1"/>
        <v>49.780439121756466</v>
      </c>
      <c r="U33">
        <v>53.72866127583076</v>
      </c>
      <c r="V33">
        <v>25.983788513972922</v>
      </c>
    </row>
    <row r="34" spans="1:22" x14ac:dyDescent="0.3">
      <c r="A34" s="1">
        <v>45470</v>
      </c>
      <c r="B34">
        <v>266.58999999999997</v>
      </c>
      <c r="C34">
        <f t="shared" si="0"/>
        <v>0</v>
      </c>
      <c r="D34">
        <f t="shared" si="1"/>
        <v>25.908183632734495</v>
      </c>
      <c r="U34">
        <v>60.916442048517304</v>
      </c>
      <c r="V34">
        <v>46.096451650415332</v>
      </c>
    </row>
    <row r="35" spans="1:22" x14ac:dyDescent="0.3">
      <c r="A35" s="1">
        <v>45471</v>
      </c>
      <c r="B35">
        <v>262.47000000000003</v>
      </c>
      <c r="C35">
        <f t="shared" si="0"/>
        <v>0</v>
      </c>
      <c r="D35">
        <f t="shared" si="1"/>
        <v>13.093812375249584</v>
      </c>
      <c r="U35">
        <v>100</v>
      </c>
      <c r="V35">
        <v>71.54836777478269</v>
      </c>
    </row>
    <row r="36" spans="1:22" x14ac:dyDescent="0.3">
      <c r="A36" s="1">
        <v>45474</v>
      </c>
      <c r="B36">
        <v>263.24</v>
      </c>
      <c r="C36">
        <f t="shared" si="0"/>
        <v>5.3658536585364711</v>
      </c>
      <c r="D36">
        <f t="shared" si="1"/>
        <v>1.7886178861788238</v>
      </c>
      <c r="U36">
        <v>65.298142717497313</v>
      </c>
      <c r="V36">
        <v>75.404861588671537</v>
      </c>
    </row>
    <row r="37" spans="1:22" x14ac:dyDescent="0.3">
      <c r="A37" s="1">
        <v>45475</v>
      </c>
      <c r="B37">
        <v>268.23</v>
      </c>
      <c r="C37">
        <f t="shared" si="0"/>
        <v>40.139372822299684</v>
      </c>
      <c r="D37">
        <f t="shared" si="1"/>
        <v>15.168408826945386</v>
      </c>
      <c r="U37">
        <v>28.669950738916008</v>
      </c>
      <c r="V37">
        <v>64.656031152137771</v>
      </c>
    </row>
    <row r="38" spans="1:22" x14ac:dyDescent="0.3">
      <c r="A38" s="1">
        <v>45476</v>
      </c>
      <c r="B38">
        <v>268.99</v>
      </c>
      <c r="C38">
        <f t="shared" si="0"/>
        <v>45.43554006968639</v>
      </c>
      <c r="D38">
        <f t="shared" si="1"/>
        <v>30.313588850174181</v>
      </c>
      <c r="U38">
        <v>50.837438423645118</v>
      </c>
      <c r="V38">
        <v>48.268510626686151</v>
      </c>
    </row>
    <row r="39" spans="1:22" x14ac:dyDescent="0.3">
      <c r="A39" s="1">
        <v>45478</v>
      </c>
      <c r="B39">
        <v>270.36</v>
      </c>
      <c r="C39">
        <f t="shared" si="0"/>
        <v>54.982578397212578</v>
      </c>
      <c r="D39">
        <f t="shared" si="1"/>
        <v>46.852497096399553</v>
      </c>
      <c r="U39">
        <v>22.068965517241519</v>
      </c>
      <c r="V39">
        <v>33.858784893267547</v>
      </c>
    </row>
    <row r="40" spans="1:22" x14ac:dyDescent="0.3">
      <c r="A40" s="1">
        <v>45481</v>
      </c>
      <c r="B40">
        <v>266.39999999999998</v>
      </c>
      <c r="C40">
        <f t="shared" si="0"/>
        <v>27.386759581881247</v>
      </c>
      <c r="D40">
        <f t="shared" si="1"/>
        <v>42.60162601626007</v>
      </c>
      <c r="U40">
        <v>0</v>
      </c>
      <c r="V40">
        <v>24.302134646962212</v>
      </c>
    </row>
    <row r="41" spans="1:22" x14ac:dyDescent="0.3">
      <c r="A41" s="1">
        <v>45482</v>
      </c>
      <c r="B41">
        <v>265.44</v>
      </c>
      <c r="C41">
        <f t="shared" si="0"/>
        <v>20.696864111498101</v>
      </c>
      <c r="D41">
        <f t="shared" si="1"/>
        <v>34.355400696863974</v>
      </c>
      <c r="U41">
        <v>0</v>
      </c>
      <c r="V41">
        <v>7.3563218390805067</v>
      </c>
    </row>
    <row r="42" spans="1:22" x14ac:dyDescent="0.3">
      <c r="A42" s="1">
        <v>45483</v>
      </c>
      <c r="B42">
        <v>263</v>
      </c>
      <c r="C42">
        <f t="shared" si="0"/>
        <v>3.6933797909405852</v>
      </c>
      <c r="D42">
        <f t="shared" si="1"/>
        <v>17.259001161439979</v>
      </c>
      <c r="U42">
        <v>30.168776371307892</v>
      </c>
      <c r="V42">
        <v>10.056258790435963</v>
      </c>
    </row>
    <row r="43" spans="1:22" x14ac:dyDescent="0.3">
      <c r="A43" s="1">
        <v>45484</v>
      </c>
      <c r="B43">
        <v>262.55</v>
      </c>
      <c r="C43">
        <f t="shared" si="0"/>
        <v>0.57845263919005185</v>
      </c>
      <c r="D43">
        <f t="shared" si="1"/>
        <v>8.3228988472095793</v>
      </c>
      <c r="U43">
        <v>41.455696202531762</v>
      </c>
      <c r="V43">
        <v>23.874824191279885</v>
      </c>
    </row>
    <row r="44" spans="1:22" x14ac:dyDescent="0.3">
      <c r="A44" s="1">
        <v>45485</v>
      </c>
      <c r="B44">
        <v>265.74</v>
      </c>
      <c r="C44">
        <f t="shared" si="0"/>
        <v>23.644251626897944</v>
      </c>
      <c r="D44">
        <f t="shared" si="1"/>
        <v>9.3053613523428602</v>
      </c>
      <c r="U44">
        <v>49.367088607595058</v>
      </c>
      <c r="V44">
        <v>40.330520393811575</v>
      </c>
    </row>
    <row r="45" spans="1:22" x14ac:dyDescent="0.3">
      <c r="A45" s="1">
        <v>45488</v>
      </c>
      <c r="B45">
        <v>268.45</v>
      </c>
      <c r="C45">
        <f t="shared" si="0"/>
        <v>53.72866127583076</v>
      </c>
      <c r="D45">
        <f t="shared" si="1"/>
        <v>25.983788513972922</v>
      </c>
      <c r="U45">
        <v>62.921940928270146</v>
      </c>
      <c r="V45">
        <v>51.248241912798989</v>
      </c>
    </row>
    <row r="46" spans="1:22" x14ac:dyDescent="0.3">
      <c r="A46" s="1">
        <v>45489</v>
      </c>
      <c r="B46">
        <v>269.25</v>
      </c>
      <c r="C46">
        <f t="shared" si="0"/>
        <v>60.916442048517304</v>
      </c>
      <c r="D46">
        <f t="shared" si="1"/>
        <v>46.096451650415332</v>
      </c>
      <c r="U46">
        <v>64.293248945147738</v>
      </c>
      <c r="V46">
        <v>58.86075949367099</v>
      </c>
    </row>
    <row r="47" spans="1:22" x14ac:dyDescent="0.3">
      <c r="A47" s="1">
        <v>45490</v>
      </c>
      <c r="B47">
        <v>272.7</v>
      </c>
      <c r="C47">
        <f t="shared" si="0"/>
        <v>100</v>
      </c>
      <c r="D47">
        <f t="shared" si="1"/>
        <v>71.54836777478269</v>
      </c>
      <c r="U47">
        <v>67.72151898734171</v>
      </c>
      <c r="V47">
        <v>64.978902953586541</v>
      </c>
    </row>
    <row r="48" spans="1:22" x14ac:dyDescent="0.3">
      <c r="A48" s="1">
        <v>45491</v>
      </c>
      <c r="B48">
        <v>269.14999999999998</v>
      </c>
      <c r="C48">
        <f t="shared" si="0"/>
        <v>65.298142717497313</v>
      </c>
      <c r="D48">
        <f t="shared" si="1"/>
        <v>75.404861588671537</v>
      </c>
      <c r="U48">
        <v>14.240506329113881</v>
      </c>
      <c r="V48">
        <v>48.751758087201118</v>
      </c>
    </row>
    <row r="49" spans="1:22" x14ac:dyDescent="0.3">
      <c r="A49" s="1">
        <v>45492</v>
      </c>
      <c r="B49">
        <v>265.45999999999998</v>
      </c>
      <c r="C49">
        <f t="shared" si="0"/>
        <v>28.669950738916008</v>
      </c>
      <c r="D49">
        <f t="shared" si="1"/>
        <v>64.656031152137771</v>
      </c>
      <c r="U49">
        <v>29.331602855288718</v>
      </c>
      <c r="V49">
        <v>37.097876057248108</v>
      </c>
    </row>
    <row r="50" spans="1:22" x14ac:dyDescent="0.3">
      <c r="A50" s="1">
        <v>45495</v>
      </c>
      <c r="B50">
        <v>267.70999999999998</v>
      </c>
      <c r="C50">
        <f t="shared" si="0"/>
        <v>50.837438423645118</v>
      </c>
      <c r="D50">
        <f t="shared" si="1"/>
        <v>48.268510626686151</v>
      </c>
      <c r="U50">
        <v>19.899785254115809</v>
      </c>
      <c r="V50">
        <v>21.157298146172803</v>
      </c>
    </row>
    <row r="51" spans="1:22" x14ac:dyDescent="0.3">
      <c r="A51" s="1">
        <v>45496</v>
      </c>
      <c r="B51">
        <v>264.79000000000002</v>
      </c>
      <c r="C51">
        <f t="shared" si="0"/>
        <v>22.068965517241519</v>
      </c>
      <c r="D51">
        <f t="shared" si="1"/>
        <v>33.858784893267547</v>
      </c>
      <c r="U51">
        <v>43.593414459556108</v>
      </c>
      <c r="V51">
        <v>30.941600856320211</v>
      </c>
    </row>
    <row r="52" spans="1:22" x14ac:dyDescent="0.3">
      <c r="A52" s="1">
        <v>45497</v>
      </c>
      <c r="B52">
        <v>254.17</v>
      </c>
      <c r="C52">
        <f t="shared" si="0"/>
        <v>0</v>
      </c>
      <c r="D52">
        <f t="shared" si="1"/>
        <v>24.302134646962212</v>
      </c>
      <c r="U52">
        <v>46.884735202492159</v>
      </c>
      <c r="V52">
        <v>36.792644972054688</v>
      </c>
    </row>
    <row r="53" spans="1:22" x14ac:dyDescent="0.3">
      <c r="A53" s="1">
        <v>45498</v>
      </c>
      <c r="B53">
        <v>253.74</v>
      </c>
      <c r="C53">
        <f t="shared" si="0"/>
        <v>0</v>
      </c>
      <c r="D53">
        <f t="shared" si="1"/>
        <v>7.3563218390805067</v>
      </c>
      <c r="U53">
        <v>47.897196261682154</v>
      </c>
      <c r="V53">
        <v>46.125115307910143</v>
      </c>
    </row>
    <row r="54" spans="1:22" x14ac:dyDescent="0.3">
      <c r="A54" s="1">
        <v>45499</v>
      </c>
      <c r="B54">
        <v>259.45999999999998</v>
      </c>
      <c r="C54">
        <f t="shared" si="0"/>
        <v>30.168776371307892</v>
      </c>
      <c r="D54">
        <f t="shared" si="1"/>
        <v>10.056258790435963</v>
      </c>
      <c r="U54">
        <v>49.76635514018691</v>
      </c>
      <c r="V54">
        <v>48.182762201453734</v>
      </c>
    </row>
    <row r="55" spans="1:22" x14ac:dyDescent="0.3">
      <c r="A55" s="1">
        <v>45502</v>
      </c>
      <c r="B55">
        <v>261.60000000000002</v>
      </c>
      <c r="C55">
        <f t="shared" si="0"/>
        <v>41.455696202531762</v>
      </c>
      <c r="D55">
        <f t="shared" si="1"/>
        <v>23.874824191279885</v>
      </c>
      <c r="U55">
        <v>46.35108481262322</v>
      </c>
      <c r="V55">
        <v>48.004878738164088</v>
      </c>
    </row>
    <row r="56" spans="1:22" x14ac:dyDescent="0.3">
      <c r="A56" s="1">
        <v>45503</v>
      </c>
      <c r="B56">
        <v>263.10000000000002</v>
      </c>
      <c r="C56">
        <f t="shared" si="0"/>
        <v>49.367088607595058</v>
      </c>
      <c r="D56">
        <f t="shared" si="1"/>
        <v>40.330520393811575</v>
      </c>
      <c r="U56">
        <v>100</v>
      </c>
      <c r="V56">
        <v>65.372479984270043</v>
      </c>
    </row>
    <row r="57" spans="1:22" x14ac:dyDescent="0.3">
      <c r="A57" s="1">
        <v>45504</v>
      </c>
      <c r="B57">
        <v>265.67</v>
      </c>
      <c r="C57">
        <f t="shared" si="0"/>
        <v>62.921940928270146</v>
      </c>
      <c r="D57">
        <f t="shared" si="1"/>
        <v>51.248241912798989</v>
      </c>
      <c r="U57">
        <v>100</v>
      </c>
      <c r="V57">
        <v>82.1170282708744</v>
      </c>
    </row>
    <row r="58" spans="1:22" x14ac:dyDescent="0.3">
      <c r="A58" s="1">
        <v>45505</v>
      </c>
      <c r="B58">
        <v>265.93</v>
      </c>
      <c r="C58">
        <f t="shared" si="0"/>
        <v>64.293248945147738</v>
      </c>
      <c r="D58">
        <f t="shared" si="1"/>
        <v>58.86075949367099</v>
      </c>
      <c r="U58">
        <v>91.681901279707787</v>
      </c>
      <c r="V58">
        <v>97.227300426569272</v>
      </c>
    </row>
    <row r="59" spans="1:22" x14ac:dyDescent="0.3">
      <c r="A59" s="1">
        <v>45506</v>
      </c>
      <c r="B59">
        <v>266.58</v>
      </c>
      <c r="C59">
        <f t="shared" si="0"/>
        <v>67.72151898734171</v>
      </c>
      <c r="D59">
        <f t="shared" si="1"/>
        <v>64.978902953586541</v>
      </c>
      <c r="U59">
        <v>100</v>
      </c>
      <c r="V59">
        <v>97.227300426569272</v>
      </c>
    </row>
    <row r="60" spans="1:22" x14ac:dyDescent="0.3">
      <c r="A60" s="1">
        <v>45509</v>
      </c>
      <c r="B60">
        <v>256.44</v>
      </c>
      <c r="C60">
        <f t="shared" si="0"/>
        <v>14.240506329113881</v>
      </c>
      <c r="D60">
        <f t="shared" si="1"/>
        <v>48.751758087201118</v>
      </c>
      <c r="U60">
        <v>100</v>
      </c>
      <c r="V60">
        <v>97.227300426569272</v>
      </c>
    </row>
    <row r="61" spans="1:22" x14ac:dyDescent="0.3">
      <c r="A61" s="1">
        <v>45510</v>
      </c>
      <c r="B61">
        <v>258.26</v>
      </c>
      <c r="C61">
        <f t="shared" si="0"/>
        <v>29.331602855288718</v>
      </c>
      <c r="D61">
        <f t="shared" si="1"/>
        <v>37.097876057248108</v>
      </c>
      <c r="U61">
        <v>97.78911564625858</v>
      </c>
      <c r="V61">
        <v>99.263038548752846</v>
      </c>
    </row>
    <row r="62" spans="1:22" x14ac:dyDescent="0.3">
      <c r="A62" s="1">
        <v>45511</v>
      </c>
      <c r="B62">
        <v>256.52</v>
      </c>
      <c r="C62">
        <f t="shared" si="0"/>
        <v>19.899785254115809</v>
      </c>
      <c r="D62">
        <f t="shared" si="1"/>
        <v>21.157298146172803</v>
      </c>
      <c r="U62">
        <v>93.493150684931592</v>
      </c>
      <c r="V62">
        <v>97.094088777063391</v>
      </c>
    </row>
    <row r="63" spans="1:22" x14ac:dyDescent="0.3">
      <c r="A63" s="1">
        <v>45512</v>
      </c>
      <c r="B63">
        <v>259.83</v>
      </c>
      <c r="C63">
        <f t="shared" si="0"/>
        <v>43.593414459556108</v>
      </c>
      <c r="D63">
        <f t="shared" si="1"/>
        <v>30.941600856320211</v>
      </c>
      <c r="U63">
        <v>100</v>
      </c>
      <c r="V63">
        <v>97.094088777063391</v>
      </c>
    </row>
    <row r="64" spans="1:22" x14ac:dyDescent="0.3">
      <c r="A64" s="1">
        <v>45513</v>
      </c>
      <c r="B64">
        <v>259.76</v>
      </c>
      <c r="C64">
        <f t="shared" si="0"/>
        <v>46.884735202492159</v>
      </c>
      <c r="D64">
        <f t="shared" si="1"/>
        <v>36.792644972054688</v>
      </c>
      <c r="U64">
        <v>100</v>
      </c>
      <c r="V64">
        <v>97.831050228310531</v>
      </c>
    </row>
    <row r="65" spans="1:22" x14ac:dyDescent="0.3">
      <c r="A65" s="1">
        <v>45516</v>
      </c>
      <c r="B65">
        <v>259.89</v>
      </c>
      <c r="C65">
        <f t="shared" si="0"/>
        <v>47.897196261682154</v>
      </c>
      <c r="D65">
        <f t="shared" si="1"/>
        <v>46.125115307910143</v>
      </c>
      <c r="U65">
        <v>86.040145985401239</v>
      </c>
      <c r="V65">
        <v>95.346715328467084</v>
      </c>
    </row>
    <row r="66" spans="1:22" x14ac:dyDescent="0.3">
      <c r="A66" s="1">
        <v>45517</v>
      </c>
      <c r="B66">
        <v>260.13</v>
      </c>
      <c r="C66">
        <f t="shared" si="0"/>
        <v>49.76635514018691</v>
      </c>
      <c r="D66">
        <f t="shared" si="1"/>
        <v>48.182762201453734</v>
      </c>
      <c r="U66">
        <v>100</v>
      </c>
      <c r="V66">
        <v>95.346715328467084</v>
      </c>
    </row>
    <row r="67" spans="1:22" x14ac:dyDescent="0.3">
      <c r="A67" s="1">
        <v>45518</v>
      </c>
      <c r="B67">
        <v>261.14</v>
      </c>
      <c r="C67">
        <f t="shared" si="0"/>
        <v>46.35108481262322</v>
      </c>
      <c r="D67">
        <f t="shared" si="1"/>
        <v>48.004878738164088</v>
      </c>
      <c r="U67">
        <v>100</v>
      </c>
      <c r="V67">
        <v>95.346715328467084</v>
      </c>
    </row>
    <row r="68" spans="1:22" x14ac:dyDescent="0.3">
      <c r="A68" s="1">
        <v>45519</v>
      </c>
      <c r="B68">
        <v>266.8</v>
      </c>
      <c r="C68">
        <f t="shared" si="0"/>
        <v>100</v>
      </c>
      <c r="D68">
        <f t="shared" si="1"/>
        <v>65.372479984270043</v>
      </c>
      <c r="U68">
        <v>100</v>
      </c>
      <c r="V68">
        <v>100</v>
      </c>
    </row>
    <row r="69" spans="1:22" x14ac:dyDescent="0.3">
      <c r="A69" s="1">
        <v>45520</v>
      </c>
      <c r="B69">
        <v>267.38</v>
      </c>
      <c r="C69">
        <f t="shared" si="0"/>
        <v>100</v>
      </c>
      <c r="D69">
        <f t="shared" si="1"/>
        <v>82.1170282708744</v>
      </c>
      <c r="U69">
        <v>100</v>
      </c>
      <c r="V69">
        <v>100</v>
      </c>
    </row>
    <row r="70" spans="1:22" x14ac:dyDescent="0.3">
      <c r="A70" s="1">
        <v>45523</v>
      </c>
      <c r="B70">
        <v>266.47000000000003</v>
      </c>
      <c r="C70">
        <f t="shared" si="0"/>
        <v>91.681901279707787</v>
      </c>
      <c r="D70">
        <f t="shared" si="1"/>
        <v>97.227300426569272</v>
      </c>
      <c r="U70">
        <v>86.661911554921488</v>
      </c>
      <c r="V70">
        <v>95.553970518307167</v>
      </c>
    </row>
    <row r="71" spans="1:22" x14ac:dyDescent="0.3">
      <c r="A71" s="1">
        <v>45524</v>
      </c>
      <c r="B71">
        <v>268.04000000000002</v>
      </c>
      <c r="C71">
        <f t="shared" si="0"/>
        <v>100</v>
      </c>
      <c r="D71">
        <f t="shared" si="1"/>
        <v>97.227300426569272</v>
      </c>
      <c r="U71">
        <v>92.011412268188266</v>
      </c>
      <c r="V71">
        <v>92.89110794103658</v>
      </c>
    </row>
    <row r="72" spans="1:22" x14ac:dyDescent="0.3">
      <c r="A72" s="1">
        <v>45525</v>
      </c>
      <c r="B72">
        <v>268.2</v>
      </c>
      <c r="C72">
        <f t="shared" si="0"/>
        <v>100</v>
      </c>
      <c r="D72">
        <f t="shared" si="1"/>
        <v>97.227300426569272</v>
      </c>
      <c r="U72">
        <v>100</v>
      </c>
      <c r="V72">
        <v>92.89110794103658</v>
      </c>
    </row>
    <row r="73" spans="1:22" x14ac:dyDescent="0.3">
      <c r="A73" s="1">
        <v>45526</v>
      </c>
      <c r="B73">
        <v>267.94</v>
      </c>
      <c r="C73">
        <f t="shared" si="0"/>
        <v>97.78911564625858</v>
      </c>
      <c r="D73">
        <f t="shared" si="1"/>
        <v>99.263038548752846</v>
      </c>
      <c r="U73">
        <v>98.514034122179211</v>
      </c>
      <c r="V73">
        <v>96.841815463455831</v>
      </c>
    </row>
    <row r="74" spans="1:22" x14ac:dyDescent="0.3">
      <c r="A74" s="1">
        <v>45527</v>
      </c>
      <c r="B74">
        <v>267.44</v>
      </c>
      <c r="C74">
        <f t="shared" si="0"/>
        <v>93.493150684931592</v>
      </c>
      <c r="D74">
        <f t="shared" si="1"/>
        <v>97.094088777063391</v>
      </c>
      <c r="U74">
        <v>90.919097413318468</v>
      </c>
      <c r="V74">
        <v>96.477710511832569</v>
      </c>
    </row>
    <row r="75" spans="1:22" x14ac:dyDescent="0.3">
      <c r="A75" s="1">
        <v>45530</v>
      </c>
      <c r="B75">
        <v>268.20999999999998</v>
      </c>
      <c r="C75">
        <f t="shared" si="0"/>
        <v>100</v>
      </c>
      <c r="D75">
        <f t="shared" si="1"/>
        <v>97.094088777063391</v>
      </c>
      <c r="U75">
        <v>98.679141441937219</v>
      </c>
      <c r="V75">
        <v>96.037424325811642</v>
      </c>
    </row>
    <row r="76" spans="1:22" x14ac:dyDescent="0.3">
      <c r="A76" s="1">
        <v>45531</v>
      </c>
      <c r="B76">
        <v>270.72000000000003</v>
      </c>
      <c r="C76">
        <f t="shared" si="0"/>
        <v>100</v>
      </c>
      <c r="D76">
        <f t="shared" si="1"/>
        <v>97.831050228310531</v>
      </c>
      <c r="U76">
        <v>100</v>
      </c>
      <c r="V76">
        <v>96.532746285085224</v>
      </c>
    </row>
    <row r="77" spans="1:22" x14ac:dyDescent="0.3">
      <c r="A77" s="1">
        <v>45532</v>
      </c>
      <c r="B77">
        <v>269.19</v>
      </c>
      <c r="C77">
        <f t="shared" si="0"/>
        <v>86.040145985401239</v>
      </c>
      <c r="D77">
        <f t="shared" si="1"/>
        <v>95.346715328467084</v>
      </c>
      <c r="U77">
        <v>100</v>
      </c>
      <c r="V77">
        <v>99.559713813979059</v>
      </c>
    </row>
    <row r="78" spans="1:22" x14ac:dyDescent="0.3">
      <c r="A78" s="1">
        <v>45533</v>
      </c>
      <c r="B78">
        <v>274.32</v>
      </c>
      <c r="C78">
        <f t="shared" si="0"/>
        <v>100</v>
      </c>
      <c r="D78">
        <f t="shared" si="1"/>
        <v>95.346715328467084</v>
      </c>
      <c r="U78">
        <v>100</v>
      </c>
      <c r="V78">
        <v>100</v>
      </c>
    </row>
    <row r="79" spans="1:22" x14ac:dyDescent="0.3">
      <c r="A79" s="1">
        <v>45534</v>
      </c>
      <c r="B79">
        <v>276.37</v>
      </c>
      <c r="C79">
        <f t="shared" si="0"/>
        <v>100</v>
      </c>
      <c r="D79">
        <f t="shared" si="1"/>
        <v>95.346715328467084</v>
      </c>
      <c r="U79">
        <v>82.134570765661351</v>
      </c>
      <c r="V79">
        <v>94.044856921887117</v>
      </c>
    </row>
    <row r="80" spans="1:22" x14ac:dyDescent="0.3">
      <c r="A80" s="1">
        <v>45538</v>
      </c>
      <c r="B80">
        <v>278.54000000000002</v>
      </c>
      <c r="C80">
        <f t="shared" ref="C80:C143" si="2">(B80-MIN(B67:B80))/(MAX(B67:B80)-MIN(B67:B80))*100</f>
        <v>100</v>
      </c>
      <c r="D80">
        <f t="shared" si="1"/>
        <v>100</v>
      </c>
      <c r="U80">
        <v>58.393680052666262</v>
      </c>
      <c r="V80">
        <v>80.176083606109202</v>
      </c>
    </row>
    <row r="81" spans="1:22" x14ac:dyDescent="0.3">
      <c r="A81" s="1">
        <v>45539</v>
      </c>
      <c r="B81">
        <v>280.49</v>
      </c>
      <c r="C81">
        <f t="shared" si="2"/>
        <v>100</v>
      </c>
      <c r="D81">
        <f t="shared" si="1"/>
        <v>100</v>
      </c>
      <c r="U81">
        <v>47.849462365591165</v>
      </c>
      <c r="V81">
        <v>62.792571061306262</v>
      </c>
    </row>
    <row r="82" spans="1:22" x14ac:dyDescent="0.3">
      <c r="A82" s="1">
        <v>45540</v>
      </c>
      <c r="B82">
        <v>278.62</v>
      </c>
      <c r="C82">
        <f t="shared" si="2"/>
        <v>86.661911554921488</v>
      </c>
      <c r="D82">
        <f t="shared" ref="D82:D145" si="3">AVERAGE(C80:C82)</f>
        <v>95.553970518307167</v>
      </c>
      <c r="U82">
        <v>77.357032457496075</v>
      </c>
      <c r="V82">
        <v>61.200058291917834</v>
      </c>
    </row>
    <row r="83" spans="1:22" x14ac:dyDescent="0.3">
      <c r="A83" s="1">
        <v>45541</v>
      </c>
      <c r="B83">
        <v>279.37</v>
      </c>
      <c r="C83">
        <f t="shared" si="2"/>
        <v>92.011412268188266</v>
      </c>
      <c r="D83">
        <f t="shared" si="3"/>
        <v>92.89110794103658</v>
      </c>
      <c r="U83">
        <v>0</v>
      </c>
      <c r="V83">
        <v>41.735498274362413</v>
      </c>
    </row>
    <row r="84" spans="1:22" x14ac:dyDescent="0.3">
      <c r="A84" s="1">
        <v>45544</v>
      </c>
      <c r="B84">
        <v>285.61</v>
      </c>
      <c r="C84">
        <f t="shared" si="2"/>
        <v>100</v>
      </c>
      <c r="D84">
        <f t="shared" si="3"/>
        <v>92.89110794103658</v>
      </c>
      <c r="U84">
        <v>0</v>
      </c>
      <c r="V84">
        <v>25.785677485832025</v>
      </c>
    </row>
    <row r="85" spans="1:22" x14ac:dyDescent="0.3">
      <c r="A85" s="1">
        <v>45545</v>
      </c>
      <c r="B85">
        <v>285.33999999999997</v>
      </c>
      <c r="C85">
        <f t="shared" si="2"/>
        <v>98.514034122179211</v>
      </c>
      <c r="D85">
        <f t="shared" si="3"/>
        <v>96.841815463455831</v>
      </c>
      <c r="U85">
        <v>9.3935248518011925</v>
      </c>
      <c r="V85">
        <v>3.1311749506003976</v>
      </c>
    </row>
    <row r="86" spans="1:22" x14ac:dyDescent="0.3">
      <c r="A86" s="1">
        <v>45546</v>
      </c>
      <c r="B86">
        <v>283.95999999999998</v>
      </c>
      <c r="C86">
        <f t="shared" si="2"/>
        <v>90.919097413318468</v>
      </c>
      <c r="D86">
        <f t="shared" si="3"/>
        <v>96.477710511832569</v>
      </c>
      <c r="U86">
        <v>25.262197902416865</v>
      </c>
      <c r="V86">
        <v>11.551907584739354</v>
      </c>
    </row>
    <row r="87" spans="1:22" x14ac:dyDescent="0.3">
      <c r="A87" s="1">
        <v>45547</v>
      </c>
      <c r="B87">
        <v>285.37</v>
      </c>
      <c r="C87">
        <f t="shared" si="2"/>
        <v>98.679141441937219</v>
      </c>
      <c r="D87">
        <f t="shared" si="3"/>
        <v>96.037424325811642</v>
      </c>
      <c r="U87">
        <v>24.259005927952536</v>
      </c>
      <c r="V87">
        <v>19.638242894056866</v>
      </c>
    </row>
    <row r="88" spans="1:22" x14ac:dyDescent="0.3">
      <c r="A88" s="1">
        <v>45548</v>
      </c>
      <c r="B88">
        <v>287.35000000000002</v>
      </c>
      <c r="C88">
        <f t="shared" si="2"/>
        <v>100</v>
      </c>
      <c r="D88">
        <f t="shared" si="3"/>
        <v>96.532746285085224</v>
      </c>
      <c r="U88">
        <v>36.34290925672606</v>
      </c>
      <c r="V88">
        <v>28.62137102903182</v>
      </c>
    </row>
    <row r="89" spans="1:22" x14ac:dyDescent="0.3">
      <c r="A89" s="1">
        <v>45551</v>
      </c>
      <c r="B89">
        <v>290.48</v>
      </c>
      <c r="C89">
        <f t="shared" si="2"/>
        <v>100</v>
      </c>
      <c r="D89">
        <f t="shared" si="3"/>
        <v>99.559713813979059</v>
      </c>
      <c r="U89">
        <v>33.606931144550856</v>
      </c>
      <c r="V89">
        <v>31.402948776409819</v>
      </c>
    </row>
    <row r="90" spans="1:22" x14ac:dyDescent="0.3">
      <c r="A90" s="1">
        <v>45552</v>
      </c>
      <c r="B90">
        <v>291.56</v>
      </c>
      <c r="C90">
        <f t="shared" si="2"/>
        <v>100</v>
      </c>
      <c r="D90">
        <f t="shared" si="3"/>
        <v>100</v>
      </c>
      <c r="U90">
        <v>32.968536251710056</v>
      </c>
      <c r="V90">
        <v>34.30612555099566</v>
      </c>
    </row>
    <row r="91" spans="1:22" x14ac:dyDescent="0.3">
      <c r="A91" s="1">
        <v>45553</v>
      </c>
      <c r="B91">
        <v>288.48</v>
      </c>
      <c r="C91">
        <f t="shared" si="2"/>
        <v>82.134570765661351</v>
      </c>
      <c r="D91">
        <f t="shared" si="3"/>
        <v>94.044856921887117</v>
      </c>
      <c r="U91">
        <v>37.847697218422297</v>
      </c>
      <c r="V91">
        <v>34.807721538227732</v>
      </c>
    </row>
    <row r="92" spans="1:22" x14ac:dyDescent="0.3">
      <c r="A92" s="1">
        <v>45554</v>
      </c>
      <c r="B92">
        <v>285.24</v>
      </c>
      <c r="C92">
        <f t="shared" si="2"/>
        <v>58.393680052666262</v>
      </c>
      <c r="D92">
        <f t="shared" si="3"/>
        <v>80.176083606109202</v>
      </c>
      <c r="U92">
        <v>21.894736842105395</v>
      </c>
      <c r="V92">
        <v>30.903656770745915</v>
      </c>
    </row>
    <row r="93" spans="1:22" x14ac:dyDescent="0.3">
      <c r="A93" s="1">
        <v>45555</v>
      </c>
      <c r="B93">
        <v>284.77</v>
      </c>
      <c r="C93">
        <f t="shared" si="2"/>
        <v>47.849462365591165</v>
      </c>
      <c r="D93">
        <f t="shared" si="3"/>
        <v>62.792571061306262</v>
      </c>
      <c r="U93">
        <v>28.052631578947285</v>
      </c>
      <c r="V93">
        <v>29.265021879824996</v>
      </c>
    </row>
    <row r="94" spans="1:22" x14ac:dyDescent="0.3">
      <c r="A94" s="1">
        <v>45558</v>
      </c>
      <c r="B94">
        <v>288.63</v>
      </c>
      <c r="C94">
        <f t="shared" si="2"/>
        <v>77.357032457496075</v>
      </c>
      <c r="D94">
        <f t="shared" si="3"/>
        <v>61.200058291917834</v>
      </c>
      <c r="U94">
        <v>38.421052631579009</v>
      </c>
      <c r="V94">
        <v>29.456140350877231</v>
      </c>
    </row>
    <row r="95" spans="1:22" x14ac:dyDescent="0.3">
      <c r="A95" s="1">
        <v>45559</v>
      </c>
      <c r="B95">
        <v>272.77999999999997</v>
      </c>
      <c r="C95">
        <f t="shared" si="2"/>
        <v>0</v>
      </c>
      <c r="D95">
        <f t="shared" si="3"/>
        <v>41.735498274362413</v>
      </c>
      <c r="U95">
        <v>41.263157894737006</v>
      </c>
      <c r="V95">
        <v>35.912280701754433</v>
      </c>
    </row>
    <row r="96" spans="1:22" x14ac:dyDescent="0.3">
      <c r="A96" s="1">
        <v>45560</v>
      </c>
      <c r="B96">
        <v>269.63</v>
      </c>
      <c r="C96">
        <f t="shared" si="2"/>
        <v>0</v>
      </c>
      <c r="D96">
        <f t="shared" si="3"/>
        <v>25.785677485832025</v>
      </c>
      <c r="U96">
        <v>98.91566265060203</v>
      </c>
      <c r="V96">
        <v>59.533291058972679</v>
      </c>
    </row>
    <row r="97" spans="1:22" x14ac:dyDescent="0.3">
      <c r="A97" s="1">
        <v>45561</v>
      </c>
      <c r="B97">
        <v>271.69</v>
      </c>
      <c r="C97">
        <f t="shared" si="2"/>
        <v>9.3935248518011925</v>
      </c>
      <c r="D97">
        <f t="shared" si="3"/>
        <v>3.1311749506003976</v>
      </c>
      <c r="U97">
        <v>100</v>
      </c>
      <c r="V97">
        <v>80.059606848446336</v>
      </c>
    </row>
    <row r="98" spans="1:22" x14ac:dyDescent="0.3">
      <c r="A98" s="1">
        <v>45562</v>
      </c>
      <c r="B98">
        <v>275.17</v>
      </c>
      <c r="C98">
        <f t="shared" si="2"/>
        <v>25.262197902416865</v>
      </c>
      <c r="D98">
        <f t="shared" si="3"/>
        <v>11.551907584739354</v>
      </c>
      <c r="U98">
        <v>84.538375973303843</v>
      </c>
      <c r="V98">
        <v>94.484679541301958</v>
      </c>
    </row>
    <row r="99" spans="1:22" x14ac:dyDescent="0.3">
      <c r="A99" s="1">
        <v>45565</v>
      </c>
      <c r="B99">
        <v>274.95</v>
      </c>
      <c r="C99">
        <f t="shared" si="2"/>
        <v>24.259005927952536</v>
      </c>
      <c r="D99">
        <f t="shared" si="3"/>
        <v>19.638242894056866</v>
      </c>
      <c r="U99">
        <v>100</v>
      </c>
      <c r="V99">
        <v>94.846125324434624</v>
      </c>
    </row>
    <row r="100" spans="1:22" x14ac:dyDescent="0.3">
      <c r="A100" s="1">
        <v>45566</v>
      </c>
      <c r="B100">
        <v>277.60000000000002</v>
      </c>
      <c r="C100">
        <f t="shared" si="2"/>
        <v>36.34290925672606</v>
      </c>
      <c r="D100">
        <f t="shared" si="3"/>
        <v>28.62137102903182</v>
      </c>
      <c r="U100">
        <v>100</v>
      </c>
      <c r="V100">
        <v>94.846125324434624</v>
      </c>
    </row>
    <row r="101" spans="1:22" x14ac:dyDescent="0.3">
      <c r="A101" s="1">
        <v>45567</v>
      </c>
      <c r="B101">
        <v>277</v>
      </c>
      <c r="C101">
        <f t="shared" si="2"/>
        <v>33.606931144550856</v>
      </c>
      <c r="D101">
        <f t="shared" si="3"/>
        <v>31.402948776409819</v>
      </c>
      <c r="U101">
        <v>100</v>
      </c>
      <c r="V101">
        <v>100</v>
      </c>
    </row>
    <row r="102" spans="1:22" x14ac:dyDescent="0.3">
      <c r="A102" s="1">
        <v>45568</v>
      </c>
      <c r="B102">
        <v>276.86</v>
      </c>
      <c r="C102">
        <f t="shared" si="2"/>
        <v>32.968536251710056</v>
      </c>
      <c r="D102">
        <f t="shared" si="3"/>
        <v>34.30612555099566</v>
      </c>
      <c r="U102">
        <v>77.599524658348273</v>
      </c>
      <c r="V102">
        <v>92.5331748861161</v>
      </c>
    </row>
    <row r="103" spans="1:22" x14ac:dyDescent="0.3">
      <c r="A103" s="1">
        <v>45569</v>
      </c>
      <c r="B103">
        <v>277.93</v>
      </c>
      <c r="C103">
        <f t="shared" si="2"/>
        <v>37.847697218422297</v>
      </c>
      <c r="D103">
        <f t="shared" si="3"/>
        <v>34.807721538227732</v>
      </c>
      <c r="U103">
        <v>65.359477124183059</v>
      </c>
      <c r="V103">
        <v>80.986333927510444</v>
      </c>
    </row>
    <row r="104" spans="1:22" x14ac:dyDescent="0.3">
      <c r="A104" s="1">
        <v>45572</v>
      </c>
      <c r="B104">
        <v>273.79000000000002</v>
      </c>
      <c r="C104">
        <f t="shared" si="2"/>
        <v>21.894736842105395</v>
      </c>
      <c r="D104">
        <f t="shared" si="3"/>
        <v>30.903656770745915</v>
      </c>
      <c r="U104">
        <v>59.239453357100288</v>
      </c>
      <c r="V104">
        <v>67.399485046543873</v>
      </c>
    </row>
    <row r="105" spans="1:22" x14ac:dyDescent="0.3">
      <c r="A105" s="1">
        <v>45573</v>
      </c>
      <c r="B105">
        <v>274.95999999999998</v>
      </c>
      <c r="C105">
        <f t="shared" si="2"/>
        <v>28.052631578947285</v>
      </c>
      <c r="D105">
        <f t="shared" si="3"/>
        <v>29.265021879824996</v>
      </c>
      <c r="U105">
        <v>56.030897207367893</v>
      </c>
      <c r="V105">
        <v>60.209942562883747</v>
      </c>
    </row>
    <row r="106" spans="1:22" x14ac:dyDescent="0.3">
      <c r="A106" s="1">
        <v>45574</v>
      </c>
      <c r="B106">
        <v>276.93</v>
      </c>
      <c r="C106">
        <f t="shared" si="2"/>
        <v>38.421052631579009</v>
      </c>
      <c r="D106">
        <f t="shared" si="3"/>
        <v>29.456140350877231</v>
      </c>
      <c r="U106">
        <v>43.23116219667962</v>
      </c>
      <c r="V106">
        <v>52.833837587049267</v>
      </c>
    </row>
    <row r="107" spans="1:22" x14ac:dyDescent="0.3">
      <c r="A107" s="1">
        <v>45575</v>
      </c>
      <c r="B107">
        <v>277.47000000000003</v>
      </c>
      <c r="C107">
        <f t="shared" si="2"/>
        <v>41.263157894737006</v>
      </c>
      <c r="D107">
        <f t="shared" si="3"/>
        <v>35.912280701754433</v>
      </c>
      <c r="U107">
        <v>53.031409788166485</v>
      </c>
      <c r="V107">
        <v>50.764489730737999</v>
      </c>
    </row>
    <row r="108" spans="1:22" x14ac:dyDescent="0.3">
      <c r="A108" s="1">
        <v>45576</v>
      </c>
      <c r="B108">
        <v>277.83999999999997</v>
      </c>
      <c r="C108">
        <f t="shared" si="2"/>
        <v>98.91566265060203</v>
      </c>
      <c r="D108">
        <f t="shared" si="3"/>
        <v>59.533291058972679</v>
      </c>
      <c r="U108">
        <v>33.536121673003613</v>
      </c>
      <c r="V108">
        <v>43.266231219283242</v>
      </c>
    </row>
    <row r="109" spans="1:22" x14ac:dyDescent="0.3">
      <c r="A109" s="1">
        <v>45579</v>
      </c>
      <c r="B109">
        <v>280.68</v>
      </c>
      <c r="C109">
        <f t="shared" si="2"/>
        <v>100</v>
      </c>
      <c r="D109">
        <f t="shared" si="3"/>
        <v>80.059606848446336</v>
      </c>
      <c r="U109">
        <v>96.400625978090943</v>
      </c>
      <c r="V109">
        <v>60.989385813087011</v>
      </c>
    </row>
    <row r="110" spans="1:22" x14ac:dyDescent="0.3">
      <c r="A110" s="1">
        <v>45580</v>
      </c>
      <c r="B110">
        <v>279.29000000000002</v>
      </c>
      <c r="C110">
        <f t="shared" si="2"/>
        <v>84.538375973303843</v>
      </c>
      <c r="D110">
        <f t="shared" si="3"/>
        <v>94.484679541301958</v>
      </c>
      <c r="U110">
        <v>93.203883495145774</v>
      </c>
      <c r="V110">
        <v>74.380210382080108</v>
      </c>
    </row>
    <row r="111" spans="1:22" x14ac:dyDescent="0.3">
      <c r="A111" s="1">
        <v>45581</v>
      </c>
      <c r="B111">
        <v>287.52</v>
      </c>
      <c r="C111">
        <f t="shared" si="2"/>
        <v>100</v>
      </c>
      <c r="D111">
        <f t="shared" si="3"/>
        <v>94.846125324434624</v>
      </c>
      <c r="U111">
        <v>100</v>
      </c>
      <c r="V111">
        <v>96.534836491078906</v>
      </c>
    </row>
    <row r="112" spans="1:22" x14ac:dyDescent="0.3">
      <c r="A112" s="1">
        <v>45582</v>
      </c>
      <c r="B112">
        <v>290.39</v>
      </c>
      <c r="C112">
        <f t="shared" si="2"/>
        <v>100</v>
      </c>
      <c r="D112">
        <f t="shared" si="3"/>
        <v>94.846125324434624</v>
      </c>
      <c r="U112">
        <v>100</v>
      </c>
      <c r="V112">
        <v>97.734627831715258</v>
      </c>
    </row>
    <row r="113" spans="1:22" x14ac:dyDescent="0.3">
      <c r="A113" s="1">
        <v>45583</v>
      </c>
      <c r="B113">
        <v>290.62</v>
      </c>
      <c r="C113">
        <f t="shared" si="2"/>
        <v>100</v>
      </c>
      <c r="D113">
        <f t="shared" si="3"/>
        <v>100</v>
      </c>
      <c r="U113">
        <v>100</v>
      </c>
      <c r="V113">
        <v>100</v>
      </c>
    </row>
    <row r="114" spans="1:22" x14ac:dyDescent="0.3">
      <c r="A114" s="1">
        <v>45586</v>
      </c>
      <c r="B114">
        <v>286.85000000000002</v>
      </c>
      <c r="C114">
        <f t="shared" si="2"/>
        <v>77.599524658348273</v>
      </c>
      <c r="D114">
        <f t="shared" si="3"/>
        <v>92.5331748861161</v>
      </c>
      <c r="U114">
        <v>100</v>
      </c>
      <c r="V114">
        <v>100</v>
      </c>
    </row>
    <row r="115" spans="1:22" x14ac:dyDescent="0.3">
      <c r="A115" s="1">
        <v>45587</v>
      </c>
      <c r="B115">
        <v>284.79000000000002</v>
      </c>
      <c r="C115">
        <f t="shared" si="2"/>
        <v>65.359477124183059</v>
      </c>
      <c r="D115">
        <f t="shared" si="3"/>
        <v>80.986333927510444</v>
      </c>
      <c r="U115">
        <v>93.767043241137642</v>
      </c>
      <c r="V115">
        <v>97.922347747045876</v>
      </c>
    </row>
    <row r="116" spans="1:22" x14ac:dyDescent="0.3">
      <c r="A116" s="1">
        <v>45588</v>
      </c>
      <c r="B116">
        <v>283.76</v>
      </c>
      <c r="C116">
        <f t="shared" si="2"/>
        <v>59.239453357100288</v>
      </c>
      <c r="D116">
        <f t="shared" si="3"/>
        <v>67.399485046543873</v>
      </c>
      <c r="U116">
        <v>100</v>
      </c>
      <c r="V116">
        <v>97.922347747045876</v>
      </c>
    </row>
    <row r="117" spans="1:22" x14ac:dyDescent="0.3">
      <c r="A117" s="1">
        <v>45589</v>
      </c>
      <c r="B117">
        <v>283.22000000000003</v>
      </c>
      <c r="C117">
        <f t="shared" si="2"/>
        <v>56.030897207367893</v>
      </c>
      <c r="D117">
        <f t="shared" si="3"/>
        <v>60.209942562883747</v>
      </c>
      <c r="U117">
        <v>100</v>
      </c>
      <c r="V117">
        <v>97.922347747045876</v>
      </c>
    </row>
    <row r="118" spans="1:22" x14ac:dyDescent="0.3">
      <c r="A118" s="1">
        <v>45590</v>
      </c>
      <c r="B118">
        <v>281.73</v>
      </c>
      <c r="C118">
        <f t="shared" si="2"/>
        <v>43.23116219667962</v>
      </c>
      <c r="D118">
        <f t="shared" si="3"/>
        <v>52.833837587049267</v>
      </c>
      <c r="U118">
        <v>96.334361082562552</v>
      </c>
      <c r="V118">
        <v>98.778120360854189</v>
      </c>
    </row>
    <row r="119" spans="1:22" x14ac:dyDescent="0.3">
      <c r="A119" s="1">
        <v>45593</v>
      </c>
      <c r="B119">
        <v>284.19</v>
      </c>
      <c r="C119">
        <f t="shared" si="2"/>
        <v>53.031409788166485</v>
      </c>
      <c r="D119">
        <f t="shared" si="3"/>
        <v>50.764489730737999</v>
      </c>
      <c r="U119">
        <v>95.066803699897235</v>
      </c>
      <c r="V119">
        <v>97.133721594153258</v>
      </c>
    </row>
    <row r="120" spans="1:22" x14ac:dyDescent="0.3">
      <c r="A120" s="1">
        <v>45594</v>
      </c>
      <c r="B120">
        <v>281.88</v>
      </c>
      <c r="C120">
        <f t="shared" si="2"/>
        <v>33.536121673003613</v>
      </c>
      <c r="D120">
        <f t="shared" si="3"/>
        <v>43.266231219283242</v>
      </c>
      <c r="U120">
        <v>90.805785123966899</v>
      </c>
      <c r="V120">
        <v>94.068983302142215</v>
      </c>
    </row>
    <row r="121" spans="1:22" x14ac:dyDescent="0.3">
      <c r="A121" s="1">
        <v>45595</v>
      </c>
      <c r="B121">
        <v>290.16000000000003</v>
      </c>
      <c r="C121">
        <f t="shared" si="2"/>
        <v>96.400625978090943</v>
      </c>
      <c r="D121">
        <f t="shared" si="3"/>
        <v>60.989385813087011</v>
      </c>
      <c r="U121">
        <v>95.592286501377316</v>
      </c>
      <c r="V121">
        <v>93.821625108413812</v>
      </c>
    </row>
    <row r="122" spans="1:22" x14ac:dyDescent="0.3">
      <c r="A122" s="1">
        <v>45596</v>
      </c>
      <c r="B122">
        <v>289.85000000000002</v>
      </c>
      <c r="C122">
        <f t="shared" si="2"/>
        <v>93.203883495145774</v>
      </c>
      <c r="D122">
        <f t="shared" si="3"/>
        <v>74.380210382080108</v>
      </c>
      <c r="U122">
        <v>100</v>
      </c>
      <c r="V122">
        <v>95.466023875114729</v>
      </c>
    </row>
    <row r="123" spans="1:22" x14ac:dyDescent="0.3">
      <c r="A123" s="1">
        <v>45597</v>
      </c>
      <c r="B123">
        <v>290.74</v>
      </c>
      <c r="C123">
        <f t="shared" si="2"/>
        <v>100</v>
      </c>
      <c r="D123">
        <f t="shared" si="3"/>
        <v>96.534836491078906</v>
      </c>
      <c r="U123">
        <v>98.610488570147908</v>
      </c>
      <c r="V123">
        <v>98.067591690508422</v>
      </c>
    </row>
    <row r="124" spans="1:22" x14ac:dyDescent="0.3">
      <c r="A124" s="1">
        <v>45600</v>
      </c>
      <c r="B124">
        <v>291.85000000000002</v>
      </c>
      <c r="C124">
        <f t="shared" si="2"/>
        <v>100</v>
      </c>
      <c r="D124">
        <f t="shared" si="3"/>
        <v>97.734627831715258</v>
      </c>
      <c r="U124">
        <v>77.73109243697462</v>
      </c>
      <c r="V124">
        <v>92.1138603357075</v>
      </c>
    </row>
    <row r="125" spans="1:22" x14ac:dyDescent="0.3">
      <c r="A125" s="1">
        <v>45601</v>
      </c>
      <c r="B125">
        <v>293.29000000000002</v>
      </c>
      <c r="C125">
        <f t="shared" si="2"/>
        <v>100</v>
      </c>
      <c r="D125">
        <f t="shared" si="3"/>
        <v>100</v>
      </c>
      <c r="U125">
        <v>88.87247661250592</v>
      </c>
      <c r="V125">
        <v>88.404685873209473</v>
      </c>
    </row>
    <row r="126" spans="1:22" x14ac:dyDescent="0.3">
      <c r="A126" s="1">
        <v>45602</v>
      </c>
      <c r="B126">
        <v>307.39999999999998</v>
      </c>
      <c r="C126">
        <f t="shared" si="2"/>
        <v>100</v>
      </c>
      <c r="D126">
        <f t="shared" si="3"/>
        <v>100</v>
      </c>
      <c r="U126">
        <v>88.129305776364546</v>
      </c>
      <c r="V126">
        <v>84.9109582752817</v>
      </c>
    </row>
    <row r="127" spans="1:22" x14ac:dyDescent="0.3">
      <c r="A127" s="1">
        <v>45603</v>
      </c>
      <c r="B127">
        <v>305.8</v>
      </c>
      <c r="C127">
        <f t="shared" si="2"/>
        <v>93.767043241137642</v>
      </c>
      <c r="D127">
        <f t="shared" si="3"/>
        <v>97.922347747045876</v>
      </c>
      <c r="U127">
        <v>100</v>
      </c>
      <c r="V127">
        <v>92.333927462956822</v>
      </c>
    </row>
    <row r="128" spans="1:22" x14ac:dyDescent="0.3">
      <c r="A128" s="1">
        <v>45604</v>
      </c>
      <c r="B128">
        <v>307.87</v>
      </c>
      <c r="C128">
        <f t="shared" si="2"/>
        <v>100</v>
      </c>
      <c r="D128">
        <f t="shared" si="3"/>
        <v>97.922347747045876</v>
      </c>
      <c r="U128">
        <v>81.461434370771215</v>
      </c>
      <c r="V128">
        <v>89.863580049045254</v>
      </c>
    </row>
    <row r="129" spans="1:22" x14ac:dyDescent="0.3">
      <c r="A129" s="1">
        <v>45607</v>
      </c>
      <c r="B129">
        <v>310.92</v>
      </c>
      <c r="C129">
        <f t="shared" si="2"/>
        <v>100</v>
      </c>
      <c r="D129">
        <f t="shared" si="3"/>
        <v>97.922347747045876</v>
      </c>
      <c r="U129">
        <v>100</v>
      </c>
      <c r="V129">
        <v>93.820478123590405</v>
      </c>
    </row>
    <row r="130" spans="1:22" x14ac:dyDescent="0.3">
      <c r="A130" s="1">
        <v>45608</v>
      </c>
      <c r="B130">
        <v>309.85000000000002</v>
      </c>
      <c r="C130">
        <f t="shared" si="2"/>
        <v>96.334361082562552</v>
      </c>
      <c r="D130">
        <f t="shared" si="3"/>
        <v>98.778120360854189</v>
      </c>
      <c r="U130">
        <v>100</v>
      </c>
      <c r="V130">
        <v>93.820478123590405</v>
      </c>
    </row>
    <row r="131" spans="1:22" x14ac:dyDescent="0.3">
      <c r="A131" s="1">
        <v>45609</v>
      </c>
      <c r="B131">
        <v>309.48</v>
      </c>
      <c r="C131">
        <f t="shared" si="2"/>
        <v>95.066803699897235</v>
      </c>
      <c r="D131">
        <f t="shared" si="3"/>
        <v>97.133721594153258</v>
      </c>
      <c r="U131">
        <v>100</v>
      </c>
      <c r="V131">
        <v>100</v>
      </c>
    </row>
    <row r="132" spans="1:22" x14ac:dyDescent="0.3">
      <c r="A132" s="1">
        <v>45610</v>
      </c>
      <c r="B132">
        <v>308.25</v>
      </c>
      <c r="C132">
        <f t="shared" si="2"/>
        <v>90.805785123966899</v>
      </c>
      <c r="D132">
        <f t="shared" si="3"/>
        <v>94.068983302142215</v>
      </c>
      <c r="U132">
        <v>60.691144708423437</v>
      </c>
      <c r="V132">
        <v>86.897048236141146</v>
      </c>
    </row>
    <row r="133" spans="1:22" x14ac:dyDescent="0.3">
      <c r="A133" s="1">
        <v>45611</v>
      </c>
      <c r="B133">
        <v>309.64</v>
      </c>
      <c r="C133">
        <f t="shared" si="2"/>
        <v>95.592286501377316</v>
      </c>
      <c r="D133">
        <f t="shared" si="3"/>
        <v>93.821625108413812</v>
      </c>
      <c r="U133">
        <v>27.105831533477247</v>
      </c>
      <c r="V133">
        <v>62.598992080633565</v>
      </c>
    </row>
    <row r="134" spans="1:22" x14ac:dyDescent="0.3">
      <c r="A134" s="1">
        <v>45614</v>
      </c>
      <c r="B134">
        <v>312.16000000000003</v>
      </c>
      <c r="C134">
        <f t="shared" si="2"/>
        <v>100</v>
      </c>
      <c r="D134">
        <f t="shared" si="3"/>
        <v>95.466023875114729</v>
      </c>
      <c r="U134">
        <v>18.250539956803451</v>
      </c>
      <c r="V134">
        <v>35.349172066234708</v>
      </c>
    </row>
    <row r="135" spans="1:22" x14ac:dyDescent="0.3">
      <c r="A135" s="1">
        <v>45615</v>
      </c>
      <c r="B135">
        <v>311.85000000000002</v>
      </c>
      <c r="C135">
        <f t="shared" si="2"/>
        <v>98.610488570147908</v>
      </c>
      <c r="D135">
        <f t="shared" si="3"/>
        <v>98.067591690508422</v>
      </c>
      <c r="U135">
        <v>39.092872570194473</v>
      </c>
      <c r="V135">
        <v>28.149748020158388</v>
      </c>
    </row>
    <row r="136" spans="1:22" x14ac:dyDescent="0.3">
      <c r="A136" s="1">
        <v>45616</v>
      </c>
      <c r="B136">
        <v>307.39</v>
      </c>
      <c r="C136">
        <f t="shared" si="2"/>
        <v>77.73109243697462</v>
      </c>
      <c r="D136">
        <f t="shared" si="3"/>
        <v>92.1138603357075</v>
      </c>
      <c r="U136">
        <v>9.8272138228944481</v>
      </c>
      <c r="V136">
        <v>22.390208783297457</v>
      </c>
    </row>
    <row r="137" spans="1:22" x14ac:dyDescent="0.3">
      <c r="A137" s="1">
        <v>45617</v>
      </c>
      <c r="B137">
        <v>309.89999999999998</v>
      </c>
      <c r="C137">
        <f t="shared" si="2"/>
        <v>88.87247661250592</v>
      </c>
      <c r="D137">
        <f t="shared" si="3"/>
        <v>88.404685873209473</v>
      </c>
      <c r="U137">
        <v>53.887688984881365</v>
      </c>
      <c r="V137">
        <v>34.269258459323432</v>
      </c>
    </row>
    <row r="138" spans="1:22" x14ac:dyDescent="0.3">
      <c r="A138" s="1">
        <v>45618</v>
      </c>
      <c r="B138">
        <v>309.92</v>
      </c>
      <c r="C138">
        <f t="shared" si="2"/>
        <v>88.129305776364546</v>
      </c>
      <c r="D138">
        <f t="shared" si="3"/>
        <v>84.9109582752817</v>
      </c>
      <c r="U138">
        <v>65.748502994012355</v>
      </c>
      <c r="V138">
        <v>43.154468600596054</v>
      </c>
    </row>
    <row r="139" spans="1:22" x14ac:dyDescent="0.3">
      <c r="A139" s="1">
        <v>45621</v>
      </c>
      <c r="B139">
        <v>313.19</v>
      </c>
      <c r="C139">
        <f t="shared" si="2"/>
        <v>100</v>
      </c>
      <c r="D139">
        <f t="shared" si="3"/>
        <v>92.333927462956822</v>
      </c>
      <c r="U139">
        <v>71.017964071856653</v>
      </c>
      <c r="V139">
        <v>63.551385350250122</v>
      </c>
    </row>
    <row r="140" spans="1:22" x14ac:dyDescent="0.3">
      <c r="A140" s="1">
        <v>45622</v>
      </c>
      <c r="B140">
        <v>311.82</v>
      </c>
      <c r="C140">
        <f t="shared" si="2"/>
        <v>81.461434370771215</v>
      </c>
      <c r="D140">
        <f t="shared" si="3"/>
        <v>89.863580049045254</v>
      </c>
      <c r="U140">
        <v>77.125748502994298</v>
      </c>
      <c r="V140">
        <v>71.297405189621102</v>
      </c>
    </row>
    <row r="141" spans="1:22" x14ac:dyDescent="0.3">
      <c r="A141" s="1">
        <v>45623</v>
      </c>
      <c r="B141">
        <v>314.7</v>
      </c>
      <c r="C141">
        <f t="shared" si="2"/>
        <v>100</v>
      </c>
      <c r="D141">
        <f t="shared" si="3"/>
        <v>93.820478123590405</v>
      </c>
      <c r="U141">
        <v>90.89820359281444</v>
      </c>
      <c r="V141">
        <v>79.68063872255513</v>
      </c>
    </row>
    <row r="142" spans="1:22" x14ac:dyDescent="0.3">
      <c r="A142" s="1">
        <v>45625</v>
      </c>
      <c r="B142">
        <v>315.08</v>
      </c>
      <c r="C142">
        <f t="shared" si="2"/>
        <v>100</v>
      </c>
      <c r="D142">
        <f t="shared" si="3"/>
        <v>93.820478123590405</v>
      </c>
      <c r="U142">
        <v>100</v>
      </c>
      <c r="V142">
        <v>89.341317365269575</v>
      </c>
    </row>
    <row r="143" spans="1:22" x14ac:dyDescent="0.3">
      <c r="A143" s="1">
        <v>45628</v>
      </c>
      <c r="B143">
        <v>316.64999999999998</v>
      </c>
      <c r="C143">
        <f t="shared" si="2"/>
        <v>100</v>
      </c>
      <c r="D143">
        <f t="shared" si="3"/>
        <v>100</v>
      </c>
      <c r="U143">
        <v>14.799999999999613</v>
      </c>
      <c r="V143">
        <v>68.566067864271346</v>
      </c>
    </row>
    <row r="144" spans="1:22" x14ac:dyDescent="0.3">
      <c r="A144" s="1">
        <v>45629</v>
      </c>
      <c r="B144">
        <v>313.01</v>
      </c>
      <c r="C144">
        <f t="shared" ref="C144:C189" si="4">(B144-MIN(B131:B144))/(MAX(B131:B144)-MIN(B131:B144))*100</f>
        <v>60.691144708423437</v>
      </c>
      <c r="D144">
        <f t="shared" si="3"/>
        <v>86.897048236141146</v>
      </c>
      <c r="U144">
        <v>65.799999999999841</v>
      </c>
      <c r="V144">
        <v>60.199999999999818</v>
      </c>
    </row>
    <row r="145" spans="1:22" x14ac:dyDescent="0.3">
      <c r="A145" s="1">
        <v>45630</v>
      </c>
      <c r="B145">
        <v>309.89999999999998</v>
      </c>
      <c r="C145">
        <f t="shared" si="4"/>
        <v>27.105831533477247</v>
      </c>
      <c r="D145">
        <f t="shared" si="3"/>
        <v>62.598992080633565</v>
      </c>
      <c r="U145">
        <v>94.099999999999682</v>
      </c>
      <c r="V145">
        <v>58.233333333333043</v>
      </c>
    </row>
    <row r="146" spans="1:22" x14ac:dyDescent="0.3">
      <c r="A146" s="1">
        <v>45631</v>
      </c>
      <c r="B146">
        <v>309.08</v>
      </c>
      <c r="C146">
        <f t="shared" si="4"/>
        <v>18.250539956803451</v>
      </c>
      <c r="D146">
        <f t="shared" ref="D146:D189" si="5">AVERAGE(C144:C146)</f>
        <v>35.349172066234708</v>
      </c>
      <c r="U146">
        <v>89.200000000000159</v>
      </c>
      <c r="V146">
        <v>83.033333333333232</v>
      </c>
    </row>
    <row r="147" spans="1:22" x14ac:dyDescent="0.3">
      <c r="A147" s="1">
        <v>45632</v>
      </c>
      <c r="B147">
        <v>311.01</v>
      </c>
      <c r="C147">
        <f t="shared" si="4"/>
        <v>39.092872570194473</v>
      </c>
      <c r="D147">
        <f t="shared" si="5"/>
        <v>28.149748020158388</v>
      </c>
      <c r="U147">
        <v>100</v>
      </c>
      <c r="V147">
        <v>94.43333333333328</v>
      </c>
    </row>
    <row r="148" spans="1:22" x14ac:dyDescent="0.3">
      <c r="A148" s="1">
        <v>45635</v>
      </c>
      <c r="B148">
        <v>308.3</v>
      </c>
      <c r="C148">
        <f t="shared" si="4"/>
        <v>9.8272138228944481</v>
      </c>
      <c r="D148">
        <f t="shared" si="5"/>
        <v>22.390208783297457</v>
      </c>
      <c r="U148">
        <v>100</v>
      </c>
      <c r="V148">
        <v>96.400000000000048</v>
      </c>
    </row>
    <row r="149" spans="1:22" x14ac:dyDescent="0.3">
      <c r="A149" s="1">
        <v>45636</v>
      </c>
      <c r="B149">
        <v>312.38</v>
      </c>
      <c r="C149">
        <f t="shared" si="4"/>
        <v>53.887688984881365</v>
      </c>
      <c r="D149">
        <f t="shared" si="5"/>
        <v>34.269258459323432</v>
      </c>
      <c r="U149">
        <v>82.157018239492487</v>
      </c>
      <c r="V149">
        <v>94.052339413164148</v>
      </c>
    </row>
    <row r="150" spans="1:22" x14ac:dyDescent="0.3">
      <c r="A150" s="1">
        <v>45637</v>
      </c>
      <c r="B150">
        <v>313.79000000000002</v>
      </c>
      <c r="C150">
        <f t="shared" si="4"/>
        <v>65.748502994012355</v>
      </c>
      <c r="D150">
        <f t="shared" si="5"/>
        <v>43.154468600596054</v>
      </c>
      <c r="U150">
        <v>49.685534591195001</v>
      </c>
      <c r="V150">
        <v>77.280850943562498</v>
      </c>
    </row>
    <row r="151" spans="1:22" x14ac:dyDescent="0.3">
      <c r="A151" s="1">
        <v>45638</v>
      </c>
      <c r="B151">
        <v>314.23</v>
      </c>
      <c r="C151">
        <f t="shared" si="4"/>
        <v>71.017964071856653</v>
      </c>
      <c r="D151">
        <f t="shared" si="5"/>
        <v>63.551385350250122</v>
      </c>
      <c r="U151">
        <v>56.244384546271512</v>
      </c>
      <c r="V151">
        <v>62.69564579231966</v>
      </c>
    </row>
    <row r="152" spans="1:22" x14ac:dyDescent="0.3">
      <c r="A152" s="1">
        <v>45639</v>
      </c>
      <c r="B152">
        <v>314.74</v>
      </c>
      <c r="C152">
        <f t="shared" si="4"/>
        <v>77.125748502994298</v>
      </c>
      <c r="D152">
        <f t="shared" si="5"/>
        <v>71.297405189621102</v>
      </c>
      <c r="U152">
        <v>41.509433962263998</v>
      </c>
      <c r="V152">
        <v>49.146451033243501</v>
      </c>
    </row>
    <row r="153" spans="1:22" x14ac:dyDescent="0.3">
      <c r="A153" s="1">
        <v>45642</v>
      </c>
      <c r="B153">
        <v>315.89</v>
      </c>
      <c r="C153">
        <f t="shared" si="4"/>
        <v>90.89820359281444</v>
      </c>
      <c r="D153">
        <f t="shared" si="5"/>
        <v>79.68063872255513</v>
      </c>
      <c r="U153">
        <v>46.091644204852003</v>
      </c>
      <c r="V153">
        <v>47.948487571129171</v>
      </c>
    </row>
    <row r="154" spans="1:22" x14ac:dyDescent="0.3">
      <c r="A154" s="1">
        <v>45643</v>
      </c>
      <c r="B154">
        <v>318.3</v>
      </c>
      <c r="C154">
        <f t="shared" si="4"/>
        <v>100</v>
      </c>
      <c r="D154">
        <f t="shared" si="5"/>
        <v>89.341317365269575</v>
      </c>
      <c r="U154">
        <v>29.290206648697509</v>
      </c>
      <c r="V154">
        <v>38.963761605271166</v>
      </c>
    </row>
    <row r="155" spans="1:22" x14ac:dyDescent="0.3">
      <c r="A155" s="1">
        <v>45644</v>
      </c>
      <c r="B155">
        <v>309.77999999999997</v>
      </c>
      <c r="C155">
        <f t="shared" si="4"/>
        <v>14.799999999999613</v>
      </c>
      <c r="D155">
        <f t="shared" si="5"/>
        <v>68.566067864271346</v>
      </c>
      <c r="U155">
        <v>16.981132075472004</v>
      </c>
      <c r="V155">
        <v>30.787660976340504</v>
      </c>
    </row>
    <row r="156" spans="1:22" x14ac:dyDescent="0.3">
      <c r="A156" s="1">
        <v>45645</v>
      </c>
      <c r="B156">
        <v>314.88</v>
      </c>
      <c r="C156">
        <f t="shared" si="4"/>
        <v>65.799999999999841</v>
      </c>
      <c r="D156">
        <f t="shared" si="5"/>
        <v>60.199999999999818</v>
      </c>
      <c r="U156">
        <v>25.336927223720007</v>
      </c>
      <c r="V156">
        <v>23.869421982629841</v>
      </c>
    </row>
    <row r="157" spans="1:22" x14ac:dyDescent="0.3">
      <c r="A157" s="1">
        <v>45646</v>
      </c>
      <c r="B157">
        <v>317.70999999999998</v>
      </c>
      <c r="C157">
        <f t="shared" si="4"/>
        <v>94.099999999999682</v>
      </c>
      <c r="D157">
        <f t="shared" si="5"/>
        <v>58.233333333333043</v>
      </c>
      <c r="U157">
        <v>0</v>
      </c>
      <c r="V157">
        <v>14.106019766397338</v>
      </c>
    </row>
    <row r="158" spans="1:22" x14ac:dyDescent="0.3">
      <c r="A158" s="1">
        <v>45649</v>
      </c>
      <c r="B158">
        <v>317.22000000000003</v>
      </c>
      <c r="C158">
        <f t="shared" si="4"/>
        <v>89.200000000000159</v>
      </c>
      <c r="D158">
        <f t="shared" si="5"/>
        <v>83.033333333333232</v>
      </c>
      <c r="U158">
        <v>0</v>
      </c>
      <c r="V158">
        <v>8.4456424079066696</v>
      </c>
    </row>
    <row r="159" spans="1:22" x14ac:dyDescent="0.3">
      <c r="A159" s="1">
        <v>45650</v>
      </c>
      <c r="B159">
        <v>320.64999999999998</v>
      </c>
      <c r="C159">
        <f t="shared" si="4"/>
        <v>100</v>
      </c>
      <c r="D159">
        <f t="shared" si="5"/>
        <v>94.43333333333328</v>
      </c>
      <c r="U159">
        <v>15.511079342387116</v>
      </c>
      <c r="V159">
        <v>5.1703597807957058</v>
      </c>
    </row>
    <row r="160" spans="1:22" x14ac:dyDescent="0.3">
      <c r="A160" s="1">
        <v>45652</v>
      </c>
      <c r="B160">
        <v>320.91000000000003</v>
      </c>
      <c r="C160">
        <f t="shared" si="4"/>
        <v>100</v>
      </c>
      <c r="D160">
        <f t="shared" si="5"/>
        <v>96.400000000000048</v>
      </c>
      <c r="U160">
        <v>66.904932094352759</v>
      </c>
      <c r="V160">
        <v>27.472003812246626</v>
      </c>
    </row>
    <row r="161" spans="1:22" x14ac:dyDescent="0.3">
      <c r="A161" s="1">
        <v>45653</v>
      </c>
      <c r="B161">
        <v>318.66000000000003</v>
      </c>
      <c r="C161">
        <f t="shared" si="4"/>
        <v>82.157018239492487</v>
      </c>
      <c r="D161">
        <f t="shared" si="5"/>
        <v>94.052339413164148</v>
      </c>
      <c r="U161">
        <v>73.838456040028433</v>
      </c>
      <c r="V161">
        <v>52.084822492256102</v>
      </c>
    </row>
    <row r="162" spans="1:22" x14ac:dyDescent="0.3">
      <c r="A162" s="1">
        <v>45656</v>
      </c>
      <c r="B162">
        <v>315.31</v>
      </c>
      <c r="C162">
        <f t="shared" si="4"/>
        <v>49.685534591195001</v>
      </c>
      <c r="D162">
        <f t="shared" si="5"/>
        <v>77.280850943562498</v>
      </c>
      <c r="U162">
        <v>100</v>
      </c>
      <c r="V162">
        <v>80.247796044793731</v>
      </c>
    </row>
    <row r="163" spans="1:22" x14ac:dyDescent="0.3">
      <c r="A163" s="1">
        <v>45657</v>
      </c>
      <c r="B163">
        <v>316.04000000000002</v>
      </c>
      <c r="C163">
        <f t="shared" si="4"/>
        <v>56.244384546271512</v>
      </c>
      <c r="D163">
        <f t="shared" si="5"/>
        <v>62.69564579231966</v>
      </c>
      <c r="U163">
        <v>100</v>
      </c>
      <c r="V163">
        <v>91.27948534667614</v>
      </c>
    </row>
    <row r="164" spans="1:22" x14ac:dyDescent="0.3">
      <c r="A164" s="1">
        <v>45659</v>
      </c>
      <c r="B164">
        <v>314.39999999999998</v>
      </c>
      <c r="C164">
        <f t="shared" si="4"/>
        <v>41.509433962263998</v>
      </c>
      <c r="D164">
        <f t="shared" si="5"/>
        <v>49.146451033243501</v>
      </c>
      <c r="U164">
        <v>99.581089168162819</v>
      </c>
      <c r="V164">
        <v>99.860363056054268</v>
      </c>
    </row>
    <row r="165" spans="1:22" x14ac:dyDescent="0.3">
      <c r="A165" s="1">
        <v>45660</v>
      </c>
      <c r="B165">
        <v>314.91000000000003</v>
      </c>
      <c r="C165">
        <f t="shared" si="4"/>
        <v>46.091644204852003</v>
      </c>
      <c r="D165">
        <f t="shared" si="5"/>
        <v>47.948487571129171</v>
      </c>
      <c r="U165">
        <v>100</v>
      </c>
      <c r="V165">
        <v>99.860363056054268</v>
      </c>
    </row>
    <row r="166" spans="1:22" x14ac:dyDescent="0.3">
      <c r="A166" s="1">
        <v>45663</v>
      </c>
      <c r="B166">
        <v>313.04000000000002</v>
      </c>
      <c r="C166">
        <f t="shared" si="4"/>
        <v>29.290206648697509</v>
      </c>
      <c r="D166">
        <f t="shared" si="5"/>
        <v>38.963761605271166</v>
      </c>
      <c r="U166">
        <v>100</v>
      </c>
      <c r="V166">
        <v>99.860363056054268</v>
      </c>
    </row>
    <row r="167" spans="1:22" x14ac:dyDescent="0.3">
      <c r="A167" s="1">
        <v>45664</v>
      </c>
      <c r="B167">
        <v>311.67</v>
      </c>
      <c r="C167">
        <f t="shared" si="4"/>
        <v>16.981132075472004</v>
      </c>
      <c r="D167">
        <f t="shared" si="5"/>
        <v>30.787660976340504</v>
      </c>
      <c r="U167">
        <v>100</v>
      </c>
      <c r="V167">
        <v>100</v>
      </c>
    </row>
    <row r="168" spans="1:22" x14ac:dyDescent="0.3">
      <c r="A168" s="1">
        <v>45665</v>
      </c>
      <c r="B168">
        <v>312.60000000000002</v>
      </c>
      <c r="C168">
        <f t="shared" si="4"/>
        <v>25.336927223720007</v>
      </c>
      <c r="D168">
        <f t="shared" si="5"/>
        <v>23.869421982629841</v>
      </c>
      <c r="U168">
        <v>99.782766111513382</v>
      </c>
      <c r="V168">
        <v>99.927588703837799</v>
      </c>
    </row>
    <row r="169" spans="1:22" x14ac:dyDescent="0.3">
      <c r="A169" s="1">
        <v>45667</v>
      </c>
      <c r="B169">
        <v>307.70999999999998</v>
      </c>
      <c r="C169">
        <f t="shared" si="4"/>
        <v>0</v>
      </c>
      <c r="D169">
        <f t="shared" si="5"/>
        <v>14.106019766397338</v>
      </c>
      <c r="U169">
        <v>100</v>
      </c>
      <c r="V169">
        <v>99.927588703837799</v>
      </c>
    </row>
    <row r="170" spans="1:22" x14ac:dyDescent="0.3">
      <c r="A170" s="1">
        <v>45670</v>
      </c>
      <c r="B170">
        <v>306.92</v>
      </c>
      <c r="C170">
        <f t="shared" si="4"/>
        <v>0</v>
      </c>
      <c r="D170">
        <f t="shared" si="5"/>
        <v>8.4456424079066696</v>
      </c>
      <c r="U170">
        <v>100</v>
      </c>
      <c r="V170">
        <v>99.927588703837799</v>
      </c>
    </row>
    <row r="171" spans="1:22" x14ac:dyDescent="0.3">
      <c r="A171" s="1">
        <v>45671</v>
      </c>
      <c r="B171">
        <v>309.08999999999997</v>
      </c>
      <c r="C171">
        <f t="shared" si="4"/>
        <v>15.511079342387116</v>
      </c>
      <c r="D171">
        <f t="shared" si="5"/>
        <v>5.1703597807957058</v>
      </c>
      <c r="U171">
        <v>96.540271242734562</v>
      </c>
      <c r="V171">
        <v>98.846757080911516</v>
      </c>
    </row>
    <row r="172" spans="1:22" x14ac:dyDescent="0.3">
      <c r="A172" s="1">
        <v>45672</v>
      </c>
      <c r="B172">
        <v>316.27999999999997</v>
      </c>
      <c r="C172">
        <f t="shared" si="4"/>
        <v>66.904932094352759</v>
      </c>
      <c r="D172">
        <f t="shared" si="5"/>
        <v>27.472003812246626</v>
      </c>
      <c r="U172">
        <v>100</v>
      </c>
      <c r="V172">
        <v>98.846757080911516</v>
      </c>
    </row>
    <row r="173" spans="1:22" x14ac:dyDescent="0.3">
      <c r="A173" s="1">
        <v>45673</v>
      </c>
      <c r="B173">
        <v>317.25</v>
      </c>
      <c r="C173">
        <f t="shared" si="4"/>
        <v>73.838456040028433</v>
      </c>
      <c r="D173">
        <f t="shared" si="5"/>
        <v>52.084822492256102</v>
      </c>
      <c r="U173">
        <v>97.731888964116393</v>
      </c>
      <c r="V173">
        <v>98.090720068950304</v>
      </c>
    </row>
    <row r="174" spans="1:22" x14ac:dyDescent="0.3">
      <c r="A174" s="1">
        <v>45674</v>
      </c>
      <c r="B174">
        <v>319.62</v>
      </c>
      <c r="C174">
        <f t="shared" si="4"/>
        <v>100</v>
      </c>
      <c r="D174">
        <f t="shared" si="5"/>
        <v>80.247796044793731</v>
      </c>
      <c r="U174">
        <v>100</v>
      </c>
      <c r="V174">
        <v>99.243962988038788</v>
      </c>
    </row>
    <row r="175" spans="1:22" x14ac:dyDescent="0.3">
      <c r="A175" s="1">
        <v>45678</v>
      </c>
      <c r="B175">
        <v>323.63</v>
      </c>
      <c r="C175">
        <f t="shared" si="4"/>
        <v>100</v>
      </c>
      <c r="D175">
        <f t="shared" si="5"/>
        <v>91.27948534667614</v>
      </c>
      <c r="U175">
        <v>93.427230046948424</v>
      </c>
      <c r="V175">
        <v>97.053039670354948</v>
      </c>
    </row>
    <row r="176" spans="1:22" x14ac:dyDescent="0.3">
      <c r="A176" s="1">
        <v>45679</v>
      </c>
      <c r="B176">
        <v>323.56</v>
      </c>
      <c r="C176">
        <f t="shared" si="4"/>
        <v>99.581089168162819</v>
      </c>
      <c r="D176">
        <f t="shared" si="5"/>
        <v>99.860363056054268</v>
      </c>
      <c r="U176">
        <v>94.513137557959752</v>
      </c>
      <c r="V176">
        <v>95.980122534969382</v>
      </c>
    </row>
    <row r="177" spans="1:22" x14ac:dyDescent="0.3">
      <c r="A177" s="1">
        <v>45680</v>
      </c>
      <c r="B177">
        <v>328.21</v>
      </c>
      <c r="C177">
        <f t="shared" si="4"/>
        <v>100</v>
      </c>
      <c r="D177">
        <f t="shared" si="5"/>
        <v>99.860363056054268</v>
      </c>
      <c r="U177">
        <v>100</v>
      </c>
      <c r="V177">
        <v>95.980122534969382</v>
      </c>
    </row>
    <row r="178" spans="1:22" x14ac:dyDescent="0.3">
      <c r="A178" s="1">
        <v>45681</v>
      </c>
      <c r="B178">
        <v>330.2</v>
      </c>
      <c r="C178">
        <f t="shared" si="4"/>
        <v>100</v>
      </c>
      <c r="D178">
        <f t="shared" si="5"/>
        <v>99.860363056054268</v>
      </c>
    </row>
    <row r="179" spans="1:22" x14ac:dyDescent="0.3">
      <c r="A179" s="1">
        <v>45684</v>
      </c>
      <c r="B179">
        <v>334.54</v>
      </c>
      <c r="C179">
        <f t="shared" si="4"/>
        <v>100</v>
      </c>
      <c r="D179">
        <f t="shared" si="5"/>
        <v>100</v>
      </c>
    </row>
    <row r="180" spans="1:22" x14ac:dyDescent="0.3">
      <c r="A180" s="1">
        <v>45685</v>
      </c>
      <c r="B180">
        <v>334.48</v>
      </c>
      <c r="C180">
        <f t="shared" si="4"/>
        <v>99.782766111513382</v>
      </c>
      <c r="D180">
        <f t="shared" si="5"/>
        <v>99.927588703837799</v>
      </c>
    </row>
    <row r="181" spans="1:22" x14ac:dyDescent="0.3">
      <c r="A181" s="1">
        <v>45686</v>
      </c>
      <c r="B181">
        <v>335.88</v>
      </c>
      <c r="C181">
        <f t="shared" si="4"/>
        <v>100</v>
      </c>
      <c r="D181">
        <f t="shared" si="5"/>
        <v>99.927588703837799</v>
      </c>
    </row>
    <row r="182" spans="1:22" x14ac:dyDescent="0.3">
      <c r="A182" s="1">
        <v>45687</v>
      </c>
      <c r="B182">
        <v>343.05</v>
      </c>
      <c r="C182">
        <f t="shared" si="4"/>
        <v>100</v>
      </c>
      <c r="D182">
        <f t="shared" si="5"/>
        <v>99.927588703837799</v>
      </c>
    </row>
    <row r="183" spans="1:22" x14ac:dyDescent="0.3">
      <c r="A183" s="1">
        <v>45688</v>
      </c>
      <c r="B183">
        <v>341.8</v>
      </c>
      <c r="C183">
        <f t="shared" si="4"/>
        <v>96.540271242734562</v>
      </c>
      <c r="D183">
        <f t="shared" si="5"/>
        <v>98.846757080911516</v>
      </c>
    </row>
    <row r="184" spans="1:22" x14ac:dyDescent="0.3">
      <c r="A184" s="1">
        <v>45691</v>
      </c>
      <c r="B184">
        <v>345.82</v>
      </c>
      <c r="C184">
        <f t="shared" si="4"/>
        <v>100</v>
      </c>
      <c r="D184">
        <f t="shared" si="5"/>
        <v>98.846757080911516</v>
      </c>
    </row>
    <row r="185" spans="1:22" x14ac:dyDescent="0.3">
      <c r="A185" s="1">
        <v>45692</v>
      </c>
      <c r="B185">
        <v>345.15</v>
      </c>
      <c r="C185">
        <f t="shared" si="4"/>
        <v>97.731888964116393</v>
      </c>
      <c r="D185">
        <f t="shared" si="5"/>
        <v>98.090720068950304</v>
      </c>
    </row>
    <row r="186" spans="1:22" x14ac:dyDescent="0.3">
      <c r="A186" s="1">
        <v>45693</v>
      </c>
      <c r="B186">
        <v>349.44</v>
      </c>
      <c r="C186">
        <f t="shared" si="4"/>
        <v>100</v>
      </c>
      <c r="D186">
        <f t="shared" si="5"/>
        <v>99.243962988038788</v>
      </c>
    </row>
    <row r="187" spans="1:22" x14ac:dyDescent="0.3">
      <c r="A187" s="1">
        <v>45694</v>
      </c>
      <c r="B187">
        <v>347.48</v>
      </c>
      <c r="C187">
        <f t="shared" si="4"/>
        <v>93.427230046948424</v>
      </c>
      <c r="D187">
        <f t="shared" si="5"/>
        <v>97.053039670354948</v>
      </c>
    </row>
    <row r="188" spans="1:22" x14ac:dyDescent="0.3">
      <c r="A188" s="1">
        <v>45695</v>
      </c>
      <c r="B188">
        <v>348.02</v>
      </c>
      <c r="C188">
        <f t="shared" si="4"/>
        <v>94.513137557959752</v>
      </c>
      <c r="D188">
        <f t="shared" si="5"/>
        <v>95.980122534969382</v>
      </c>
    </row>
    <row r="189" spans="1:22" x14ac:dyDescent="0.3">
      <c r="A189" s="1">
        <v>45698</v>
      </c>
      <c r="B189">
        <v>351.23</v>
      </c>
      <c r="C189">
        <f t="shared" si="4"/>
        <v>100</v>
      </c>
      <c r="D189">
        <f t="shared" si="5"/>
        <v>95.980122534969382</v>
      </c>
    </row>
    <row r="190" spans="1:22" x14ac:dyDescent="0.3">
      <c r="A190" s="1"/>
    </row>
    <row r="191" spans="1:22" x14ac:dyDescent="0.3">
      <c r="A191" s="1"/>
    </row>
    <row r="192" spans="1:22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2A1-B17E-4217-9F98-25AF74EBD571}">
  <dimension ref="A1:H28"/>
  <sheetViews>
    <sheetView topLeftCell="A12" zoomScale="130" zoomScaleNormal="130" workbookViewId="0">
      <selection activeCell="D28" sqref="D28"/>
    </sheetView>
  </sheetViews>
  <sheetFormatPr defaultRowHeight="14.4" x14ac:dyDescent="0.3"/>
  <cols>
    <col min="2" max="2" width="16.33203125" customWidth="1"/>
  </cols>
  <sheetData>
    <row r="1" spans="1:7" x14ac:dyDescent="0.3">
      <c r="A1" t="s">
        <v>39</v>
      </c>
      <c r="B1" t="s">
        <v>40</v>
      </c>
    </row>
    <row r="2" spans="1:7" x14ac:dyDescent="0.3">
      <c r="A2" s="30" t="s">
        <v>41</v>
      </c>
      <c r="B2" s="23">
        <v>351.23</v>
      </c>
      <c r="C2" s="7"/>
      <c r="D2" s="30" t="s">
        <v>42</v>
      </c>
      <c r="E2" s="27">
        <f>(LN(B2/B3)+(B4+0.5*B5^2)*B6)/(B5*SQRT(B6))</f>
        <v>-1.1614535203265099</v>
      </c>
      <c r="G2" t="str">
        <f ca="1">_xlfn.FORMULATEXT(E2)</f>
        <v>=(LN(B2/B3)+(B4+0.5*B5^2)*B6)/(B5*SQRT(B6))</v>
      </c>
    </row>
    <row r="3" spans="1:7" x14ac:dyDescent="0.3">
      <c r="A3" s="21" t="s">
        <v>43</v>
      </c>
      <c r="B3" s="18">
        <v>375</v>
      </c>
      <c r="C3" s="7"/>
      <c r="D3" s="30" t="s">
        <v>44</v>
      </c>
      <c r="E3" s="27">
        <f>(LN(B2/B3)+(B4-0.5*B5^2)*B6)/(B5*SQRT(B6))</f>
        <v>-1.2138480572554684</v>
      </c>
      <c r="G3" t="str">
        <f ca="1">_xlfn.FORMULATEXT(E3)</f>
        <v>=(LN(B2/B3)+(B4-0.5*B5^2)*B6)/(B5*SQRT(B6))</v>
      </c>
    </row>
    <row r="4" spans="1:7" x14ac:dyDescent="0.3">
      <c r="A4" s="21" t="s">
        <v>45</v>
      </c>
      <c r="B4" s="24">
        <v>3.9100000000000003E-2</v>
      </c>
      <c r="C4" s="7"/>
      <c r="D4" s="7"/>
      <c r="E4" s="7"/>
    </row>
    <row r="5" spans="1:7" x14ac:dyDescent="0.3">
      <c r="A5" s="21" t="s">
        <v>46</v>
      </c>
      <c r="B5" s="25">
        <v>0.18149999999999999</v>
      </c>
      <c r="C5" s="7"/>
      <c r="D5" s="7"/>
      <c r="E5" s="7"/>
    </row>
    <row r="6" spans="1:7" x14ac:dyDescent="0.3">
      <c r="A6" s="21" t="s">
        <v>47</v>
      </c>
      <c r="B6" s="26">
        <v>8.3333333333333329E-2</v>
      </c>
      <c r="C6" s="7" t="s">
        <v>48</v>
      </c>
      <c r="D6" s="7"/>
      <c r="E6" s="7"/>
    </row>
    <row r="7" spans="1:7" x14ac:dyDescent="0.3">
      <c r="A7" s="7"/>
      <c r="B7" s="7"/>
      <c r="C7" s="7"/>
      <c r="D7" s="7"/>
      <c r="E7" s="7"/>
    </row>
    <row r="8" spans="1:7" x14ac:dyDescent="0.3">
      <c r="A8" s="21" t="s">
        <v>49</v>
      </c>
      <c r="B8" s="28">
        <v>1</v>
      </c>
      <c r="C8" s="7"/>
      <c r="D8" s="7"/>
      <c r="E8" s="7"/>
    </row>
    <row r="9" spans="1:7" x14ac:dyDescent="0.3">
      <c r="A9" s="7"/>
      <c r="B9" s="8"/>
      <c r="C9" s="7"/>
      <c r="D9" s="7"/>
      <c r="E9" s="7" t="s">
        <v>50</v>
      </c>
    </row>
    <row r="10" spans="1:7" ht="15" x14ac:dyDescent="0.3">
      <c r="A10" s="31" t="s">
        <v>51</v>
      </c>
      <c r="B10" s="29">
        <f>B2*_xlfn.NORM.S.DIST(E2,1)-B3*EXP(-B4*B6)*_xlfn.NORM.S.DIST(E3,1)</f>
        <v>1.0920618628155694</v>
      </c>
      <c r="C10" s="10"/>
      <c r="D10" s="7"/>
      <c r="E10" s="7" t="str">
        <f ca="1">_xlfn.FORMULATEXT(B10)</f>
        <v>=B2*NORM.S.DIST(E2,1)-B3*EXP(-B4*B6)*NORM.S.DIST(E3,1)</v>
      </c>
    </row>
    <row r="14" spans="1:7" x14ac:dyDescent="0.3">
      <c r="B14" t="s">
        <v>40</v>
      </c>
    </row>
    <row r="15" spans="1:7" x14ac:dyDescent="0.3">
      <c r="A15" t="s">
        <v>52</v>
      </c>
      <c r="B15" s="21" t="s">
        <v>53</v>
      </c>
    </row>
    <row r="16" spans="1:7" x14ac:dyDescent="0.3">
      <c r="B16" s="18">
        <f>_xlfn.NORM.DIST(E2,0,1, TRUE)</f>
        <v>0.12272875731646335</v>
      </c>
      <c r="D16" t="str">
        <f ca="1">_xlfn.FORMULATEXT(B16)</f>
        <v>=NORM.DIST(E2,0,1, TRUE)</v>
      </c>
    </row>
    <row r="17" spans="2:8" x14ac:dyDescent="0.3">
      <c r="B17" s="21" t="s">
        <v>54</v>
      </c>
    </row>
    <row r="18" spans="2:8" x14ac:dyDescent="0.3">
      <c r="B18" s="18">
        <f>_xlfn.NORM.DIST(E3,0,1,TRUE)</f>
        <v>0.11240287552630707</v>
      </c>
      <c r="D18" t="str">
        <f ca="1">_xlfn.FORMULATEXT(B18)</f>
        <v>=NORM.DIST(E3,0,1,TRUE)</v>
      </c>
    </row>
    <row r="21" spans="2:8" x14ac:dyDescent="0.3">
      <c r="B21" s="18" t="s">
        <v>55</v>
      </c>
      <c r="C21" s="18">
        <v>351.23</v>
      </c>
      <c r="E21" s="18" t="s">
        <v>56</v>
      </c>
      <c r="F21" s="14">
        <v>-1.1757930666099217</v>
      </c>
    </row>
    <row r="22" spans="2:8" x14ac:dyDescent="0.3">
      <c r="B22" s="18" t="s">
        <v>43</v>
      </c>
      <c r="C22" s="18">
        <v>375</v>
      </c>
      <c r="E22" s="18" t="s">
        <v>57</v>
      </c>
      <c r="F22" s="16">
        <v>-1.2275757254491455</v>
      </c>
    </row>
    <row r="23" spans="2:8" x14ac:dyDescent="0.3">
      <c r="B23" s="18" t="s">
        <v>58</v>
      </c>
      <c r="C23" s="32">
        <v>8.3333333333333329E-2</v>
      </c>
      <c r="E23" s="15"/>
      <c r="F23" s="16"/>
    </row>
    <row r="24" spans="2:8" x14ac:dyDescent="0.3">
      <c r="B24" s="18" t="s">
        <v>59</v>
      </c>
      <c r="C24" s="33">
        <v>3.9100000000000003E-2</v>
      </c>
      <c r="E24" s="18" t="s">
        <v>60</v>
      </c>
      <c r="F24" s="16">
        <v>0.12272875731646335</v>
      </c>
    </row>
    <row r="25" spans="2:8" x14ac:dyDescent="0.3">
      <c r="B25" s="18" t="s">
        <v>11</v>
      </c>
      <c r="C25" s="34">
        <v>0.18149999999999999</v>
      </c>
      <c r="E25" s="18" t="s">
        <v>61</v>
      </c>
      <c r="F25" s="17">
        <v>0.11240287552630707</v>
      </c>
    </row>
    <row r="27" spans="2:8" x14ac:dyDescent="0.3">
      <c r="H27" t="s">
        <v>62</v>
      </c>
    </row>
    <row r="28" spans="2:8" x14ac:dyDescent="0.3">
      <c r="B28" s="21" t="s">
        <v>63</v>
      </c>
      <c r="C28" s="13"/>
      <c r="D28" s="18">
        <f>C21*F24-C22*EXP(-C24*C23)*F25</f>
        <v>1.0920618628155694</v>
      </c>
      <c r="H28" t="str">
        <f ca="1">_xlfn.FORMULATEXT(D28)</f>
        <v>=C21*F24-C22*EXP(-C24*C23)*F25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7139-CF9F-4464-88BB-509AE00696A6}">
  <dimension ref="A1:DW103"/>
  <sheetViews>
    <sheetView tabSelected="1" topLeftCell="CD89" zoomScale="165" zoomScaleNormal="165" workbookViewId="0">
      <selection activeCell="CK100" sqref="CK100"/>
    </sheetView>
  </sheetViews>
  <sheetFormatPr defaultRowHeight="14.4" x14ac:dyDescent="0.3"/>
  <sheetData>
    <row r="1" spans="1:127" x14ac:dyDescent="0.3">
      <c r="A1" t="s">
        <v>64</v>
      </c>
      <c r="B1">
        <v>351.23</v>
      </c>
      <c r="D1" t="s">
        <v>65</v>
      </c>
      <c r="E1">
        <v>0</v>
      </c>
      <c r="F1" s="12">
        <f>E1+$B$4</f>
        <v>1E-3</v>
      </c>
      <c r="G1" s="12">
        <f>F1+$B$4</f>
        <v>2E-3</v>
      </c>
      <c r="H1" s="12">
        <f t="shared" ref="H1:BS1" si="0">G1+$B$4</f>
        <v>3.0000000000000001E-3</v>
      </c>
      <c r="I1" s="12">
        <f t="shared" si="0"/>
        <v>4.0000000000000001E-3</v>
      </c>
      <c r="J1" s="12">
        <f t="shared" si="0"/>
        <v>5.0000000000000001E-3</v>
      </c>
      <c r="K1" s="12">
        <f t="shared" si="0"/>
        <v>6.0000000000000001E-3</v>
      </c>
      <c r="L1" s="12">
        <f t="shared" si="0"/>
        <v>7.0000000000000001E-3</v>
      </c>
      <c r="M1" s="12">
        <f t="shared" si="0"/>
        <v>8.0000000000000002E-3</v>
      </c>
      <c r="N1" s="12">
        <f t="shared" si="0"/>
        <v>9.0000000000000011E-3</v>
      </c>
      <c r="O1" s="12">
        <f t="shared" si="0"/>
        <v>1.0000000000000002E-2</v>
      </c>
      <c r="P1" s="12">
        <f t="shared" si="0"/>
        <v>1.1000000000000003E-2</v>
      </c>
      <c r="Q1" s="12">
        <f t="shared" si="0"/>
        <v>1.2000000000000004E-2</v>
      </c>
      <c r="R1" s="12">
        <f t="shared" si="0"/>
        <v>1.3000000000000005E-2</v>
      </c>
      <c r="S1" s="12">
        <f t="shared" si="0"/>
        <v>1.4000000000000005E-2</v>
      </c>
      <c r="T1" s="12">
        <f t="shared" si="0"/>
        <v>1.5000000000000006E-2</v>
      </c>
      <c r="U1" s="12">
        <f t="shared" si="0"/>
        <v>1.6000000000000007E-2</v>
      </c>
      <c r="V1" s="12">
        <f t="shared" si="0"/>
        <v>1.7000000000000008E-2</v>
      </c>
      <c r="W1" s="12">
        <f t="shared" si="0"/>
        <v>1.8000000000000009E-2</v>
      </c>
      <c r="X1" s="12">
        <f t="shared" si="0"/>
        <v>1.900000000000001E-2</v>
      </c>
      <c r="Y1" s="12">
        <f t="shared" si="0"/>
        <v>2.0000000000000011E-2</v>
      </c>
      <c r="Z1" s="12">
        <f t="shared" si="0"/>
        <v>2.1000000000000012E-2</v>
      </c>
      <c r="AA1" s="12">
        <f t="shared" si="0"/>
        <v>2.2000000000000013E-2</v>
      </c>
      <c r="AB1" s="12">
        <f t="shared" si="0"/>
        <v>2.3000000000000013E-2</v>
      </c>
      <c r="AC1" s="12">
        <f t="shared" si="0"/>
        <v>2.4000000000000014E-2</v>
      </c>
      <c r="AD1" s="12">
        <f t="shared" si="0"/>
        <v>2.5000000000000015E-2</v>
      </c>
      <c r="AE1" s="12">
        <f t="shared" si="0"/>
        <v>2.6000000000000016E-2</v>
      </c>
      <c r="AF1" s="12">
        <f t="shared" si="0"/>
        <v>2.7000000000000017E-2</v>
      </c>
      <c r="AG1" s="12">
        <f t="shared" si="0"/>
        <v>2.8000000000000018E-2</v>
      </c>
      <c r="AH1" s="12">
        <f t="shared" si="0"/>
        <v>2.9000000000000019E-2</v>
      </c>
      <c r="AI1" s="12">
        <f t="shared" si="0"/>
        <v>3.000000000000002E-2</v>
      </c>
      <c r="AJ1" s="12">
        <f t="shared" si="0"/>
        <v>3.1000000000000021E-2</v>
      </c>
      <c r="AK1" s="12">
        <f t="shared" si="0"/>
        <v>3.2000000000000021E-2</v>
      </c>
      <c r="AL1" s="12">
        <f t="shared" si="0"/>
        <v>3.3000000000000022E-2</v>
      </c>
      <c r="AM1" s="12">
        <f t="shared" si="0"/>
        <v>3.4000000000000023E-2</v>
      </c>
      <c r="AN1" s="12">
        <f t="shared" si="0"/>
        <v>3.5000000000000024E-2</v>
      </c>
      <c r="AO1" s="12">
        <f t="shared" si="0"/>
        <v>3.6000000000000025E-2</v>
      </c>
      <c r="AP1" s="12">
        <f t="shared" si="0"/>
        <v>3.7000000000000026E-2</v>
      </c>
      <c r="AQ1" s="12">
        <f t="shared" si="0"/>
        <v>3.8000000000000027E-2</v>
      </c>
      <c r="AR1" s="12">
        <f t="shared" si="0"/>
        <v>3.9000000000000028E-2</v>
      </c>
      <c r="AS1" s="12">
        <f t="shared" si="0"/>
        <v>4.0000000000000029E-2</v>
      </c>
      <c r="AT1" s="12">
        <f t="shared" si="0"/>
        <v>4.1000000000000029E-2</v>
      </c>
      <c r="AU1" s="12">
        <f t="shared" si="0"/>
        <v>4.200000000000003E-2</v>
      </c>
      <c r="AV1" s="12">
        <f t="shared" si="0"/>
        <v>4.3000000000000031E-2</v>
      </c>
      <c r="AW1" s="12">
        <f t="shared" si="0"/>
        <v>4.4000000000000032E-2</v>
      </c>
      <c r="AX1" s="12">
        <f t="shared" si="0"/>
        <v>4.5000000000000033E-2</v>
      </c>
      <c r="AY1" s="12">
        <f t="shared" si="0"/>
        <v>4.6000000000000034E-2</v>
      </c>
      <c r="AZ1" s="12">
        <f t="shared" si="0"/>
        <v>4.7000000000000035E-2</v>
      </c>
      <c r="BA1" s="12">
        <f t="shared" si="0"/>
        <v>4.8000000000000036E-2</v>
      </c>
      <c r="BB1" s="12">
        <f t="shared" si="0"/>
        <v>4.9000000000000037E-2</v>
      </c>
      <c r="BC1" s="12">
        <f t="shared" si="0"/>
        <v>5.0000000000000037E-2</v>
      </c>
      <c r="BD1" s="12">
        <f t="shared" si="0"/>
        <v>5.1000000000000038E-2</v>
      </c>
      <c r="BE1" s="12">
        <f t="shared" si="0"/>
        <v>5.2000000000000039E-2</v>
      </c>
      <c r="BF1" s="12">
        <f t="shared" si="0"/>
        <v>5.300000000000004E-2</v>
      </c>
      <c r="BG1" s="12">
        <f t="shared" si="0"/>
        <v>5.4000000000000041E-2</v>
      </c>
      <c r="BH1" s="12">
        <f t="shared" si="0"/>
        <v>5.5000000000000042E-2</v>
      </c>
      <c r="BI1" s="12">
        <f t="shared" si="0"/>
        <v>5.6000000000000043E-2</v>
      </c>
      <c r="BJ1" s="12">
        <f t="shared" si="0"/>
        <v>5.7000000000000044E-2</v>
      </c>
      <c r="BK1" s="12">
        <f t="shared" si="0"/>
        <v>5.8000000000000045E-2</v>
      </c>
      <c r="BL1" s="12">
        <f t="shared" si="0"/>
        <v>5.9000000000000045E-2</v>
      </c>
      <c r="BM1" s="12">
        <f t="shared" si="0"/>
        <v>6.0000000000000046E-2</v>
      </c>
      <c r="BN1" s="12">
        <f t="shared" si="0"/>
        <v>6.1000000000000047E-2</v>
      </c>
      <c r="BO1" s="12">
        <f t="shared" si="0"/>
        <v>6.2000000000000048E-2</v>
      </c>
      <c r="BP1" s="12">
        <f t="shared" si="0"/>
        <v>6.3000000000000042E-2</v>
      </c>
      <c r="BQ1" s="12">
        <f t="shared" si="0"/>
        <v>6.4000000000000043E-2</v>
      </c>
      <c r="BR1" s="12">
        <f t="shared" si="0"/>
        <v>6.5000000000000044E-2</v>
      </c>
      <c r="BS1" s="12">
        <f t="shared" si="0"/>
        <v>6.6000000000000045E-2</v>
      </c>
      <c r="BT1" s="12">
        <f t="shared" ref="BT1:CJ1" si="1">BS1+$B$4</f>
        <v>6.7000000000000046E-2</v>
      </c>
      <c r="BU1" s="12">
        <f t="shared" si="1"/>
        <v>6.8000000000000047E-2</v>
      </c>
      <c r="BV1" s="12">
        <f t="shared" si="1"/>
        <v>6.9000000000000047E-2</v>
      </c>
      <c r="BW1" s="12">
        <f t="shared" si="1"/>
        <v>7.0000000000000048E-2</v>
      </c>
      <c r="BX1" s="12">
        <f t="shared" si="1"/>
        <v>7.1000000000000049E-2</v>
      </c>
      <c r="BY1" s="12">
        <f t="shared" si="1"/>
        <v>7.200000000000005E-2</v>
      </c>
      <c r="BZ1" s="12">
        <f t="shared" si="1"/>
        <v>7.3000000000000051E-2</v>
      </c>
      <c r="CA1" s="12">
        <f t="shared" si="1"/>
        <v>7.4000000000000052E-2</v>
      </c>
      <c r="CB1" s="12">
        <f t="shared" si="1"/>
        <v>7.5000000000000053E-2</v>
      </c>
      <c r="CC1" s="12">
        <f t="shared" si="1"/>
        <v>7.6000000000000054E-2</v>
      </c>
      <c r="CD1" s="12">
        <f t="shared" si="1"/>
        <v>7.7000000000000055E-2</v>
      </c>
      <c r="CE1" s="12">
        <f t="shared" si="1"/>
        <v>7.8000000000000055E-2</v>
      </c>
      <c r="CF1" s="12">
        <f t="shared" si="1"/>
        <v>7.9000000000000056E-2</v>
      </c>
      <c r="CG1" s="12">
        <f t="shared" si="1"/>
        <v>8.0000000000000057E-2</v>
      </c>
      <c r="CH1" s="12">
        <f t="shared" si="1"/>
        <v>8.1000000000000058E-2</v>
      </c>
      <c r="CI1" s="12">
        <f t="shared" si="1"/>
        <v>8.2000000000000059E-2</v>
      </c>
      <c r="CJ1" s="12">
        <f t="shared" si="1"/>
        <v>8.300000000000006E-2</v>
      </c>
      <c r="CK1" t="s">
        <v>66</v>
      </c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</row>
    <row r="2" spans="1:127" x14ac:dyDescent="0.3">
      <c r="A2" t="s">
        <v>67</v>
      </c>
      <c r="B2">
        <v>0.31900000000000001</v>
      </c>
      <c r="D2" t="s">
        <v>68</v>
      </c>
      <c r="E2">
        <v>351.23</v>
      </c>
      <c r="F2">
        <f ca="1">E2*EXP(($B$2-0.5*$B$3^2)*$B$4+$B$3*_xlfn.NORM.INV(RAND(),0,SQRT($B$4)))</f>
        <v>349.53536064749972</v>
      </c>
      <c r="G2">
        <f t="shared" ref="G2:BR2" ca="1" si="2">F2*EXP(($B$2-0.5*$B$3^2)*$B$4+$B$3*_xlfn.NORM.INV(RAND(),0,SQRT($B$4)))</f>
        <v>347.59012787590302</v>
      </c>
      <c r="H2">
        <f t="shared" ca="1" si="2"/>
        <v>350.68285096387115</v>
      </c>
      <c r="I2">
        <f t="shared" ca="1" si="2"/>
        <v>353.37502661276011</v>
      </c>
      <c r="J2">
        <f t="shared" ca="1" si="2"/>
        <v>354.38939885439862</v>
      </c>
      <c r="K2">
        <f t="shared" ca="1" si="2"/>
        <v>356.50934614063533</v>
      </c>
      <c r="L2">
        <f t="shared" ca="1" si="2"/>
        <v>357.93752163248843</v>
      </c>
      <c r="M2">
        <f t="shared" ca="1" si="2"/>
        <v>357.4748365585391</v>
      </c>
      <c r="N2">
        <f t="shared" ca="1" si="2"/>
        <v>356.57762553380149</v>
      </c>
      <c r="O2">
        <f t="shared" ca="1" si="2"/>
        <v>356.40142081002119</v>
      </c>
      <c r="P2">
        <f t="shared" ca="1" si="2"/>
        <v>353.85846673832322</v>
      </c>
      <c r="Q2">
        <f t="shared" ca="1" si="2"/>
        <v>352.37918710804462</v>
      </c>
      <c r="R2">
        <f t="shared" ca="1" si="2"/>
        <v>352.53910951814765</v>
      </c>
      <c r="S2">
        <f t="shared" ca="1" si="2"/>
        <v>357.32439579405991</v>
      </c>
      <c r="T2">
        <f t="shared" ca="1" si="2"/>
        <v>358.87205733893171</v>
      </c>
      <c r="U2">
        <f t="shared" ca="1" si="2"/>
        <v>357.6206513155704</v>
      </c>
      <c r="V2">
        <f t="shared" ca="1" si="2"/>
        <v>357.78651206916101</v>
      </c>
      <c r="W2">
        <f t="shared" ca="1" si="2"/>
        <v>360.75920537297742</v>
      </c>
      <c r="X2">
        <f t="shared" ca="1" si="2"/>
        <v>361.17316552535789</v>
      </c>
      <c r="Y2">
        <f t="shared" ca="1" si="2"/>
        <v>361.92759778418315</v>
      </c>
      <c r="Z2">
        <f t="shared" ca="1" si="2"/>
        <v>362.21757751418852</v>
      </c>
      <c r="AA2">
        <f t="shared" ca="1" si="2"/>
        <v>361.09097552508382</v>
      </c>
      <c r="AB2">
        <f t="shared" ca="1" si="2"/>
        <v>362.89016753341798</v>
      </c>
      <c r="AC2">
        <f t="shared" ca="1" si="2"/>
        <v>364.2959702496612</v>
      </c>
      <c r="AD2">
        <f t="shared" ca="1" si="2"/>
        <v>364.95015888864464</v>
      </c>
      <c r="AE2">
        <f t="shared" ca="1" si="2"/>
        <v>366.03153631580324</v>
      </c>
      <c r="AF2">
        <f t="shared" ca="1" si="2"/>
        <v>368.63056625718554</v>
      </c>
      <c r="AG2">
        <f t="shared" ca="1" si="2"/>
        <v>370.6685011831043</v>
      </c>
      <c r="AH2">
        <f t="shared" ca="1" si="2"/>
        <v>373.52163734796324</v>
      </c>
      <c r="AI2">
        <f t="shared" ca="1" si="2"/>
        <v>371.40703661223506</v>
      </c>
      <c r="AJ2">
        <f t="shared" ca="1" si="2"/>
        <v>370.10079929889588</v>
      </c>
      <c r="AK2">
        <f t="shared" ca="1" si="2"/>
        <v>373.5681258048524</v>
      </c>
      <c r="AL2">
        <f t="shared" ca="1" si="2"/>
        <v>377.13300915142287</v>
      </c>
      <c r="AM2">
        <f t="shared" ca="1" si="2"/>
        <v>375.35797045777122</v>
      </c>
      <c r="AN2">
        <f t="shared" ca="1" si="2"/>
        <v>373.49092557496169</v>
      </c>
      <c r="AO2">
        <f t="shared" ca="1" si="2"/>
        <v>377.76078407777135</v>
      </c>
      <c r="AP2">
        <f t="shared" ca="1" si="2"/>
        <v>384.81824598515351</v>
      </c>
      <c r="AQ2">
        <f t="shared" ca="1" si="2"/>
        <v>383.35327105184916</v>
      </c>
      <c r="AR2">
        <f t="shared" ca="1" si="2"/>
        <v>385.94210352234222</v>
      </c>
      <c r="AS2">
        <f t="shared" ca="1" si="2"/>
        <v>387.4240254788939</v>
      </c>
      <c r="AT2">
        <f t="shared" ca="1" si="2"/>
        <v>385.02860628099535</v>
      </c>
      <c r="AU2">
        <f t="shared" ca="1" si="2"/>
        <v>386.50569020932045</v>
      </c>
      <c r="AV2">
        <f t="shared" ca="1" si="2"/>
        <v>388.25006381201757</v>
      </c>
      <c r="AW2">
        <f t="shared" ca="1" si="2"/>
        <v>387.9167075474362</v>
      </c>
      <c r="AX2">
        <f t="shared" ca="1" si="2"/>
        <v>385.77302627673708</v>
      </c>
      <c r="AY2">
        <f t="shared" ca="1" si="2"/>
        <v>387.35364751321106</v>
      </c>
      <c r="AZ2">
        <f t="shared" ca="1" si="2"/>
        <v>386.12182217328223</v>
      </c>
      <c r="BA2">
        <f t="shared" ca="1" si="2"/>
        <v>384.27247118163018</v>
      </c>
      <c r="BB2">
        <f t="shared" ca="1" si="2"/>
        <v>384.95444774669835</v>
      </c>
      <c r="BC2">
        <f t="shared" ca="1" si="2"/>
        <v>388.24519153417094</v>
      </c>
      <c r="BD2">
        <f t="shared" ca="1" si="2"/>
        <v>386.3913050312342</v>
      </c>
      <c r="BE2">
        <f t="shared" ca="1" si="2"/>
        <v>390.35322319288196</v>
      </c>
      <c r="BF2">
        <f t="shared" ca="1" si="2"/>
        <v>392.86231179612713</v>
      </c>
      <c r="BG2">
        <f t="shared" ca="1" si="2"/>
        <v>394.57444617326803</v>
      </c>
      <c r="BH2">
        <f t="shared" ca="1" si="2"/>
        <v>396.3163032177024</v>
      </c>
      <c r="BI2">
        <f t="shared" ca="1" si="2"/>
        <v>396.10606620822165</v>
      </c>
      <c r="BJ2">
        <f t="shared" ca="1" si="2"/>
        <v>398.17606007614182</v>
      </c>
      <c r="BK2">
        <f t="shared" ca="1" si="2"/>
        <v>396.0446961874049</v>
      </c>
      <c r="BL2">
        <f t="shared" ca="1" si="2"/>
        <v>395.51052782552136</v>
      </c>
      <c r="BM2">
        <f t="shared" ca="1" si="2"/>
        <v>395.35090517518813</v>
      </c>
      <c r="BN2">
        <f t="shared" ca="1" si="2"/>
        <v>397.19497613659411</v>
      </c>
      <c r="BO2">
        <f t="shared" ca="1" si="2"/>
        <v>397.85717921806406</v>
      </c>
      <c r="BP2">
        <f t="shared" ca="1" si="2"/>
        <v>398.46073804757708</v>
      </c>
      <c r="BQ2">
        <f t="shared" ca="1" si="2"/>
        <v>396.34345714870585</v>
      </c>
      <c r="BR2">
        <f t="shared" ca="1" si="2"/>
        <v>394.77645555943752</v>
      </c>
      <c r="BS2">
        <f t="shared" ref="BS2:CJ2" ca="1" si="3">BR2*EXP(($B$2-0.5*$B$3^2)*$B$4+$B$3*_xlfn.NORM.INV(RAND(),0,SQRT($B$4)))</f>
        <v>395.37218427137924</v>
      </c>
      <c r="BT2">
        <f t="shared" ca="1" si="3"/>
        <v>395.9326405456286</v>
      </c>
      <c r="BU2">
        <f t="shared" ca="1" si="3"/>
        <v>397.06678581179142</v>
      </c>
      <c r="BV2">
        <f t="shared" ca="1" si="3"/>
        <v>398.38533008586006</v>
      </c>
      <c r="BW2">
        <f t="shared" ca="1" si="3"/>
        <v>399.98079090682512</v>
      </c>
      <c r="BX2">
        <f t="shared" ca="1" si="3"/>
        <v>400.38524532828723</v>
      </c>
      <c r="BY2">
        <f t="shared" ca="1" si="3"/>
        <v>402.10412640967843</v>
      </c>
      <c r="BZ2">
        <f t="shared" ca="1" si="3"/>
        <v>404.05100149879553</v>
      </c>
      <c r="CA2">
        <f t="shared" ca="1" si="3"/>
        <v>404.94035391698816</v>
      </c>
      <c r="CB2">
        <f t="shared" ca="1" si="3"/>
        <v>409.04820368537384</v>
      </c>
      <c r="CC2">
        <f t="shared" ca="1" si="3"/>
        <v>407.43669531705007</v>
      </c>
      <c r="CD2">
        <f t="shared" ca="1" si="3"/>
        <v>405.86388822960356</v>
      </c>
      <c r="CE2">
        <f t="shared" ca="1" si="3"/>
        <v>409.68380247563942</v>
      </c>
      <c r="CF2">
        <f t="shared" ca="1" si="3"/>
        <v>413.24688366590476</v>
      </c>
      <c r="CG2">
        <f t="shared" ca="1" si="3"/>
        <v>415.99701723527318</v>
      </c>
      <c r="CH2">
        <f t="shared" ca="1" si="3"/>
        <v>419.04594326628791</v>
      </c>
      <c r="CI2">
        <f t="shared" ca="1" si="3"/>
        <v>420.33135944964192</v>
      </c>
      <c r="CJ2">
        <f t="shared" ca="1" si="3"/>
        <v>416.7300853391406</v>
      </c>
      <c r="CK2" s="12">
        <f ca="1">MAX(CJ2-$CJ$11,0)</f>
        <v>50.385725557158594</v>
      </c>
    </row>
    <row r="3" spans="1:127" x14ac:dyDescent="0.3">
      <c r="A3" t="s">
        <v>46</v>
      </c>
      <c r="B3">
        <v>0.18160000000000001</v>
      </c>
      <c r="E3">
        <v>351.23</v>
      </c>
      <c r="F3">
        <f t="shared" ref="F3:BQ3" ca="1" si="4">E3*EXP(($B$2-0.5*$B$3^2)*$B$4+$B$3*_xlfn.NORM.INV(RAND(),0,SQRT($B$4)))</f>
        <v>348.28064521454428</v>
      </c>
      <c r="G3">
        <f t="shared" ca="1" si="4"/>
        <v>348.9247887112154</v>
      </c>
      <c r="H3">
        <f t="shared" ca="1" si="4"/>
        <v>350.01625169073486</v>
      </c>
      <c r="I3">
        <f t="shared" ca="1" si="4"/>
        <v>350.41915536947585</v>
      </c>
      <c r="J3">
        <f t="shared" ca="1" si="4"/>
        <v>349.80907402903421</v>
      </c>
      <c r="K3">
        <f t="shared" ca="1" si="4"/>
        <v>344.90488234545393</v>
      </c>
      <c r="L3">
        <f t="shared" ca="1" si="4"/>
        <v>345.95269108061927</v>
      </c>
      <c r="M3">
        <f t="shared" ca="1" si="4"/>
        <v>345.39024004133751</v>
      </c>
      <c r="N3">
        <f t="shared" ca="1" si="4"/>
        <v>344.98772266528556</v>
      </c>
      <c r="O3">
        <f t="shared" ca="1" si="4"/>
        <v>346.27172828335301</v>
      </c>
      <c r="P3">
        <f t="shared" ca="1" si="4"/>
        <v>342.48511700088414</v>
      </c>
      <c r="Q3">
        <f t="shared" ca="1" si="4"/>
        <v>345.01704369762803</v>
      </c>
      <c r="R3">
        <f t="shared" ca="1" si="4"/>
        <v>348.53535584492801</v>
      </c>
      <c r="S3">
        <f t="shared" ca="1" si="4"/>
        <v>349.48772782126866</v>
      </c>
      <c r="T3">
        <f t="shared" ca="1" si="4"/>
        <v>350.20719682470167</v>
      </c>
      <c r="U3">
        <f t="shared" ca="1" si="4"/>
        <v>351.71497182751654</v>
      </c>
      <c r="V3">
        <f t="shared" ca="1" si="4"/>
        <v>347.21435483901593</v>
      </c>
      <c r="W3">
        <f t="shared" ca="1" si="4"/>
        <v>345.69588104119333</v>
      </c>
      <c r="X3">
        <f t="shared" ca="1" si="4"/>
        <v>342.03880253036397</v>
      </c>
      <c r="Y3">
        <f t="shared" ca="1" si="4"/>
        <v>343.6220879849443</v>
      </c>
      <c r="Z3">
        <f t="shared" ca="1" si="4"/>
        <v>343.90657283587507</v>
      </c>
      <c r="AA3">
        <f t="shared" ca="1" si="4"/>
        <v>346.35492766795863</v>
      </c>
      <c r="AB3">
        <f t="shared" ca="1" si="4"/>
        <v>348.97867437046403</v>
      </c>
      <c r="AC3">
        <f t="shared" ca="1" si="4"/>
        <v>349.84365067496617</v>
      </c>
      <c r="AD3">
        <f t="shared" ca="1" si="4"/>
        <v>353.87823534655024</v>
      </c>
      <c r="AE3">
        <f t="shared" ca="1" si="4"/>
        <v>355.7901588823359</v>
      </c>
      <c r="AF3">
        <f t="shared" ca="1" si="4"/>
        <v>354.53289722688811</v>
      </c>
      <c r="AG3">
        <f t="shared" ca="1" si="4"/>
        <v>352.45948364150718</v>
      </c>
      <c r="AH3">
        <f t="shared" ca="1" si="4"/>
        <v>353.31016868963036</v>
      </c>
      <c r="AI3">
        <f t="shared" ca="1" si="4"/>
        <v>354.65908729256296</v>
      </c>
      <c r="AJ3">
        <f t="shared" ca="1" si="4"/>
        <v>356.94454084972108</v>
      </c>
      <c r="AK3">
        <f t="shared" ca="1" si="4"/>
        <v>354.85200849921586</v>
      </c>
      <c r="AL3">
        <f t="shared" ca="1" si="4"/>
        <v>352.78598305410412</v>
      </c>
      <c r="AM3">
        <f t="shared" ca="1" si="4"/>
        <v>352.14452865142613</v>
      </c>
      <c r="AN3">
        <f t="shared" ca="1" si="4"/>
        <v>353.55952931809611</v>
      </c>
      <c r="AO3">
        <f t="shared" ca="1" si="4"/>
        <v>351.51792022849088</v>
      </c>
      <c r="AP3">
        <f t="shared" ca="1" si="4"/>
        <v>351.68602316593541</v>
      </c>
      <c r="AQ3">
        <f t="shared" ca="1" si="4"/>
        <v>352.14981450470572</v>
      </c>
      <c r="AR3">
        <f t="shared" ca="1" si="4"/>
        <v>352.34292532753375</v>
      </c>
      <c r="AS3">
        <f t="shared" ca="1" si="4"/>
        <v>355.53488700085745</v>
      </c>
      <c r="AT3">
        <f t="shared" ca="1" si="4"/>
        <v>353.50885108580576</v>
      </c>
      <c r="AU3">
        <f t="shared" ca="1" si="4"/>
        <v>358.51161489846351</v>
      </c>
      <c r="AV3">
        <f t="shared" ca="1" si="4"/>
        <v>360.0218923012099</v>
      </c>
      <c r="AW3">
        <f t="shared" ca="1" si="4"/>
        <v>357.17808451313545</v>
      </c>
      <c r="AX3">
        <f t="shared" ca="1" si="4"/>
        <v>353.57319286347177</v>
      </c>
      <c r="AY3">
        <f t="shared" ca="1" si="4"/>
        <v>352.32709064536044</v>
      </c>
      <c r="AZ3">
        <f t="shared" ca="1" si="4"/>
        <v>353.1705715517229</v>
      </c>
      <c r="BA3">
        <f t="shared" ca="1" si="4"/>
        <v>354.79453413743857</v>
      </c>
      <c r="BB3">
        <f t="shared" ca="1" si="4"/>
        <v>355.6771646618086</v>
      </c>
      <c r="BC3">
        <f t="shared" ca="1" si="4"/>
        <v>355.2413293954462</v>
      </c>
      <c r="BD3">
        <f t="shared" ca="1" si="4"/>
        <v>352.08833940668507</v>
      </c>
      <c r="BE3">
        <f t="shared" ca="1" si="4"/>
        <v>356.06040230102872</v>
      </c>
      <c r="BF3">
        <f t="shared" ca="1" si="4"/>
        <v>354.54019571414602</v>
      </c>
      <c r="BG3">
        <f t="shared" ca="1" si="4"/>
        <v>358.59984116174422</v>
      </c>
      <c r="BH3">
        <f t="shared" ca="1" si="4"/>
        <v>354.09713296799998</v>
      </c>
      <c r="BI3">
        <f t="shared" ca="1" si="4"/>
        <v>352.33411452144543</v>
      </c>
      <c r="BJ3">
        <f t="shared" ca="1" si="4"/>
        <v>349.90784858399576</v>
      </c>
      <c r="BK3">
        <f t="shared" ca="1" si="4"/>
        <v>354.14246544645908</v>
      </c>
      <c r="BL3">
        <f t="shared" ca="1" si="4"/>
        <v>355.81438544473099</v>
      </c>
      <c r="BM3">
        <f t="shared" ca="1" si="4"/>
        <v>356.57955572449043</v>
      </c>
      <c r="BN3">
        <f t="shared" ca="1" si="4"/>
        <v>358.7879731110736</v>
      </c>
      <c r="BO3">
        <f t="shared" ca="1" si="4"/>
        <v>357.16578894839182</v>
      </c>
      <c r="BP3">
        <f t="shared" ca="1" si="4"/>
        <v>355.05036467075951</v>
      </c>
      <c r="BQ3">
        <f t="shared" ca="1" si="4"/>
        <v>354.81614607071845</v>
      </c>
      <c r="BR3">
        <f t="shared" ref="BR3:CJ3" ca="1" si="5">BQ3*EXP(($B$2-0.5*$B$3^2)*$B$4+$B$3*_xlfn.NORM.INV(RAND(),0,SQRT($B$4)))</f>
        <v>355.17723522604592</v>
      </c>
      <c r="BS3">
        <f t="shared" ca="1" si="5"/>
        <v>353.07800359240593</v>
      </c>
      <c r="BT3">
        <f t="shared" ca="1" si="5"/>
        <v>351.13535494375589</v>
      </c>
      <c r="BU3">
        <f t="shared" ca="1" si="5"/>
        <v>353.37685950228348</v>
      </c>
      <c r="BV3">
        <f t="shared" ca="1" si="5"/>
        <v>353.22720210990065</v>
      </c>
      <c r="BW3">
        <f t="shared" ca="1" si="5"/>
        <v>351.98270787816932</v>
      </c>
      <c r="BX3">
        <f t="shared" ca="1" si="5"/>
        <v>349.55031658375719</v>
      </c>
      <c r="BY3">
        <f t="shared" ca="1" si="5"/>
        <v>351.77950077656232</v>
      </c>
      <c r="BZ3">
        <f t="shared" ca="1" si="5"/>
        <v>350.56928178398749</v>
      </c>
      <c r="CA3">
        <f t="shared" ca="1" si="5"/>
        <v>350.64656072078384</v>
      </c>
      <c r="CB3">
        <f t="shared" ca="1" si="5"/>
        <v>351.08435081003904</v>
      </c>
      <c r="CC3">
        <f t="shared" ca="1" si="5"/>
        <v>351.37133651895249</v>
      </c>
      <c r="CD3">
        <f t="shared" ca="1" si="5"/>
        <v>352.19318565004852</v>
      </c>
      <c r="CE3">
        <f t="shared" ca="1" si="5"/>
        <v>350.38767537043117</v>
      </c>
      <c r="CF3">
        <f t="shared" ca="1" si="5"/>
        <v>353.22381563848256</v>
      </c>
      <c r="CG3">
        <f t="shared" ca="1" si="5"/>
        <v>353.89819126743942</v>
      </c>
      <c r="CH3">
        <f t="shared" ca="1" si="5"/>
        <v>354.28728296024042</v>
      </c>
      <c r="CI3">
        <f t="shared" ca="1" si="5"/>
        <v>356.09992064577659</v>
      </c>
      <c r="CJ3">
        <f t="shared" ca="1" si="5"/>
        <v>357.38000569181395</v>
      </c>
      <c r="CK3">
        <f t="shared" ref="CK2:CK7" ca="1" si="6">MAX(CJ3-$CJ$11,0)</f>
        <v>0</v>
      </c>
    </row>
    <row r="4" spans="1:127" x14ac:dyDescent="0.3">
      <c r="A4" t="s">
        <v>69</v>
      </c>
      <c r="B4" s="12">
        <v>1E-3</v>
      </c>
      <c r="E4">
        <v>351.23</v>
      </c>
      <c r="F4">
        <f t="shared" ref="F4:BQ4" ca="1" si="7">E4*EXP(($B$2-0.5*$B$3^2)*$B$4+$B$3*_xlfn.NORM.INV(RAND(),0,SQRT($B$4)))</f>
        <v>353.70763151758138</v>
      </c>
      <c r="G4">
        <f t="shared" ca="1" si="7"/>
        <v>354.25738373797907</v>
      </c>
      <c r="H4">
        <f t="shared" ca="1" si="7"/>
        <v>356.60254238343862</v>
      </c>
      <c r="I4">
        <f t="shared" ca="1" si="7"/>
        <v>356.23806138886022</v>
      </c>
      <c r="J4">
        <f t="shared" ca="1" si="7"/>
        <v>356.54260625045276</v>
      </c>
      <c r="K4">
        <f t="shared" ca="1" si="7"/>
        <v>356.54380206906194</v>
      </c>
      <c r="L4">
        <f t="shared" ca="1" si="7"/>
        <v>357.24072678709632</v>
      </c>
      <c r="M4">
        <f t="shared" ca="1" si="7"/>
        <v>359.64467774473752</v>
      </c>
      <c r="N4">
        <f t="shared" ca="1" si="7"/>
        <v>358.15152741668044</v>
      </c>
      <c r="O4">
        <f t="shared" ca="1" si="7"/>
        <v>362.32752233060296</v>
      </c>
      <c r="P4">
        <f t="shared" ca="1" si="7"/>
        <v>362.7825900987408</v>
      </c>
      <c r="Q4">
        <f t="shared" ca="1" si="7"/>
        <v>363.38602159926813</v>
      </c>
      <c r="R4">
        <f t="shared" ca="1" si="7"/>
        <v>359.32825821109674</v>
      </c>
      <c r="S4">
        <f t="shared" ca="1" si="7"/>
        <v>357.72106860630572</v>
      </c>
      <c r="T4">
        <f t="shared" ca="1" si="7"/>
        <v>357.15005698913609</v>
      </c>
      <c r="U4">
        <f t="shared" ca="1" si="7"/>
        <v>358.01821433532274</v>
      </c>
      <c r="V4">
        <f t="shared" ca="1" si="7"/>
        <v>355.96199867209651</v>
      </c>
      <c r="W4">
        <f t="shared" ca="1" si="7"/>
        <v>358.89812705043073</v>
      </c>
      <c r="X4">
        <f t="shared" ca="1" si="7"/>
        <v>359.28466401974589</v>
      </c>
      <c r="Y4">
        <f t="shared" ca="1" si="7"/>
        <v>357.41566993233789</v>
      </c>
      <c r="Z4">
        <f t="shared" ca="1" si="7"/>
        <v>359.19049140066039</v>
      </c>
      <c r="AA4">
        <f t="shared" ca="1" si="7"/>
        <v>356.54688771715433</v>
      </c>
      <c r="AB4">
        <f t="shared" ca="1" si="7"/>
        <v>355.52156713635952</v>
      </c>
      <c r="AC4">
        <f t="shared" ca="1" si="7"/>
        <v>350.73565081329201</v>
      </c>
      <c r="AD4">
        <f t="shared" ca="1" si="7"/>
        <v>355.20276126331515</v>
      </c>
      <c r="AE4">
        <f t="shared" ca="1" si="7"/>
        <v>353.15743501072598</v>
      </c>
      <c r="AF4">
        <f t="shared" ca="1" si="7"/>
        <v>353.29388439340079</v>
      </c>
      <c r="AG4">
        <f t="shared" ca="1" si="7"/>
        <v>351.42229639472112</v>
      </c>
      <c r="AH4">
        <f t="shared" ca="1" si="7"/>
        <v>350.11771007417565</v>
      </c>
      <c r="AI4">
        <f t="shared" ca="1" si="7"/>
        <v>351.69973871722539</v>
      </c>
      <c r="AJ4">
        <f t="shared" ca="1" si="7"/>
        <v>350.31406365424209</v>
      </c>
      <c r="AK4">
        <f t="shared" ca="1" si="7"/>
        <v>351.96582467193468</v>
      </c>
      <c r="AL4">
        <f t="shared" ca="1" si="7"/>
        <v>353.15961617670661</v>
      </c>
      <c r="AM4">
        <f t="shared" ca="1" si="7"/>
        <v>353.16841025657311</v>
      </c>
      <c r="AN4">
        <f t="shared" ca="1" si="7"/>
        <v>354.8395094675746</v>
      </c>
      <c r="AO4">
        <f t="shared" ca="1" si="7"/>
        <v>354.83785354758822</v>
      </c>
      <c r="AP4">
        <f t="shared" ca="1" si="7"/>
        <v>354.96513464290666</v>
      </c>
      <c r="AQ4">
        <f t="shared" ca="1" si="7"/>
        <v>356.87396517408632</v>
      </c>
      <c r="AR4">
        <f t="shared" ca="1" si="7"/>
        <v>353.51430539084993</v>
      </c>
      <c r="AS4">
        <f t="shared" ca="1" si="7"/>
        <v>350.74551745817689</v>
      </c>
      <c r="AT4">
        <f t="shared" ca="1" si="7"/>
        <v>349.16709369511972</v>
      </c>
      <c r="AU4">
        <f t="shared" ca="1" si="7"/>
        <v>352.84441227672613</v>
      </c>
      <c r="AV4">
        <f t="shared" ca="1" si="7"/>
        <v>353.7721837052153</v>
      </c>
      <c r="AW4">
        <f t="shared" ca="1" si="7"/>
        <v>354.40482563704251</v>
      </c>
      <c r="AX4">
        <f t="shared" ca="1" si="7"/>
        <v>354.37212358344738</v>
      </c>
      <c r="AY4">
        <f t="shared" ca="1" si="7"/>
        <v>356.57754517581458</v>
      </c>
      <c r="AZ4">
        <f t="shared" ca="1" si="7"/>
        <v>355.77201466238682</v>
      </c>
      <c r="BA4">
        <f t="shared" ca="1" si="7"/>
        <v>359.43422173633212</v>
      </c>
      <c r="BB4">
        <f t="shared" ca="1" si="7"/>
        <v>363.53115367071064</v>
      </c>
      <c r="BC4">
        <f t="shared" ca="1" si="7"/>
        <v>361.18898094925208</v>
      </c>
      <c r="BD4">
        <f t="shared" ca="1" si="7"/>
        <v>360.24306147816395</v>
      </c>
      <c r="BE4">
        <f t="shared" ca="1" si="7"/>
        <v>362.05766789330892</v>
      </c>
      <c r="BF4">
        <f t="shared" ca="1" si="7"/>
        <v>360.45813067414639</v>
      </c>
      <c r="BG4">
        <f t="shared" ca="1" si="7"/>
        <v>359.83042704952362</v>
      </c>
      <c r="BH4">
        <f t="shared" ca="1" si="7"/>
        <v>361.75131943142532</v>
      </c>
      <c r="BI4">
        <f t="shared" ca="1" si="7"/>
        <v>360.03647373840846</v>
      </c>
      <c r="BJ4">
        <f t="shared" ca="1" si="7"/>
        <v>357.21130038012711</v>
      </c>
      <c r="BK4">
        <f t="shared" ca="1" si="7"/>
        <v>352.42121002032815</v>
      </c>
      <c r="BL4">
        <f t="shared" ca="1" si="7"/>
        <v>356.89823915040279</v>
      </c>
      <c r="BM4">
        <f t="shared" ca="1" si="7"/>
        <v>356.49332737127776</v>
      </c>
      <c r="BN4">
        <f t="shared" ca="1" si="7"/>
        <v>356.96714634969265</v>
      </c>
      <c r="BO4">
        <f t="shared" ca="1" si="7"/>
        <v>354.57830383400881</v>
      </c>
      <c r="BP4">
        <f t="shared" ca="1" si="7"/>
        <v>356.40241612334341</v>
      </c>
      <c r="BQ4">
        <f t="shared" ca="1" si="7"/>
        <v>357.06799061874159</v>
      </c>
      <c r="BR4">
        <f t="shared" ref="BR4:CJ4" ca="1" si="8">BQ4*EXP(($B$2-0.5*$B$3^2)*$B$4+$B$3*_xlfn.NORM.INV(RAND(),0,SQRT($B$4)))</f>
        <v>355.59983625153046</v>
      </c>
      <c r="BS4">
        <f t="shared" ca="1" si="8"/>
        <v>352.91383703124416</v>
      </c>
      <c r="BT4">
        <f t="shared" ca="1" si="8"/>
        <v>356.51906157368836</v>
      </c>
      <c r="BU4">
        <f t="shared" ca="1" si="8"/>
        <v>354.42007478461471</v>
      </c>
      <c r="BV4">
        <f t="shared" ca="1" si="8"/>
        <v>355.02362582589603</v>
      </c>
      <c r="BW4">
        <f t="shared" ca="1" si="8"/>
        <v>348.76879565483813</v>
      </c>
      <c r="BX4">
        <f t="shared" ca="1" si="8"/>
        <v>349.09845092536528</v>
      </c>
      <c r="BY4">
        <f t="shared" ca="1" si="8"/>
        <v>348.56958389669063</v>
      </c>
      <c r="BZ4">
        <f t="shared" ca="1" si="8"/>
        <v>349.60935628707222</v>
      </c>
      <c r="CA4">
        <f t="shared" ca="1" si="8"/>
        <v>350.61360700278533</v>
      </c>
      <c r="CB4">
        <f t="shared" ca="1" si="8"/>
        <v>353.26656832575628</v>
      </c>
      <c r="CC4">
        <f t="shared" ca="1" si="8"/>
        <v>354.17761704639128</v>
      </c>
      <c r="CD4">
        <f t="shared" ca="1" si="8"/>
        <v>354.42527169856822</v>
      </c>
      <c r="CE4">
        <f t="shared" ca="1" si="8"/>
        <v>355.60242814416284</v>
      </c>
      <c r="CF4">
        <f t="shared" ca="1" si="8"/>
        <v>357.57002842846811</v>
      </c>
      <c r="CG4">
        <f t="shared" ca="1" si="8"/>
        <v>359.1281410863665</v>
      </c>
      <c r="CH4">
        <f t="shared" ca="1" si="8"/>
        <v>359.14775396339229</v>
      </c>
      <c r="CI4">
        <f t="shared" ca="1" si="8"/>
        <v>357.57823736011159</v>
      </c>
      <c r="CJ4">
        <f t="shared" ca="1" si="8"/>
        <v>358.51390138306783</v>
      </c>
      <c r="CK4">
        <f t="shared" ca="1" si="6"/>
        <v>0</v>
      </c>
    </row>
    <row r="5" spans="1:127" x14ac:dyDescent="0.3">
      <c r="E5">
        <v>351.23</v>
      </c>
      <c r="F5">
        <f t="shared" ref="F5:BQ5" ca="1" si="9">E5*EXP(($B$2-0.5*$B$3^2)*$B$4+$B$3*_xlfn.NORM.INV(RAND(),0,SQRT($B$4)))</f>
        <v>351.84570837022477</v>
      </c>
      <c r="G5">
        <f t="shared" ca="1" si="9"/>
        <v>352.17027316672181</v>
      </c>
      <c r="H5">
        <f t="shared" ca="1" si="9"/>
        <v>355.94741136025004</v>
      </c>
      <c r="I5">
        <f t="shared" ca="1" si="9"/>
        <v>355.45924726329895</v>
      </c>
      <c r="J5">
        <f t="shared" ca="1" si="9"/>
        <v>355.66929493132159</v>
      </c>
      <c r="K5">
        <f t="shared" ca="1" si="9"/>
        <v>357.52266583192505</v>
      </c>
      <c r="L5">
        <f t="shared" ca="1" si="9"/>
        <v>358.39719162446573</v>
      </c>
      <c r="M5">
        <f t="shared" ca="1" si="9"/>
        <v>358.8370153167171</v>
      </c>
      <c r="N5">
        <f t="shared" ca="1" si="9"/>
        <v>355.77690274291848</v>
      </c>
      <c r="O5">
        <f t="shared" ca="1" si="9"/>
        <v>357.36621911150155</v>
      </c>
      <c r="P5">
        <f t="shared" ca="1" si="9"/>
        <v>358.87998639434767</v>
      </c>
      <c r="Q5">
        <f t="shared" ca="1" si="9"/>
        <v>355.23821960942718</v>
      </c>
      <c r="R5">
        <f t="shared" ca="1" si="9"/>
        <v>354.4746961361879</v>
      </c>
      <c r="S5">
        <f ca="1">R5*EXP(($B$2-0.5*$B$3^2)*$B$4+$B$3*_xlfn.NORM.INV(RAND(),0,SQRT($B$4)))</f>
        <v>359.2269278303736</v>
      </c>
      <c r="T5">
        <f t="shared" ca="1" si="9"/>
        <v>364.06794512915741</v>
      </c>
      <c r="U5">
        <f t="shared" ca="1" si="9"/>
        <v>369.18866705576647</v>
      </c>
      <c r="V5">
        <f t="shared" ca="1" si="9"/>
        <v>369.83227379494332</v>
      </c>
      <c r="W5">
        <f t="shared" ca="1" si="9"/>
        <v>369.59113429103513</v>
      </c>
      <c r="X5">
        <f t="shared" ca="1" si="9"/>
        <v>370.08874247640654</v>
      </c>
      <c r="Y5">
        <f t="shared" ca="1" si="9"/>
        <v>370.86815647164701</v>
      </c>
      <c r="Z5">
        <f t="shared" ca="1" si="9"/>
        <v>371.30824765870261</v>
      </c>
      <c r="AA5">
        <f t="shared" ca="1" si="9"/>
        <v>370.93414401999979</v>
      </c>
      <c r="AB5">
        <f t="shared" ca="1" si="9"/>
        <v>369.26080193519471</v>
      </c>
      <c r="AC5">
        <f t="shared" ca="1" si="9"/>
        <v>367.60708656450595</v>
      </c>
      <c r="AD5">
        <f t="shared" ca="1" si="9"/>
        <v>368.59240638906482</v>
      </c>
      <c r="AE5">
        <f t="shared" ca="1" si="9"/>
        <v>366.42033281854992</v>
      </c>
      <c r="AF5">
        <f t="shared" ca="1" si="9"/>
        <v>369.51319789094248</v>
      </c>
      <c r="AG5">
        <f t="shared" ca="1" si="9"/>
        <v>371.83855424087653</v>
      </c>
      <c r="AH5">
        <f t="shared" ca="1" si="9"/>
        <v>371.22891991831852</v>
      </c>
      <c r="AI5">
        <f t="shared" ca="1" si="9"/>
        <v>369.18128083875791</v>
      </c>
      <c r="AJ5">
        <f t="shared" ca="1" si="9"/>
        <v>368.54299266824438</v>
      </c>
      <c r="AK5">
        <f t="shared" ca="1" si="9"/>
        <v>371.40999755099466</v>
      </c>
      <c r="AL5">
        <f t="shared" ca="1" si="9"/>
        <v>372.73743256259957</v>
      </c>
      <c r="AM5">
        <f t="shared" ca="1" si="9"/>
        <v>374.14980460154692</v>
      </c>
      <c r="AN5">
        <f t="shared" ca="1" si="9"/>
        <v>371.71910763105677</v>
      </c>
      <c r="AO5">
        <f t="shared" ca="1" si="9"/>
        <v>370.40257239228106</v>
      </c>
      <c r="AP5">
        <f t="shared" ca="1" si="9"/>
        <v>373.88302788230459</v>
      </c>
      <c r="AQ5">
        <f t="shared" ca="1" si="9"/>
        <v>374.37665012596852</v>
      </c>
      <c r="AR5">
        <f t="shared" ca="1" si="9"/>
        <v>370.18584887614935</v>
      </c>
      <c r="AS5">
        <f t="shared" ca="1" si="9"/>
        <v>373.13169898829597</v>
      </c>
      <c r="AT5">
        <f t="shared" ca="1" si="9"/>
        <v>374.62282240163967</v>
      </c>
      <c r="AU5">
        <f t="shared" ca="1" si="9"/>
        <v>374.88052018851357</v>
      </c>
      <c r="AV5">
        <f t="shared" ca="1" si="9"/>
        <v>376.05219667189482</v>
      </c>
      <c r="AW5">
        <f t="shared" ca="1" si="9"/>
        <v>376.23570033222444</v>
      </c>
      <c r="AX5">
        <f t="shared" ca="1" si="9"/>
        <v>375.5916797087566</v>
      </c>
      <c r="AY5">
        <f t="shared" ca="1" si="9"/>
        <v>373.66814344178488</v>
      </c>
      <c r="AZ5">
        <f t="shared" ca="1" si="9"/>
        <v>375.76711421918094</v>
      </c>
      <c r="BA5">
        <f t="shared" ca="1" si="9"/>
        <v>375.23100932359949</v>
      </c>
      <c r="BB5">
        <f t="shared" ca="1" si="9"/>
        <v>374.62800105565969</v>
      </c>
      <c r="BC5">
        <f t="shared" ca="1" si="9"/>
        <v>378.20014570209202</v>
      </c>
      <c r="BD5">
        <f t="shared" ca="1" si="9"/>
        <v>383.32080173131573</v>
      </c>
      <c r="BE5">
        <f t="shared" ca="1" si="9"/>
        <v>385.50271504348621</v>
      </c>
      <c r="BF5">
        <f t="shared" ca="1" si="9"/>
        <v>386.29547344517334</v>
      </c>
      <c r="BG5">
        <f t="shared" ca="1" si="9"/>
        <v>383.78016249085135</v>
      </c>
      <c r="BH5">
        <f t="shared" ca="1" si="9"/>
        <v>385.30769417990172</v>
      </c>
      <c r="BI5">
        <f t="shared" ca="1" si="9"/>
        <v>387.32910815796896</v>
      </c>
      <c r="BJ5">
        <f t="shared" ca="1" si="9"/>
        <v>388.45443625594811</v>
      </c>
      <c r="BK5">
        <f t="shared" ca="1" si="9"/>
        <v>391.61367307207075</v>
      </c>
      <c r="BL5">
        <f t="shared" ca="1" si="9"/>
        <v>389.02936832353106</v>
      </c>
      <c r="BM5">
        <f t="shared" ca="1" si="9"/>
        <v>392.98418242816183</v>
      </c>
      <c r="BN5">
        <f t="shared" ca="1" si="9"/>
        <v>392.35749441084783</v>
      </c>
      <c r="BO5">
        <f t="shared" ca="1" si="9"/>
        <v>397.71159318237068</v>
      </c>
      <c r="BP5">
        <f t="shared" ca="1" si="9"/>
        <v>398.12204455928827</v>
      </c>
      <c r="BQ5">
        <f t="shared" ca="1" si="9"/>
        <v>400.70227259922962</v>
      </c>
      <c r="BR5">
        <f t="shared" ref="BR5:CJ5" ca="1" si="10">BQ5*EXP(($B$2-0.5*$B$3^2)*$B$4+$B$3*_xlfn.NORM.INV(RAND(),0,SQRT($B$4)))</f>
        <v>401.18289111992448</v>
      </c>
      <c r="BS5">
        <f t="shared" ca="1" si="10"/>
        <v>404.8310739102601</v>
      </c>
      <c r="BT5">
        <f t="shared" ca="1" si="10"/>
        <v>407.38266616958441</v>
      </c>
      <c r="BU5">
        <f t="shared" ca="1" si="10"/>
        <v>406.62301596866081</v>
      </c>
      <c r="BV5">
        <f t="shared" ca="1" si="10"/>
        <v>406.9538004378083</v>
      </c>
      <c r="BW5">
        <f t="shared" ca="1" si="10"/>
        <v>403.85532727863836</v>
      </c>
      <c r="BX5">
        <f t="shared" ca="1" si="10"/>
        <v>400.99289667029325</v>
      </c>
      <c r="BY5">
        <f t="shared" ca="1" si="10"/>
        <v>399.29072103603346</v>
      </c>
      <c r="BZ5">
        <f t="shared" ca="1" si="10"/>
        <v>398.08803838309257</v>
      </c>
      <c r="CA5">
        <f t="shared" ca="1" si="10"/>
        <v>395.75005508228139</v>
      </c>
      <c r="CB5">
        <f t="shared" ca="1" si="10"/>
        <v>396.79238962883556</v>
      </c>
      <c r="CC5">
        <f t="shared" ca="1" si="10"/>
        <v>400.18405847888351</v>
      </c>
      <c r="CD5">
        <f t="shared" ca="1" si="10"/>
        <v>399.30005700568569</v>
      </c>
      <c r="CE5">
        <f t="shared" ca="1" si="10"/>
        <v>395.57931258510047</v>
      </c>
      <c r="CF5">
        <f t="shared" ca="1" si="10"/>
        <v>395.13166273890857</v>
      </c>
      <c r="CG5">
        <f t="shared" ca="1" si="10"/>
        <v>396.61277448214901</v>
      </c>
      <c r="CH5">
        <f t="shared" ca="1" si="10"/>
        <v>396.54526711735303</v>
      </c>
      <c r="CI5">
        <f t="shared" ca="1" si="10"/>
        <v>395.1227264187113</v>
      </c>
      <c r="CJ5">
        <f t="shared" ca="1" si="10"/>
        <v>390.01097872451419</v>
      </c>
      <c r="CK5">
        <f t="shared" ca="1" si="6"/>
        <v>23.666618942532182</v>
      </c>
    </row>
    <row r="6" spans="1:127" x14ac:dyDescent="0.3">
      <c r="A6" t="s">
        <v>70</v>
      </c>
      <c r="B6" s="12">
        <f>1/12</f>
        <v>8.3333333333333329E-2</v>
      </c>
      <c r="E6">
        <v>351.23</v>
      </c>
      <c r="F6">
        <f t="shared" ref="F6:BQ6" ca="1" si="11">E6*EXP(($B$2-0.5*$B$3^2)*$B$4+$B$3*_xlfn.NORM.INV(RAND(),0,SQRT($B$4)))</f>
        <v>354.09424697663167</v>
      </c>
      <c r="G6">
        <f t="shared" ca="1" si="11"/>
        <v>353.93114744349623</v>
      </c>
      <c r="H6">
        <f ca="1">G6*EXP(($B$2-0.5*$B$3^2)*$B$4+$B$3*_xlfn.NORM.INV(RAND(),0,SQRT($B$4)))</f>
        <v>353.54887231889415</v>
      </c>
      <c r="I6">
        <f t="shared" ca="1" si="11"/>
        <v>356.5023431420372</v>
      </c>
      <c r="J6">
        <f t="shared" ca="1" si="11"/>
        <v>356.06063327796357</v>
      </c>
      <c r="K6">
        <f t="shared" ca="1" si="11"/>
        <v>353.87827405742973</v>
      </c>
      <c r="L6">
        <f t="shared" ca="1" si="11"/>
        <v>353.23563408681002</v>
      </c>
      <c r="M6">
        <f t="shared" ca="1" si="11"/>
        <v>354.57191201455322</v>
      </c>
      <c r="N6">
        <f t="shared" ca="1" si="11"/>
        <v>355.94046919120535</v>
      </c>
      <c r="O6">
        <f t="shared" ca="1" si="11"/>
        <v>358.31389583726116</v>
      </c>
      <c r="P6">
        <f t="shared" ca="1" si="11"/>
        <v>356.31894209230865</v>
      </c>
      <c r="Q6">
        <f t="shared" ca="1" si="11"/>
        <v>357.03142035983393</v>
      </c>
      <c r="R6">
        <f t="shared" ca="1" si="11"/>
        <v>358.21957916638735</v>
      </c>
      <c r="S6">
        <f t="shared" ca="1" si="11"/>
        <v>357.91538292210106</v>
      </c>
      <c r="T6">
        <f t="shared" ca="1" si="11"/>
        <v>359.96172358571033</v>
      </c>
      <c r="U6">
        <f t="shared" ca="1" si="11"/>
        <v>358.71645674079491</v>
      </c>
      <c r="V6">
        <f t="shared" ca="1" si="11"/>
        <v>360.53334145221493</v>
      </c>
      <c r="W6">
        <f t="shared" ca="1" si="11"/>
        <v>360.55281916791512</v>
      </c>
      <c r="X6">
        <f t="shared" ca="1" si="11"/>
        <v>358.77591873787622</v>
      </c>
      <c r="Y6">
        <f t="shared" ca="1" si="11"/>
        <v>358.63549075074974</v>
      </c>
      <c r="Z6">
        <f t="shared" ca="1" si="11"/>
        <v>360.75471459516967</v>
      </c>
      <c r="AA6">
        <f t="shared" ca="1" si="11"/>
        <v>362.50177407009312</v>
      </c>
      <c r="AB6">
        <f t="shared" ca="1" si="11"/>
        <v>360.6165881937427</v>
      </c>
      <c r="AC6">
        <f t="shared" ca="1" si="11"/>
        <v>359.21736285428091</v>
      </c>
      <c r="AD6">
        <f t="shared" ca="1" si="11"/>
        <v>357.68271673727043</v>
      </c>
      <c r="AE6">
        <f t="shared" ca="1" si="11"/>
        <v>356.35636204481995</v>
      </c>
      <c r="AF6">
        <f t="shared" ca="1" si="11"/>
        <v>355.22535231423097</v>
      </c>
      <c r="AG6">
        <f t="shared" ca="1" si="11"/>
        <v>355.44859651657742</v>
      </c>
      <c r="AH6">
        <f t="shared" ca="1" si="11"/>
        <v>351.64268738101646</v>
      </c>
      <c r="AI6">
        <f t="shared" ca="1" si="11"/>
        <v>354.30685218238631</v>
      </c>
      <c r="AJ6">
        <f t="shared" ca="1" si="11"/>
        <v>355.48507905434855</v>
      </c>
      <c r="AK6">
        <f t="shared" ca="1" si="11"/>
        <v>353.9262450785028</v>
      </c>
      <c r="AL6">
        <f t="shared" ca="1" si="11"/>
        <v>353.83389729919617</v>
      </c>
      <c r="AM6">
        <f t="shared" ca="1" si="11"/>
        <v>355.4880005515796</v>
      </c>
      <c r="AN6">
        <f t="shared" ca="1" si="11"/>
        <v>352.35127289408325</v>
      </c>
      <c r="AO6">
        <f t="shared" ca="1" si="11"/>
        <v>350.41055614258926</v>
      </c>
      <c r="AP6">
        <f t="shared" ca="1" si="11"/>
        <v>348.78266634835586</v>
      </c>
      <c r="AQ6">
        <f t="shared" ca="1" si="11"/>
        <v>349.97738020288961</v>
      </c>
      <c r="AR6">
        <f t="shared" ca="1" si="11"/>
        <v>352.57406759344576</v>
      </c>
      <c r="AS6">
        <f t="shared" ca="1" si="11"/>
        <v>351.71895942108495</v>
      </c>
      <c r="AT6">
        <f t="shared" ca="1" si="11"/>
        <v>349.75350366414619</v>
      </c>
      <c r="AU6">
        <f t="shared" ca="1" si="11"/>
        <v>349.21344141217827</v>
      </c>
      <c r="AV6">
        <f t="shared" ca="1" si="11"/>
        <v>350.68394754722556</v>
      </c>
      <c r="AW6">
        <f t="shared" ca="1" si="11"/>
        <v>353.99158454536098</v>
      </c>
      <c r="AX6">
        <f t="shared" ca="1" si="11"/>
        <v>354.58939688934566</v>
      </c>
      <c r="AY6">
        <f t="shared" ca="1" si="11"/>
        <v>355.4134346112487</v>
      </c>
      <c r="AZ6">
        <f t="shared" ca="1" si="11"/>
        <v>355.50632889905887</v>
      </c>
      <c r="BA6">
        <f t="shared" ca="1" si="11"/>
        <v>355.42069834312275</v>
      </c>
      <c r="BB6">
        <f t="shared" ca="1" si="11"/>
        <v>356.28221085188812</v>
      </c>
      <c r="BC6">
        <f t="shared" ca="1" si="11"/>
        <v>357.60890365214919</v>
      </c>
      <c r="BD6">
        <f t="shared" ca="1" si="11"/>
        <v>359.88287082372676</v>
      </c>
      <c r="BE6">
        <f t="shared" ca="1" si="11"/>
        <v>359.4987177483282</v>
      </c>
      <c r="BF6">
        <f t="shared" ca="1" si="11"/>
        <v>361.14826432108521</v>
      </c>
      <c r="BG6">
        <f t="shared" ca="1" si="11"/>
        <v>361.16360382039318</v>
      </c>
      <c r="BH6">
        <f t="shared" ca="1" si="11"/>
        <v>359.36375029216975</v>
      </c>
      <c r="BI6">
        <f t="shared" ca="1" si="11"/>
        <v>357.49428051263749</v>
      </c>
      <c r="BJ6">
        <f t="shared" ca="1" si="11"/>
        <v>357.57934350437921</v>
      </c>
      <c r="BK6">
        <f t="shared" ca="1" si="11"/>
        <v>353.68527733265825</v>
      </c>
      <c r="BL6">
        <f t="shared" ca="1" si="11"/>
        <v>353.6373683535827</v>
      </c>
      <c r="BM6">
        <f t="shared" ca="1" si="11"/>
        <v>356.66237443037249</v>
      </c>
      <c r="BN6">
        <f t="shared" ca="1" si="11"/>
        <v>355.27778218266172</v>
      </c>
      <c r="BO6">
        <f t="shared" ca="1" si="11"/>
        <v>356.35219767270138</v>
      </c>
      <c r="BP6">
        <f t="shared" ca="1" si="11"/>
        <v>353.12171798589537</v>
      </c>
      <c r="BQ6">
        <f t="shared" ca="1" si="11"/>
        <v>355.1346176926142</v>
      </c>
      <c r="BR6">
        <f t="shared" ref="BR6:CJ6" ca="1" si="12">BQ6*EXP(($B$2-0.5*$B$3^2)*$B$4+$B$3*_xlfn.NORM.INV(RAND(),0,SQRT($B$4)))</f>
        <v>354.87619246331377</v>
      </c>
      <c r="BS6">
        <f t="shared" ca="1" si="12"/>
        <v>357.51012302497639</v>
      </c>
      <c r="BT6">
        <f t="shared" ca="1" si="12"/>
        <v>356.34479097905671</v>
      </c>
      <c r="BU6">
        <f t="shared" ca="1" si="12"/>
        <v>356.02926451042674</v>
      </c>
      <c r="BV6">
        <f t="shared" ca="1" si="12"/>
        <v>357.04892363938535</v>
      </c>
      <c r="BW6">
        <f t="shared" ca="1" si="12"/>
        <v>358.49699955528985</v>
      </c>
      <c r="BX6">
        <f t="shared" ca="1" si="12"/>
        <v>358.74181411634481</v>
      </c>
      <c r="BY6">
        <f t="shared" ca="1" si="12"/>
        <v>361.34679150180455</v>
      </c>
      <c r="BZ6">
        <f t="shared" ca="1" si="12"/>
        <v>363.76040390589009</v>
      </c>
      <c r="CA6">
        <f t="shared" ca="1" si="12"/>
        <v>361.48882354228061</v>
      </c>
      <c r="CB6">
        <f t="shared" ca="1" si="12"/>
        <v>361.91786537115797</v>
      </c>
      <c r="CC6">
        <f t="shared" ca="1" si="12"/>
        <v>360.38114471434289</v>
      </c>
      <c r="CD6">
        <f t="shared" ca="1" si="12"/>
        <v>360.62384023729044</v>
      </c>
      <c r="CE6">
        <f t="shared" ca="1" si="12"/>
        <v>361.53925727039433</v>
      </c>
      <c r="CF6">
        <f t="shared" ca="1" si="12"/>
        <v>362.01132797775603</v>
      </c>
      <c r="CG6">
        <f t="shared" ca="1" si="12"/>
        <v>360.96142615173386</v>
      </c>
      <c r="CH6">
        <f t="shared" ca="1" si="12"/>
        <v>359.64455619977792</v>
      </c>
      <c r="CI6">
        <f t="shared" ca="1" si="12"/>
        <v>361.90238859216976</v>
      </c>
      <c r="CJ6">
        <f t="shared" ca="1" si="12"/>
        <v>358.3710586573406</v>
      </c>
      <c r="CK6">
        <f t="shared" ca="1" si="6"/>
        <v>0</v>
      </c>
    </row>
    <row r="7" spans="1:127" x14ac:dyDescent="0.3">
      <c r="E7">
        <v>351.23</v>
      </c>
      <c r="F7">
        <f t="shared" ref="F7:BQ7" ca="1" si="13">E7*EXP(($B$2-0.5*$B$3^2)*$B$4+$B$3*_xlfn.NORM.INV(RAND(),0,SQRT($B$4)))</f>
        <v>354.09111146112798</v>
      </c>
      <c r="G7">
        <f ca="1">F7*EXP(($B$2-0.5*$B$3^2)*$B$4+$B$3*_xlfn.NORM.INV(RAND(),0,SQRT($B$4)))</f>
        <v>353.7104631796372</v>
      </c>
      <c r="H7">
        <f t="shared" ca="1" si="13"/>
        <v>354.57245162836108</v>
      </c>
      <c r="I7">
        <f t="shared" ca="1" si="13"/>
        <v>353.34115789469331</v>
      </c>
      <c r="J7">
        <f t="shared" ca="1" si="13"/>
        <v>355.36659376104245</v>
      </c>
      <c r="K7">
        <f t="shared" ca="1" si="13"/>
        <v>350.96678589551078</v>
      </c>
      <c r="L7">
        <f t="shared" ca="1" si="13"/>
        <v>350.72641519148146</v>
      </c>
      <c r="M7">
        <f t="shared" ca="1" si="13"/>
        <v>347.60476905438742</v>
      </c>
      <c r="N7">
        <f t="shared" ca="1" si="13"/>
        <v>348.18750763314387</v>
      </c>
      <c r="O7">
        <f t="shared" ca="1" si="13"/>
        <v>349.16998368641168</v>
      </c>
      <c r="P7">
        <f t="shared" ca="1" si="13"/>
        <v>346.50475468512315</v>
      </c>
      <c r="Q7">
        <f t="shared" ca="1" si="13"/>
        <v>349.83453362125425</v>
      </c>
      <c r="R7">
        <f t="shared" ca="1" si="13"/>
        <v>349.76635799332684</v>
      </c>
      <c r="S7">
        <f t="shared" ca="1" si="13"/>
        <v>349.36419206097912</v>
      </c>
      <c r="T7">
        <f t="shared" ca="1" si="13"/>
        <v>348.10599831204371</v>
      </c>
      <c r="U7">
        <f t="shared" ca="1" si="13"/>
        <v>346.12374786888984</v>
      </c>
      <c r="V7">
        <f t="shared" ca="1" si="13"/>
        <v>342.17884140111818</v>
      </c>
      <c r="W7">
        <f t="shared" ca="1" si="13"/>
        <v>340.54766636445947</v>
      </c>
      <c r="X7">
        <f t="shared" ca="1" si="13"/>
        <v>339.3545438117381</v>
      </c>
      <c r="Y7">
        <f t="shared" ca="1" si="13"/>
        <v>339.13845760318532</v>
      </c>
      <c r="Z7">
        <f t="shared" ca="1" si="13"/>
        <v>340.36315303697876</v>
      </c>
      <c r="AA7">
        <f t="shared" ca="1" si="13"/>
        <v>338.39491823353228</v>
      </c>
      <c r="AB7">
        <f t="shared" ca="1" si="13"/>
        <v>337.9628058597462</v>
      </c>
      <c r="AC7">
        <f t="shared" ca="1" si="13"/>
        <v>337.77892723132123</v>
      </c>
      <c r="AD7">
        <f t="shared" ca="1" si="13"/>
        <v>337.0238301446264</v>
      </c>
      <c r="AE7">
        <f t="shared" ca="1" si="13"/>
        <v>336.02833563271253</v>
      </c>
      <c r="AF7">
        <f t="shared" ca="1" si="13"/>
        <v>339.26456765586528</v>
      </c>
      <c r="AG7">
        <f t="shared" ca="1" si="13"/>
        <v>336.8487368860512</v>
      </c>
      <c r="AH7">
        <f t="shared" ca="1" si="13"/>
        <v>336.11563615683997</v>
      </c>
      <c r="AI7">
        <f t="shared" ca="1" si="13"/>
        <v>335.99287019123904</v>
      </c>
      <c r="AJ7">
        <f t="shared" ca="1" si="13"/>
        <v>339.33548747681897</v>
      </c>
      <c r="AK7">
        <f t="shared" ca="1" si="13"/>
        <v>338.70300039570714</v>
      </c>
      <c r="AL7">
        <f t="shared" ca="1" si="13"/>
        <v>339.42403918797032</v>
      </c>
      <c r="AM7">
        <f t="shared" ca="1" si="13"/>
        <v>338.99188719036249</v>
      </c>
      <c r="AN7">
        <f t="shared" ca="1" si="13"/>
        <v>338.89075324983878</v>
      </c>
      <c r="AO7">
        <f t="shared" ca="1" si="13"/>
        <v>335.11282518338078</v>
      </c>
      <c r="AP7">
        <f t="shared" ca="1" si="13"/>
        <v>333.38497966135049</v>
      </c>
      <c r="AQ7">
        <f t="shared" ca="1" si="13"/>
        <v>333.07334514993829</v>
      </c>
      <c r="AR7">
        <f t="shared" ca="1" si="13"/>
        <v>332.51137441842599</v>
      </c>
      <c r="AS7">
        <f t="shared" ca="1" si="13"/>
        <v>335.29329452837698</v>
      </c>
      <c r="AT7">
        <f t="shared" ca="1" si="13"/>
        <v>334.12382908895677</v>
      </c>
      <c r="AU7">
        <f t="shared" ca="1" si="13"/>
        <v>334.60761105789118</v>
      </c>
      <c r="AV7">
        <f t="shared" ca="1" si="13"/>
        <v>336.00812977890587</v>
      </c>
      <c r="AW7">
        <f t="shared" ca="1" si="13"/>
        <v>338.32047705691355</v>
      </c>
      <c r="AX7">
        <f t="shared" ca="1" si="13"/>
        <v>339.69481130734437</v>
      </c>
      <c r="AY7">
        <f t="shared" ca="1" si="13"/>
        <v>339.70284435241285</v>
      </c>
      <c r="AZ7">
        <f t="shared" ca="1" si="13"/>
        <v>339.70557173030784</v>
      </c>
      <c r="BA7">
        <f t="shared" ca="1" si="13"/>
        <v>336.4637465085234</v>
      </c>
      <c r="BB7">
        <f t="shared" ca="1" si="13"/>
        <v>336.8051389411782</v>
      </c>
      <c r="BC7">
        <f t="shared" ca="1" si="13"/>
        <v>337.02914813946671</v>
      </c>
      <c r="BD7">
        <f t="shared" ca="1" si="13"/>
        <v>336.11431106609223</v>
      </c>
      <c r="BE7">
        <f t="shared" ca="1" si="13"/>
        <v>336.51349097029794</v>
      </c>
      <c r="BF7">
        <f t="shared" ca="1" si="13"/>
        <v>340.55351126773445</v>
      </c>
      <c r="BG7">
        <f t="shared" ca="1" si="13"/>
        <v>341.96581314186716</v>
      </c>
      <c r="BH7">
        <f t="shared" ca="1" si="13"/>
        <v>343.15685408203052</v>
      </c>
      <c r="BI7">
        <f t="shared" ca="1" si="13"/>
        <v>343.63393731228359</v>
      </c>
      <c r="BJ7">
        <f t="shared" ca="1" si="13"/>
        <v>345.30895648110163</v>
      </c>
      <c r="BK7">
        <f t="shared" ca="1" si="13"/>
        <v>342.6583533461968</v>
      </c>
      <c r="BL7">
        <f t="shared" ca="1" si="13"/>
        <v>345.6574848650846</v>
      </c>
      <c r="BM7">
        <f t="shared" ca="1" si="13"/>
        <v>344.78179448050298</v>
      </c>
      <c r="BN7">
        <f t="shared" ca="1" si="13"/>
        <v>342.89977830824495</v>
      </c>
      <c r="BO7">
        <f t="shared" ca="1" si="13"/>
        <v>345.57020936486549</v>
      </c>
      <c r="BP7">
        <f t="shared" ca="1" si="13"/>
        <v>347.48496985389329</v>
      </c>
      <c r="BQ7">
        <f t="shared" ca="1" si="13"/>
        <v>347.01455285917672</v>
      </c>
      <c r="BR7">
        <f t="shared" ref="BR7:CJ7" ca="1" si="14">BQ7*EXP(($B$2-0.5*$B$3^2)*$B$4+$B$3*_xlfn.NORM.INV(RAND(),0,SQRT($B$4)))</f>
        <v>349.97025122885066</v>
      </c>
      <c r="BS7">
        <f t="shared" ca="1" si="14"/>
        <v>349.95001305399455</v>
      </c>
      <c r="BT7">
        <f t="shared" ca="1" si="14"/>
        <v>352.29843227579045</v>
      </c>
      <c r="BU7">
        <f t="shared" ca="1" si="14"/>
        <v>352.48613828398823</v>
      </c>
      <c r="BV7">
        <f t="shared" ca="1" si="14"/>
        <v>349.15646110823815</v>
      </c>
      <c r="BW7">
        <f t="shared" ca="1" si="14"/>
        <v>347.16290098900225</v>
      </c>
      <c r="BX7">
        <f t="shared" ca="1" si="14"/>
        <v>343.42518106708559</v>
      </c>
      <c r="BY7">
        <f t="shared" ca="1" si="14"/>
        <v>344.04959312005553</v>
      </c>
      <c r="BZ7">
        <f t="shared" ca="1" si="14"/>
        <v>343.53931925207854</v>
      </c>
      <c r="CA7">
        <f t="shared" ca="1" si="14"/>
        <v>344.81655330339902</v>
      </c>
      <c r="CB7">
        <f t="shared" ca="1" si="14"/>
        <v>344.85820906454524</v>
      </c>
      <c r="CC7">
        <f t="shared" ca="1" si="14"/>
        <v>344.73632841808325</v>
      </c>
      <c r="CD7">
        <f t="shared" ca="1" si="14"/>
        <v>346.30354289969785</v>
      </c>
      <c r="CE7">
        <f t="shared" ca="1" si="14"/>
        <v>345.94214445580423</v>
      </c>
      <c r="CF7">
        <f t="shared" ca="1" si="14"/>
        <v>346.69285682858202</v>
      </c>
      <c r="CG7">
        <f t="shared" ca="1" si="14"/>
        <v>347.58931269714134</v>
      </c>
      <c r="CH7">
        <f t="shared" ca="1" si="14"/>
        <v>349.65676256282285</v>
      </c>
      <c r="CI7">
        <f t="shared" ca="1" si="14"/>
        <v>350.41771066696589</v>
      </c>
      <c r="CJ7">
        <f t="shared" ca="1" si="14"/>
        <v>352.48890944161678</v>
      </c>
      <c r="CK7">
        <f t="shared" ca="1" si="6"/>
        <v>0</v>
      </c>
    </row>
    <row r="8" spans="1:127" x14ac:dyDescent="0.3">
      <c r="E8">
        <v>351.23</v>
      </c>
      <c r="F8">
        <f t="shared" ref="F8:BQ8" ca="1" si="15">E8*EXP(($B$2-0.5*$B$3^2)*$B$4+$B$3*_xlfn.NORM.INV(RAND(),0,SQRT($B$4)))</f>
        <v>350.67207123460463</v>
      </c>
      <c r="G8">
        <f t="shared" ca="1" si="15"/>
        <v>351.16485208611471</v>
      </c>
      <c r="H8">
        <f t="shared" ca="1" si="15"/>
        <v>353.10321288699254</v>
      </c>
      <c r="I8">
        <f t="shared" ca="1" si="15"/>
        <v>353.10712176145023</v>
      </c>
      <c r="J8">
        <f t="shared" ca="1" si="15"/>
        <v>350.67203994870368</v>
      </c>
      <c r="K8">
        <f t="shared" ca="1" si="15"/>
        <v>349.65869833422579</v>
      </c>
      <c r="L8">
        <f t="shared" ca="1" si="15"/>
        <v>346.77771523346684</v>
      </c>
      <c r="M8">
        <f t="shared" ca="1" si="15"/>
        <v>346.50985400647784</v>
      </c>
      <c r="N8">
        <f t="shared" ca="1" si="15"/>
        <v>348.73750421476382</v>
      </c>
      <c r="O8">
        <f t="shared" ca="1" si="15"/>
        <v>352.65019062790685</v>
      </c>
      <c r="P8">
        <f t="shared" ca="1" si="15"/>
        <v>352.05712958045871</v>
      </c>
      <c r="Q8">
        <f t="shared" ca="1" si="15"/>
        <v>354.98757816719058</v>
      </c>
      <c r="R8">
        <f t="shared" ca="1" si="15"/>
        <v>357.57680130127568</v>
      </c>
      <c r="S8">
        <f t="shared" ca="1" si="15"/>
        <v>355.68171029281439</v>
      </c>
      <c r="T8">
        <f t="shared" ca="1" si="15"/>
        <v>354.3152989696174</v>
      </c>
      <c r="U8">
        <f t="shared" ca="1" si="15"/>
        <v>354.34753372646742</v>
      </c>
      <c r="V8">
        <f t="shared" ca="1" si="15"/>
        <v>351.28776408601175</v>
      </c>
      <c r="W8">
        <f t="shared" ca="1" si="15"/>
        <v>349.75451687844111</v>
      </c>
      <c r="X8">
        <f t="shared" ca="1" si="15"/>
        <v>350.92823156531642</v>
      </c>
      <c r="Y8">
        <f t="shared" ca="1" si="15"/>
        <v>352.60743244973878</v>
      </c>
      <c r="Z8">
        <f t="shared" ca="1" si="15"/>
        <v>354.46657400173552</v>
      </c>
      <c r="AA8">
        <f t="shared" ca="1" si="15"/>
        <v>356.38054822581569</v>
      </c>
      <c r="AB8">
        <f t="shared" ca="1" si="15"/>
        <v>355.37275832244137</v>
      </c>
      <c r="AC8">
        <f t="shared" ca="1" si="15"/>
        <v>356.59373452900326</v>
      </c>
      <c r="AD8">
        <f t="shared" ca="1" si="15"/>
        <v>361.35210310482699</v>
      </c>
      <c r="AE8">
        <f t="shared" ca="1" si="15"/>
        <v>357.0915102648857</v>
      </c>
      <c r="AF8">
        <f t="shared" ca="1" si="15"/>
        <v>354.63831911671178</v>
      </c>
      <c r="AG8">
        <f t="shared" ca="1" si="15"/>
        <v>356.57763617976684</v>
      </c>
      <c r="AH8">
        <f t="shared" ca="1" si="15"/>
        <v>354.47487616852482</v>
      </c>
      <c r="AI8">
        <f t="shared" ca="1" si="15"/>
        <v>352.63039975144221</v>
      </c>
      <c r="AJ8">
        <f t="shared" ca="1" si="15"/>
        <v>353.75775619768643</v>
      </c>
      <c r="AK8">
        <f t="shared" ca="1" si="15"/>
        <v>352.96272214481365</v>
      </c>
      <c r="AL8">
        <f t="shared" ca="1" si="15"/>
        <v>354.31941746493749</v>
      </c>
      <c r="AM8">
        <f t="shared" ca="1" si="15"/>
        <v>350.92231073775736</v>
      </c>
      <c r="AN8">
        <f t="shared" ca="1" si="15"/>
        <v>354.50505424994668</v>
      </c>
      <c r="AO8">
        <f t="shared" ca="1" si="15"/>
        <v>354.32696086414137</v>
      </c>
      <c r="AP8">
        <f t="shared" ca="1" si="15"/>
        <v>355.23772823275237</v>
      </c>
      <c r="AQ8">
        <f t="shared" ca="1" si="15"/>
        <v>358.04805248360964</v>
      </c>
      <c r="AR8">
        <f t="shared" ca="1" si="15"/>
        <v>358.45540547233219</v>
      </c>
      <c r="AS8">
        <f t="shared" ca="1" si="15"/>
        <v>358.59063835278812</v>
      </c>
      <c r="AT8">
        <f t="shared" ca="1" si="15"/>
        <v>357.45549609853856</v>
      </c>
      <c r="AU8">
        <f t="shared" ca="1" si="15"/>
        <v>355.3802398686384</v>
      </c>
      <c r="AV8">
        <f t="shared" ca="1" si="15"/>
        <v>356.95727066126176</v>
      </c>
      <c r="AW8">
        <f t="shared" ca="1" si="15"/>
        <v>355.78361866581122</v>
      </c>
      <c r="AX8">
        <f t="shared" ca="1" si="15"/>
        <v>356.04264003391165</v>
      </c>
      <c r="AY8">
        <f t="shared" ca="1" si="15"/>
        <v>354.69808416579531</v>
      </c>
      <c r="AZ8">
        <f t="shared" ca="1" si="15"/>
        <v>352.44274950048953</v>
      </c>
      <c r="BA8">
        <f t="shared" ca="1" si="15"/>
        <v>351.94079204586524</v>
      </c>
      <c r="BB8">
        <f t="shared" ca="1" si="15"/>
        <v>351.89596326148347</v>
      </c>
      <c r="BC8">
        <f t="shared" ca="1" si="15"/>
        <v>356.11691910808844</v>
      </c>
      <c r="BD8">
        <f t="shared" ca="1" si="15"/>
        <v>353.77069203694236</v>
      </c>
      <c r="BE8">
        <f t="shared" ca="1" si="15"/>
        <v>354.56913815673261</v>
      </c>
      <c r="BF8">
        <f t="shared" ca="1" si="15"/>
        <v>352.32164209404863</v>
      </c>
      <c r="BG8">
        <f t="shared" ca="1" si="15"/>
        <v>352.25765201928579</v>
      </c>
      <c r="BH8">
        <f t="shared" ca="1" si="15"/>
        <v>348.00010918546121</v>
      </c>
      <c r="BI8">
        <f t="shared" ca="1" si="15"/>
        <v>346.51347436197534</v>
      </c>
      <c r="BJ8">
        <f t="shared" ca="1" si="15"/>
        <v>347.79980079874503</v>
      </c>
      <c r="BK8">
        <f t="shared" ca="1" si="15"/>
        <v>349.92380528522858</v>
      </c>
      <c r="BL8">
        <f t="shared" ca="1" si="15"/>
        <v>348.97819555833831</v>
      </c>
      <c r="BM8">
        <f t="shared" ca="1" si="15"/>
        <v>347.7921851673172</v>
      </c>
      <c r="BN8">
        <f t="shared" ca="1" si="15"/>
        <v>346.78755808850315</v>
      </c>
      <c r="BO8">
        <f t="shared" ca="1" si="15"/>
        <v>347.5877830504183</v>
      </c>
      <c r="BP8">
        <f t="shared" ca="1" si="15"/>
        <v>347.30731615994966</v>
      </c>
      <c r="BQ8">
        <f t="shared" ca="1" si="15"/>
        <v>345.8981663542404</v>
      </c>
      <c r="BR8">
        <f t="shared" ref="BR8:CI8" ca="1" si="16">BQ8*EXP(($B$2-0.5*$B$3^2)*$B$4+$B$3*_xlfn.NORM.INV(RAND(),0,SQRT($B$4)))</f>
        <v>343.19094758424757</v>
      </c>
      <c r="BS8">
        <f t="shared" ca="1" si="16"/>
        <v>344.63158470648108</v>
      </c>
      <c r="BT8">
        <f t="shared" ca="1" si="16"/>
        <v>342.68580972114546</v>
      </c>
      <c r="BU8">
        <f t="shared" ca="1" si="16"/>
        <v>343.54110969929116</v>
      </c>
      <c r="BV8">
        <f t="shared" ca="1" si="16"/>
        <v>342.46761206549701</v>
      </c>
      <c r="BW8">
        <f t="shared" ca="1" si="16"/>
        <v>344.22287554733776</v>
      </c>
      <c r="BX8">
        <f t="shared" ca="1" si="16"/>
        <v>340.58926514210077</v>
      </c>
      <c r="BY8">
        <f t="shared" ca="1" si="16"/>
        <v>339.10526109664437</v>
      </c>
      <c r="BZ8">
        <f t="shared" ca="1" si="16"/>
        <v>338.90302229505875</v>
      </c>
      <c r="CA8">
        <f t="shared" ca="1" si="16"/>
        <v>336.60797718372106</v>
      </c>
      <c r="CB8">
        <f t="shared" ca="1" si="16"/>
        <v>336.29391436286579</v>
      </c>
      <c r="CC8">
        <f t="shared" ca="1" si="16"/>
        <v>338.52557388930683</v>
      </c>
      <c r="CD8">
        <f t="shared" ca="1" si="16"/>
        <v>337.24145311323201</v>
      </c>
      <c r="CE8">
        <f t="shared" ca="1" si="16"/>
        <v>336.8313463714606</v>
      </c>
      <c r="CF8">
        <f t="shared" ca="1" si="16"/>
        <v>340.2529548199584</v>
      </c>
      <c r="CG8">
        <f t="shared" ca="1" si="16"/>
        <v>341.09176937378055</v>
      </c>
      <c r="CH8">
        <f t="shared" ca="1" si="16"/>
        <v>339.81595393866206</v>
      </c>
      <c r="CI8">
        <f t="shared" ca="1" si="16"/>
        <v>338.49925427068962</v>
      </c>
      <c r="CJ8">
        <f ca="1">CI8*EXP(($B$2-0.5*$B$3^2)*$B$4+$B$3*_xlfn.NORM.INV(RAND(),0,SQRT($B$4)))</f>
        <v>338.01093695014868</v>
      </c>
      <c r="CK8">
        <f ca="1">MAX(CJ8-$CJ$11,0)</f>
        <v>0</v>
      </c>
    </row>
    <row r="9" spans="1:127" x14ac:dyDescent="0.3">
      <c r="E9">
        <v>351.23</v>
      </c>
      <c r="F9">
        <f t="shared" ref="F9:BQ24" ca="1" si="17">E9*EXP(($B$2-0.5*$B$3^2)*$B$4+$B$3*_xlfn.NORM.INV(RAND(),0,SQRT($B$4)))</f>
        <v>349.24526516368263</v>
      </c>
      <c r="G9">
        <f t="shared" ca="1" si="17"/>
        <v>351.69579297304085</v>
      </c>
      <c r="H9">
        <f t="shared" ca="1" si="17"/>
        <v>353.41020239915434</v>
      </c>
      <c r="I9">
        <f t="shared" ca="1" si="17"/>
        <v>353.31905977961134</v>
      </c>
      <c r="J9">
        <f t="shared" ca="1" si="17"/>
        <v>352.75025817683593</v>
      </c>
      <c r="K9">
        <f t="shared" ca="1" si="17"/>
        <v>353.28191220849072</v>
      </c>
      <c r="L9">
        <f t="shared" ca="1" si="17"/>
        <v>354.15954828277972</v>
      </c>
      <c r="M9">
        <f t="shared" ca="1" si="17"/>
        <v>350.43124429959164</v>
      </c>
      <c r="N9">
        <f t="shared" ca="1" si="17"/>
        <v>350.29609339712516</v>
      </c>
      <c r="O9">
        <f t="shared" ca="1" si="17"/>
        <v>350.53051209728898</v>
      </c>
      <c r="P9">
        <f t="shared" ca="1" si="17"/>
        <v>352.59429863664559</v>
      </c>
      <c r="Q9">
        <f t="shared" ca="1" si="17"/>
        <v>351.8271021364198</v>
      </c>
      <c r="R9">
        <f t="shared" ca="1" si="17"/>
        <v>349.61892954876367</v>
      </c>
      <c r="S9">
        <f t="shared" ca="1" si="17"/>
        <v>352.80423032298881</v>
      </c>
      <c r="T9">
        <f t="shared" ca="1" si="17"/>
        <v>356.66618406969724</v>
      </c>
      <c r="U9">
        <f t="shared" ca="1" si="17"/>
        <v>359.61021165808239</v>
      </c>
      <c r="V9">
        <f t="shared" ca="1" si="17"/>
        <v>360.0704563369772</v>
      </c>
      <c r="W9">
        <f t="shared" ca="1" si="17"/>
        <v>361.56209340159802</v>
      </c>
      <c r="X9">
        <f t="shared" ca="1" si="17"/>
        <v>361.12311481362059</v>
      </c>
      <c r="Y9">
        <f t="shared" ca="1" si="17"/>
        <v>357.6408430399905</v>
      </c>
      <c r="Z9">
        <f t="shared" ca="1" si="17"/>
        <v>358.24621939418279</v>
      </c>
      <c r="AA9">
        <f t="shared" ca="1" si="17"/>
        <v>360.02878563695145</v>
      </c>
      <c r="AB9">
        <f t="shared" ca="1" si="17"/>
        <v>357.85158773159486</v>
      </c>
      <c r="AC9">
        <f t="shared" ca="1" si="17"/>
        <v>355.15320293971314</v>
      </c>
      <c r="AD9">
        <f t="shared" ca="1" si="17"/>
        <v>359.44996572734669</v>
      </c>
      <c r="AE9">
        <f t="shared" ca="1" si="17"/>
        <v>357.06606231228119</v>
      </c>
      <c r="AF9">
        <f t="shared" ca="1" si="17"/>
        <v>357.71381195687314</v>
      </c>
      <c r="AG9">
        <f t="shared" ca="1" si="17"/>
        <v>356.38644415108479</v>
      </c>
      <c r="AH9">
        <f t="shared" ca="1" si="17"/>
        <v>355.61009172524069</v>
      </c>
      <c r="AI9">
        <f t="shared" ca="1" si="17"/>
        <v>356.49096301332014</v>
      </c>
      <c r="AJ9">
        <f t="shared" ca="1" si="17"/>
        <v>359.20400918132015</v>
      </c>
      <c r="AK9">
        <f t="shared" ca="1" si="17"/>
        <v>358.62805599226709</v>
      </c>
      <c r="AL9">
        <f t="shared" ca="1" si="17"/>
        <v>357.87166777558696</v>
      </c>
      <c r="AM9">
        <f t="shared" ca="1" si="17"/>
        <v>357.13254969377817</v>
      </c>
      <c r="AN9">
        <f t="shared" ca="1" si="17"/>
        <v>360.25600301227843</v>
      </c>
      <c r="AO9">
        <f t="shared" ca="1" si="17"/>
        <v>364.03883167233346</v>
      </c>
      <c r="AP9">
        <f t="shared" ca="1" si="17"/>
        <v>362.43691715622577</v>
      </c>
      <c r="AQ9">
        <f t="shared" ca="1" si="17"/>
        <v>362.75130324586252</v>
      </c>
      <c r="AR9">
        <f t="shared" ca="1" si="17"/>
        <v>360.9970815104349</v>
      </c>
      <c r="AS9">
        <f t="shared" ca="1" si="17"/>
        <v>361.15231515286553</v>
      </c>
      <c r="AT9">
        <f t="shared" ca="1" si="17"/>
        <v>358.44205263303002</v>
      </c>
      <c r="AU9">
        <f t="shared" ca="1" si="17"/>
        <v>360.46173483173737</v>
      </c>
      <c r="AV9">
        <f t="shared" ca="1" si="17"/>
        <v>362.42146337909759</v>
      </c>
      <c r="AW9">
        <f t="shared" ca="1" si="17"/>
        <v>365.089613155743</v>
      </c>
      <c r="AX9">
        <f t="shared" ca="1" si="17"/>
        <v>365.8531644763886</v>
      </c>
      <c r="AY9">
        <f t="shared" ca="1" si="17"/>
        <v>367.41642762553579</v>
      </c>
      <c r="AZ9">
        <f t="shared" ca="1" si="17"/>
        <v>368.56836201023594</v>
      </c>
      <c r="BA9">
        <f t="shared" ca="1" si="17"/>
        <v>369.08377259247823</v>
      </c>
      <c r="BB9">
        <f t="shared" ca="1" si="17"/>
        <v>368.36973799816087</v>
      </c>
      <c r="BC9">
        <f t="shared" ca="1" si="17"/>
        <v>373.39292360559381</v>
      </c>
      <c r="BD9">
        <f t="shared" ca="1" si="17"/>
        <v>377.26747206476495</v>
      </c>
      <c r="BE9">
        <f t="shared" ca="1" si="17"/>
        <v>377.9712109158778</v>
      </c>
      <c r="BF9">
        <f t="shared" ca="1" si="17"/>
        <v>377.29136684881877</v>
      </c>
      <c r="BG9">
        <f t="shared" ca="1" si="17"/>
        <v>377.77983295485046</v>
      </c>
      <c r="BH9">
        <f t="shared" ca="1" si="17"/>
        <v>375.80557047509205</v>
      </c>
      <c r="BI9">
        <f t="shared" ca="1" si="17"/>
        <v>376.78947874181193</v>
      </c>
      <c r="BJ9">
        <f t="shared" ca="1" si="17"/>
        <v>378.92484166346776</v>
      </c>
      <c r="BK9">
        <f t="shared" ca="1" si="17"/>
        <v>379.09414400021308</v>
      </c>
      <c r="BL9">
        <f t="shared" ca="1" si="17"/>
        <v>380.18012379994713</v>
      </c>
      <c r="BM9">
        <f t="shared" ca="1" si="17"/>
        <v>381.67764236145001</v>
      </c>
      <c r="BN9">
        <f t="shared" ca="1" si="17"/>
        <v>385.42618028964284</v>
      </c>
      <c r="BO9">
        <f t="shared" ca="1" si="17"/>
        <v>386.84115473296276</v>
      </c>
      <c r="BP9">
        <f t="shared" ca="1" si="17"/>
        <v>387.16299482297046</v>
      </c>
      <c r="BQ9">
        <f t="shared" ca="1" si="17"/>
        <v>385.71883410748211</v>
      </c>
      <c r="BR9">
        <f t="shared" ref="BR9:CJ9" ca="1" si="18">BQ9*EXP(($B$2-0.5*$B$3^2)*$B$4+$B$3*_xlfn.NORM.INV(RAND(),0,SQRT($B$4)))</f>
        <v>387.6451030959214</v>
      </c>
      <c r="BS9">
        <f t="shared" ca="1" si="18"/>
        <v>387.10509685896994</v>
      </c>
      <c r="BT9">
        <f t="shared" ca="1" si="18"/>
        <v>386.70502377106226</v>
      </c>
      <c r="BU9">
        <f t="shared" ca="1" si="18"/>
        <v>389.74437386898791</v>
      </c>
      <c r="BV9">
        <f t="shared" ca="1" si="18"/>
        <v>390.27058478168789</v>
      </c>
      <c r="BW9">
        <f t="shared" ca="1" si="18"/>
        <v>388.57115241415426</v>
      </c>
      <c r="BX9">
        <f t="shared" ca="1" si="18"/>
        <v>388.44873150837515</v>
      </c>
      <c r="BY9">
        <f t="shared" ca="1" si="18"/>
        <v>384.14585487786269</v>
      </c>
      <c r="BZ9">
        <f t="shared" ca="1" si="18"/>
        <v>381.21192851936144</v>
      </c>
      <c r="CA9">
        <f t="shared" ca="1" si="18"/>
        <v>384.62057446284535</v>
      </c>
      <c r="CB9">
        <f t="shared" ca="1" si="18"/>
        <v>380.03025639749842</v>
      </c>
      <c r="CC9">
        <f t="shared" ca="1" si="18"/>
        <v>379.02644886419949</v>
      </c>
      <c r="CD9">
        <f t="shared" ca="1" si="18"/>
        <v>380.2067178031611</v>
      </c>
      <c r="CE9">
        <f t="shared" ca="1" si="18"/>
        <v>382.7622763617693</v>
      </c>
      <c r="CF9">
        <f t="shared" ca="1" si="18"/>
        <v>386.14334106939816</v>
      </c>
      <c r="CG9">
        <f t="shared" ca="1" si="18"/>
        <v>385.80226395234723</v>
      </c>
      <c r="CH9">
        <f t="shared" ca="1" si="18"/>
        <v>386.35806072880951</v>
      </c>
      <c r="CI9">
        <f t="shared" ca="1" si="18"/>
        <v>387.07300860920827</v>
      </c>
      <c r="CJ9">
        <f t="shared" ca="1" si="18"/>
        <v>386.33696488863177</v>
      </c>
      <c r="CK9">
        <f ca="1">MAX(CJ9-$CJ$11,0)</f>
        <v>19.992605106649762</v>
      </c>
    </row>
    <row r="10" spans="1:127" x14ac:dyDescent="0.3">
      <c r="E10">
        <v>351.23</v>
      </c>
      <c r="F10" s="12">
        <f t="shared" ref="F10:G10" si="19">E10+$B$4</f>
        <v>351.23099999999999</v>
      </c>
      <c r="G10" s="12">
        <f t="shared" si="19"/>
        <v>351.23199999999997</v>
      </c>
      <c r="H10" s="12">
        <f t="shared" ref="H10:H73" si="20">G10+$B$4</f>
        <v>351.23299999999995</v>
      </c>
      <c r="I10" s="12">
        <f t="shared" ref="I10:I73" si="21">H10+$B$4</f>
        <v>351.23399999999992</v>
      </c>
      <c r="J10" s="12">
        <f t="shared" ref="J10:J73" si="22">I10+$B$4</f>
        <v>351.2349999999999</v>
      </c>
      <c r="K10" s="12">
        <f t="shared" ref="K10:K73" si="23">J10+$B$4</f>
        <v>351.23599999999988</v>
      </c>
      <c r="L10" s="12">
        <f t="shared" ref="L10:L73" si="24">K10+$B$4</f>
        <v>351.23699999999985</v>
      </c>
      <c r="M10" s="12">
        <f t="shared" ref="M10:M73" si="25">L10+$B$4</f>
        <v>351.23799999999983</v>
      </c>
      <c r="N10" s="12">
        <f t="shared" ref="N10:N73" si="26">M10+$B$4</f>
        <v>351.23899999999981</v>
      </c>
      <c r="O10" s="12">
        <f t="shared" ref="O10:O73" si="27">N10+$B$4</f>
        <v>351.23999999999978</v>
      </c>
      <c r="P10" s="12">
        <f t="shared" ref="P10:P73" si="28">O10+$B$4</f>
        <v>351.24099999999976</v>
      </c>
      <c r="Q10" s="12">
        <f t="shared" ref="Q10:Q73" si="29">P10+$B$4</f>
        <v>351.24199999999973</v>
      </c>
      <c r="R10" s="12">
        <f t="shared" ref="R10:R73" si="30">Q10+$B$4</f>
        <v>351.24299999999971</v>
      </c>
      <c r="S10" s="12">
        <f t="shared" ref="S10:S73" si="31">R10+$B$4</f>
        <v>351.24399999999969</v>
      </c>
      <c r="T10" s="12">
        <f t="shared" ref="T10:T73" si="32">S10+$B$4</f>
        <v>351.24499999999966</v>
      </c>
      <c r="U10" s="12">
        <f t="shared" ref="U10:U73" si="33">T10+$B$4</f>
        <v>351.24599999999964</v>
      </c>
      <c r="V10" s="12">
        <f t="shared" ref="V10:V73" si="34">U10+$B$4</f>
        <v>351.24699999999962</v>
      </c>
      <c r="W10" s="12">
        <f t="shared" ref="W10:W73" si="35">V10+$B$4</f>
        <v>351.24799999999959</v>
      </c>
      <c r="X10" s="12">
        <f t="shared" ref="X10:X73" si="36">W10+$B$4</f>
        <v>351.24899999999957</v>
      </c>
      <c r="Y10" s="12">
        <f t="shared" ref="Y10:Y73" si="37">X10+$B$4</f>
        <v>351.24999999999955</v>
      </c>
      <c r="Z10" s="12">
        <f t="shared" ref="Z10:Z73" si="38">Y10+$B$4</f>
        <v>351.25099999999952</v>
      </c>
      <c r="AA10" s="12">
        <f t="shared" ref="AA10:AA73" si="39">Z10+$B$4</f>
        <v>351.2519999999995</v>
      </c>
      <c r="AB10" s="12">
        <f t="shared" ref="AB10:AB73" si="40">AA10+$B$4</f>
        <v>351.25299999999947</v>
      </c>
      <c r="AC10" s="12">
        <f t="shared" ref="AC10:AC73" si="41">AB10+$B$4</f>
        <v>351.25399999999945</v>
      </c>
      <c r="AD10" s="12">
        <f t="shared" ref="AD10:AD73" si="42">AC10+$B$4</f>
        <v>351.25499999999943</v>
      </c>
      <c r="AE10" s="12">
        <f t="shared" ref="AE10:AE73" si="43">AD10+$B$4</f>
        <v>351.2559999999994</v>
      </c>
      <c r="AF10" s="12">
        <f t="shared" ref="AF10:AF73" si="44">AE10+$B$4</f>
        <v>351.25699999999938</v>
      </c>
      <c r="AG10" s="12">
        <f t="shared" ref="AG10:AG73" si="45">AF10+$B$4</f>
        <v>351.25799999999936</v>
      </c>
      <c r="AH10" s="12">
        <f t="shared" ref="AH10:AH73" si="46">AG10+$B$4</f>
        <v>351.25899999999933</v>
      </c>
      <c r="AI10" s="12">
        <f t="shared" ref="AI10:AI73" si="47">AH10+$B$4</f>
        <v>351.25999999999931</v>
      </c>
      <c r="AJ10" s="12">
        <f t="shared" ref="AJ10:AJ73" si="48">AI10+$B$4</f>
        <v>351.26099999999929</v>
      </c>
      <c r="AK10" s="12">
        <f t="shared" ref="AK10:AK73" si="49">AJ10+$B$4</f>
        <v>351.26199999999926</v>
      </c>
      <c r="AL10" s="12">
        <f t="shared" ref="AL10:AL73" si="50">AK10+$B$4</f>
        <v>351.26299999999924</v>
      </c>
      <c r="AM10" s="12">
        <f t="shared" ref="AM10:AM73" si="51">AL10+$B$4</f>
        <v>351.26399999999921</v>
      </c>
      <c r="AN10" s="12">
        <f t="shared" ref="AN10:AN73" si="52">AM10+$B$4</f>
        <v>351.26499999999919</v>
      </c>
      <c r="AO10" s="12">
        <f t="shared" ref="AO10:AO73" si="53">AN10+$B$4</f>
        <v>351.26599999999917</v>
      </c>
      <c r="AP10" s="12">
        <f t="shared" ref="AP10:AP73" si="54">AO10+$B$4</f>
        <v>351.26699999999914</v>
      </c>
      <c r="AQ10" s="12">
        <f t="shared" ref="AQ10:AQ73" si="55">AP10+$B$4</f>
        <v>351.26799999999912</v>
      </c>
      <c r="AR10" s="12">
        <f t="shared" ref="AR10:AR73" si="56">AQ10+$B$4</f>
        <v>351.2689999999991</v>
      </c>
      <c r="AS10" s="12">
        <f t="shared" ref="AS10:AS73" si="57">AR10+$B$4</f>
        <v>351.26999999999907</v>
      </c>
      <c r="AT10" s="12">
        <f t="shared" ref="AT10:AT73" si="58">AS10+$B$4</f>
        <v>351.27099999999905</v>
      </c>
      <c r="AU10" s="12">
        <f t="shared" ref="AU10:AU73" si="59">AT10+$B$4</f>
        <v>351.27199999999903</v>
      </c>
      <c r="AV10" s="12">
        <f t="shared" ref="AV10:AV73" si="60">AU10+$B$4</f>
        <v>351.272999999999</v>
      </c>
      <c r="AW10" s="12">
        <f t="shared" ref="AW10:AW73" si="61">AV10+$B$4</f>
        <v>351.27399999999898</v>
      </c>
      <c r="AX10" s="12">
        <f t="shared" ref="AX10:AX73" si="62">AW10+$B$4</f>
        <v>351.27499999999895</v>
      </c>
      <c r="AY10" s="12">
        <f t="shared" ref="AY10:AY73" si="63">AX10+$B$4</f>
        <v>351.27599999999893</v>
      </c>
      <c r="AZ10" s="12">
        <f t="shared" ref="AZ10:AZ73" si="64">AY10+$B$4</f>
        <v>351.27699999999891</v>
      </c>
      <c r="BA10" s="12">
        <f t="shared" ref="BA10:BA73" si="65">AZ10+$B$4</f>
        <v>351.27799999999888</v>
      </c>
      <c r="BB10" s="12">
        <f t="shared" ref="BB10:BB73" si="66">BA10+$B$4</f>
        <v>351.27899999999886</v>
      </c>
      <c r="BC10" s="12">
        <f t="shared" ref="BC10:BC73" si="67">BB10+$B$4</f>
        <v>351.27999999999884</v>
      </c>
      <c r="BD10" s="12">
        <f t="shared" ref="BD10:BD73" si="68">BC10+$B$4</f>
        <v>351.28099999999881</v>
      </c>
      <c r="BE10" s="12">
        <f t="shared" ref="BE10:BE73" si="69">BD10+$B$4</f>
        <v>351.28199999999879</v>
      </c>
      <c r="BF10" s="12">
        <f t="shared" ref="BF10:BF73" si="70">BE10+$B$4</f>
        <v>351.28299999999876</v>
      </c>
      <c r="BG10" s="12">
        <f t="shared" ref="BG10:BG73" si="71">BF10+$B$4</f>
        <v>351.28399999999874</v>
      </c>
      <c r="BH10" s="12">
        <f t="shared" ref="BH10:BH73" si="72">BG10+$B$4</f>
        <v>351.28499999999872</v>
      </c>
      <c r="BI10" s="12">
        <f t="shared" ref="BI10:BI73" si="73">BH10+$B$4</f>
        <v>351.28599999999869</v>
      </c>
      <c r="BJ10" s="12">
        <f t="shared" ref="BJ10:BJ73" si="74">BI10+$B$4</f>
        <v>351.28699999999867</v>
      </c>
      <c r="BK10" s="12">
        <f t="shared" ref="BK10:BK73" si="75">BJ10+$B$4</f>
        <v>351.28799999999865</v>
      </c>
      <c r="BL10" s="12">
        <f t="shared" ref="BL10:BL73" si="76">BK10+$B$4</f>
        <v>351.28899999999862</v>
      </c>
      <c r="BM10" s="12">
        <f t="shared" ref="BM10:BM73" si="77">BL10+$B$4</f>
        <v>351.2899999999986</v>
      </c>
      <c r="BN10" s="12">
        <f t="shared" ref="BN10:BN73" si="78">BM10+$B$4</f>
        <v>351.29099999999858</v>
      </c>
      <c r="BO10" s="12">
        <f t="shared" ref="BO10:BO73" si="79">BN10+$B$4</f>
        <v>351.29199999999855</v>
      </c>
      <c r="BP10" s="12">
        <f t="shared" ref="BP10:BP73" si="80">BO10+$B$4</f>
        <v>351.29299999999853</v>
      </c>
      <c r="BQ10" s="12">
        <f t="shared" ref="BQ10:BQ73" si="81">BP10+$B$4</f>
        <v>351.2939999999985</v>
      </c>
      <c r="BR10" s="12">
        <f t="shared" ref="BR10:BR73" si="82">BQ10+$B$4</f>
        <v>351.29499999999848</v>
      </c>
      <c r="BS10" s="12">
        <f t="shared" ref="BS10:BS73" si="83">BR10+$B$4</f>
        <v>351.29599999999846</v>
      </c>
      <c r="BT10" s="12">
        <f t="shared" ref="BT10:BT73" si="84">BS10+$B$4</f>
        <v>351.29699999999843</v>
      </c>
      <c r="BU10" s="12">
        <f t="shared" ref="BU10:BU73" si="85">BT10+$B$4</f>
        <v>351.29799999999841</v>
      </c>
      <c r="BV10" s="12">
        <f t="shared" ref="BV10:BV73" si="86">BU10+$B$4</f>
        <v>351.29899999999839</v>
      </c>
      <c r="BW10" s="12">
        <f t="shared" ref="BW10:BW73" si="87">BV10+$B$4</f>
        <v>351.29999999999836</v>
      </c>
      <c r="BX10" s="12">
        <f t="shared" ref="BX10:BX73" si="88">BW10+$B$4</f>
        <v>351.30099999999834</v>
      </c>
      <c r="BY10" s="12">
        <f t="shared" ref="BY10:BY73" si="89">BX10+$B$4</f>
        <v>351.30199999999832</v>
      </c>
      <c r="BZ10" s="12">
        <f t="shared" ref="BZ10:BZ73" si="90">BY10+$B$4</f>
        <v>351.30299999999829</v>
      </c>
      <c r="CA10" s="12">
        <f t="shared" ref="CA10:CA73" si="91">BZ10+$B$4</f>
        <v>351.30399999999827</v>
      </c>
      <c r="CB10" s="12">
        <f t="shared" ref="CB10:CB73" si="92">CA10+$B$4</f>
        <v>351.30499999999824</v>
      </c>
      <c r="CC10" s="12">
        <f t="shared" ref="CC10:CC73" si="93">CB10+$B$4</f>
        <v>351.30599999999822</v>
      </c>
      <c r="CD10" s="12">
        <f t="shared" ref="CD10:CD73" si="94">CC10+$B$4</f>
        <v>351.3069999999982</v>
      </c>
      <c r="CE10" s="12">
        <f t="shared" ref="CE10:CE73" si="95">CD10+$B$4</f>
        <v>351.30799999999817</v>
      </c>
      <c r="CF10" s="12">
        <f t="shared" ref="CF10:CF73" si="96">CE10+$B$4</f>
        <v>351.30899999999815</v>
      </c>
      <c r="CG10" s="12">
        <f t="shared" ref="CG10:CG73" si="97">CF10+$B$4</f>
        <v>351.30999999999813</v>
      </c>
      <c r="CH10" s="12">
        <f t="shared" ref="CH10:CH73" si="98">CG10+$B$4</f>
        <v>351.3109999999981</v>
      </c>
      <c r="CI10" s="12">
        <f t="shared" ref="CI10:CI73" si="99">CH10+$B$4</f>
        <v>351.31199999999808</v>
      </c>
      <c r="CJ10" s="12">
        <f t="shared" ref="CJ10:CJ73" si="100">CI10+$B$4</f>
        <v>351.31299999999806</v>
      </c>
      <c r="CK10">
        <f t="shared" ref="CK10:CK73" ca="1" si="101">MAX(CJ10-$CJ$11,0)</f>
        <v>0</v>
      </c>
    </row>
    <row r="11" spans="1:127" x14ac:dyDescent="0.3">
      <c r="E11">
        <v>351.23</v>
      </c>
      <c r="F11">
        <f t="shared" ref="F11:F18" ca="1" si="102">E11*EXP(($B$2-0.5*$B$3^2)*$B$4+$B$3*_xlfn.NORM.INV(RAND(),0,SQRT($B$4)))</f>
        <v>350.65147659767234</v>
      </c>
      <c r="G11">
        <f t="shared" ref="G11:G74" ca="1" si="103">F11*EXP(($B$2-0.5*$B$3^2)*$B$4+$B$3*_xlfn.NORM.INV(RAND(),0,SQRT($B$4)))</f>
        <v>348.22605077262028</v>
      </c>
      <c r="H11">
        <f t="shared" ref="H11:H74" ca="1" si="104">G11*EXP(($B$2-0.5*$B$3^2)*$B$4+$B$3*_xlfn.NORM.INV(RAND(),0,SQRT($B$4)))</f>
        <v>348.92627458843953</v>
      </c>
      <c r="I11">
        <f t="shared" ref="I11:I74" ca="1" si="105">H11*EXP(($B$2-0.5*$B$3^2)*$B$4+$B$3*_xlfn.NORM.INV(RAND(),0,SQRT($B$4)))</f>
        <v>351.88917597368362</v>
      </c>
      <c r="J11">
        <f t="shared" ref="J11:J74" ca="1" si="106">I11*EXP(($B$2-0.5*$B$3^2)*$B$4+$B$3*_xlfn.NORM.INV(RAND(),0,SQRT($B$4)))</f>
        <v>351.99770542790844</v>
      </c>
      <c r="K11">
        <f t="shared" ref="K11:K74" ca="1" si="107">J11*EXP(($B$2-0.5*$B$3^2)*$B$4+$B$3*_xlfn.NORM.INV(RAND(),0,SQRT($B$4)))</f>
        <v>354.44648519397555</v>
      </c>
      <c r="L11">
        <f t="shared" ref="L11:L74" ca="1" si="108">K11*EXP(($B$2-0.5*$B$3^2)*$B$4+$B$3*_xlfn.NORM.INV(RAND(),0,SQRT($B$4)))</f>
        <v>353.77273587032312</v>
      </c>
      <c r="M11">
        <f t="shared" ref="M11:M74" ca="1" si="109">L11*EXP(($B$2-0.5*$B$3^2)*$B$4+$B$3*_xlfn.NORM.INV(RAND(),0,SQRT($B$4)))</f>
        <v>352.75968080763539</v>
      </c>
      <c r="N11">
        <f t="shared" ref="N11:N74" ca="1" si="110">M11*EXP(($B$2-0.5*$B$3^2)*$B$4+$B$3*_xlfn.NORM.INV(RAND(),0,SQRT($B$4)))</f>
        <v>355.48720224168102</v>
      </c>
      <c r="O11">
        <f t="shared" ref="O11:O74" ca="1" si="111">N11*EXP(($B$2-0.5*$B$3^2)*$B$4+$B$3*_xlfn.NORM.INV(RAND(),0,SQRT($B$4)))</f>
        <v>358.69493722812649</v>
      </c>
      <c r="P11">
        <f t="shared" ref="P11:P74" ca="1" si="112">O11*EXP(($B$2-0.5*$B$3^2)*$B$4+$B$3*_xlfn.NORM.INV(RAND(),0,SQRT($B$4)))</f>
        <v>356.91099480572126</v>
      </c>
      <c r="Q11">
        <f t="shared" ref="Q11:Q74" ca="1" si="113">P11*EXP(($B$2-0.5*$B$3^2)*$B$4+$B$3*_xlfn.NORM.INV(RAND(),0,SQRT($B$4)))</f>
        <v>355.08677479498471</v>
      </c>
      <c r="R11">
        <f t="shared" ref="R11:R74" ca="1" si="114">Q11*EXP(($B$2-0.5*$B$3^2)*$B$4+$B$3*_xlfn.NORM.INV(RAND(),0,SQRT($B$4)))</f>
        <v>353.22176835737594</v>
      </c>
      <c r="S11">
        <f t="shared" ref="S11:S74" ca="1" si="115">R11*EXP(($B$2-0.5*$B$3^2)*$B$4+$B$3*_xlfn.NORM.INV(RAND(),0,SQRT($B$4)))</f>
        <v>352.41070174992524</v>
      </c>
      <c r="T11">
        <f t="shared" ref="T11:T74" ca="1" si="116">S11*EXP(($B$2-0.5*$B$3^2)*$B$4+$B$3*_xlfn.NORM.INV(RAND(),0,SQRT($B$4)))</f>
        <v>352.42904732400825</v>
      </c>
      <c r="U11">
        <f t="shared" ref="U11:U74" ca="1" si="117">T11*EXP(($B$2-0.5*$B$3^2)*$B$4+$B$3*_xlfn.NORM.INV(RAND(),0,SQRT($B$4)))</f>
        <v>355.59419429437543</v>
      </c>
      <c r="V11">
        <f t="shared" ref="V11:V74" ca="1" si="118">U11*EXP(($B$2-0.5*$B$3^2)*$B$4+$B$3*_xlfn.NORM.INV(RAND(),0,SQRT($B$4)))</f>
        <v>357.38024366361884</v>
      </c>
      <c r="W11">
        <f t="shared" ref="W11:W74" ca="1" si="119">V11*EXP(($B$2-0.5*$B$3^2)*$B$4+$B$3*_xlfn.NORM.INV(RAND(),0,SQRT($B$4)))</f>
        <v>357.21427289878034</v>
      </c>
      <c r="X11">
        <f t="shared" ref="X11:X74" ca="1" si="120">W11*EXP(($B$2-0.5*$B$3^2)*$B$4+$B$3*_xlfn.NORM.INV(RAND(),0,SQRT($B$4)))</f>
        <v>356.67471007586539</v>
      </c>
      <c r="Y11">
        <f t="shared" ref="Y11:Y74" ca="1" si="121">X11*EXP(($B$2-0.5*$B$3^2)*$B$4+$B$3*_xlfn.NORM.INV(RAND(),0,SQRT($B$4)))</f>
        <v>355.73512792416915</v>
      </c>
      <c r="Z11">
        <f t="shared" ref="Z11:Z74" ca="1" si="122">Y11*EXP(($B$2-0.5*$B$3^2)*$B$4+$B$3*_xlfn.NORM.INV(RAND(),0,SQRT($B$4)))</f>
        <v>359.85139332146872</v>
      </c>
      <c r="AA11">
        <f t="shared" ref="AA11:AA74" ca="1" si="123">Z11*EXP(($B$2-0.5*$B$3^2)*$B$4+$B$3*_xlfn.NORM.INV(RAND(),0,SQRT($B$4)))</f>
        <v>360.55569670506168</v>
      </c>
      <c r="AB11">
        <f t="shared" ref="AB11:AB74" ca="1" si="124">AA11*EXP(($B$2-0.5*$B$3^2)*$B$4+$B$3*_xlfn.NORM.INV(RAND(),0,SQRT($B$4)))</f>
        <v>358.5524590021576</v>
      </c>
      <c r="AC11">
        <f t="shared" ref="AC11:AC74" ca="1" si="125">AB11*EXP(($B$2-0.5*$B$3^2)*$B$4+$B$3*_xlfn.NORM.INV(RAND(),0,SQRT($B$4)))</f>
        <v>360.75248536931059</v>
      </c>
      <c r="AD11">
        <f t="shared" ref="AD11:AD74" ca="1" si="126">AC11*EXP(($B$2-0.5*$B$3^2)*$B$4+$B$3*_xlfn.NORM.INV(RAND(),0,SQRT($B$4)))</f>
        <v>360.11123619146684</v>
      </c>
      <c r="AE11">
        <f t="shared" ref="AE11:AE74" ca="1" si="127">AD11*EXP(($B$2-0.5*$B$3^2)*$B$4+$B$3*_xlfn.NORM.INV(RAND(),0,SQRT($B$4)))</f>
        <v>360.88784578982171</v>
      </c>
      <c r="AF11">
        <f t="shared" ref="AF11:AF74" ca="1" si="128">AE11*EXP(($B$2-0.5*$B$3^2)*$B$4+$B$3*_xlfn.NORM.INV(RAND(),0,SQRT($B$4)))</f>
        <v>362.37671140968365</v>
      </c>
      <c r="AG11">
        <f t="shared" ref="AG11:AG74" ca="1" si="129">AF11*EXP(($B$2-0.5*$B$3^2)*$B$4+$B$3*_xlfn.NORM.INV(RAND(),0,SQRT($B$4)))</f>
        <v>363.0840011435244</v>
      </c>
      <c r="AH11">
        <f t="shared" ref="AH11:AH74" ca="1" si="130">AG11*EXP(($B$2-0.5*$B$3^2)*$B$4+$B$3*_xlfn.NORM.INV(RAND(),0,SQRT($B$4)))</f>
        <v>365.35715230589057</v>
      </c>
      <c r="AI11">
        <f t="shared" ref="AI11:AI74" ca="1" si="131">AH11*EXP(($B$2-0.5*$B$3^2)*$B$4+$B$3*_xlfn.NORM.INV(RAND(),0,SQRT($B$4)))</f>
        <v>359.91857794160035</v>
      </c>
      <c r="AJ11">
        <f t="shared" ref="AJ11:AJ74" ca="1" si="132">AI11*EXP(($B$2-0.5*$B$3^2)*$B$4+$B$3*_xlfn.NORM.INV(RAND(),0,SQRT($B$4)))</f>
        <v>357.4762725254738</v>
      </c>
      <c r="AK11">
        <f t="shared" ref="AK11:AK74" ca="1" si="133">AJ11*EXP(($B$2-0.5*$B$3^2)*$B$4+$B$3*_xlfn.NORM.INV(RAND(),0,SQRT($B$4)))</f>
        <v>356.09921978245154</v>
      </c>
      <c r="AL11">
        <f t="shared" ref="AL11:AL74" ca="1" si="134">AK11*EXP(($B$2-0.5*$B$3^2)*$B$4+$B$3*_xlfn.NORM.INV(RAND(),0,SQRT($B$4)))</f>
        <v>353.76520453141723</v>
      </c>
      <c r="AM11">
        <f t="shared" ref="AM11:AM74" ca="1" si="135">AL11*EXP(($B$2-0.5*$B$3^2)*$B$4+$B$3*_xlfn.NORM.INV(RAND(),0,SQRT($B$4)))</f>
        <v>352.54815819706027</v>
      </c>
      <c r="AN11">
        <f t="shared" ref="AN11:AN74" ca="1" si="136">AM11*EXP(($B$2-0.5*$B$3^2)*$B$4+$B$3*_xlfn.NORM.INV(RAND(),0,SQRT($B$4)))</f>
        <v>352.04217352502383</v>
      </c>
      <c r="AO11">
        <f t="shared" ref="AO11:AO74" ca="1" si="137">AN11*EXP(($B$2-0.5*$B$3^2)*$B$4+$B$3*_xlfn.NORM.INV(RAND(),0,SQRT($B$4)))</f>
        <v>349.92662293259127</v>
      </c>
      <c r="AP11">
        <f t="shared" ref="AP11:AP74" ca="1" si="138">AO11*EXP(($B$2-0.5*$B$3^2)*$B$4+$B$3*_xlfn.NORM.INV(RAND(),0,SQRT($B$4)))</f>
        <v>348.41592481100588</v>
      </c>
      <c r="AQ11">
        <f t="shared" ref="AQ11:AQ74" ca="1" si="139">AP11*EXP(($B$2-0.5*$B$3^2)*$B$4+$B$3*_xlfn.NORM.INV(RAND(),0,SQRT($B$4)))</f>
        <v>347.78089599742731</v>
      </c>
      <c r="AR11">
        <f t="shared" ref="AR11:AR74" ca="1" si="140">AQ11*EXP(($B$2-0.5*$B$3^2)*$B$4+$B$3*_xlfn.NORM.INV(RAND(),0,SQRT($B$4)))</f>
        <v>349.467047574785</v>
      </c>
      <c r="AS11">
        <f t="shared" ref="AS11:AS74" ca="1" si="141">AR11*EXP(($B$2-0.5*$B$3^2)*$B$4+$B$3*_xlfn.NORM.INV(RAND(),0,SQRT($B$4)))</f>
        <v>349.03542105374987</v>
      </c>
      <c r="AT11">
        <f t="shared" ref="AT11:AT74" ca="1" si="142">AS11*EXP(($B$2-0.5*$B$3^2)*$B$4+$B$3*_xlfn.NORM.INV(RAND(),0,SQRT($B$4)))</f>
        <v>348.50856674570065</v>
      </c>
      <c r="AU11">
        <f t="shared" ref="AU11:AU74" ca="1" si="143">AT11*EXP(($B$2-0.5*$B$3^2)*$B$4+$B$3*_xlfn.NORM.INV(RAND(),0,SQRT($B$4)))</f>
        <v>352.44552753433345</v>
      </c>
      <c r="AV11">
        <f t="shared" ref="AV11:AV74" ca="1" si="144">AU11*EXP(($B$2-0.5*$B$3^2)*$B$4+$B$3*_xlfn.NORM.INV(RAND(),0,SQRT($B$4)))</f>
        <v>355.44439578824665</v>
      </c>
      <c r="AW11">
        <f t="shared" ref="AW11:AW74" ca="1" si="145">AV11*EXP(($B$2-0.5*$B$3^2)*$B$4+$B$3*_xlfn.NORM.INV(RAND(),0,SQRT($B$4)))</f>
        <v>359.0727241589999</v>
      </c>
      <c r="AX11">
        <f t="shared" ref="AX11:AX74" ca="1" si="146">AW11*EXP(($B$2-0.5*$B$3^2)*$B$4+$B$3*_xlfn.NORM.INV(RAND(),0,SQRT($B$4)))</f>
        <v>356.07965075281624</v>
      </c>
      <c r="AY11">
        <f t="shared" ref="AY11:AY74" ca="1" si="147">AX11*EXP(($B$2-0.5*$B$3^2)*$B$4+$B$3*_xlfn.NORM.INV(RAND(),0,SQRT($B$4)))</f>
        <v>356.95233094541572</v>
      </c>
      <c r="AZ11">
        <f t="shared" ref="AZ11:AZ74" ca="1" si="148">AY11*EXP(($B$2-0.5*$B$3^2)*$B$4+$B$3*_xlfn.NORM.INV(RAND(),0,SQRT($B$4)))</f>
        <v>358.47355489884131</v>
      </c>
      <c r="BA11">
        <f t="shared" ref="BA11:BA74" ca="1" si="149">AZ11*EXP(($B$2-0.5*$B$3^2)*$B$4+$B$3*_xlfn.NORM.INV(RAND(),0,SQRT($B$4)))</f>
        <v>356.33239635768518</v>
      </c>
      <c r="BB11">
        <f t="shared" ref="BB11:BB74" ca="1" si="150">BA11*EXP(($B$2-0.5*$B$3^2)*$B$4+$B$3*_xlfn.NORM.INV(RAND(),0,SQRT($B$4)))</f>
        <v>353.51911507796393</v>
      </c>
      <c r="BC11">
        <f t="shared" ref="BC11:BC74" ca="1" si="151">BB11*EXP(($B$2-0.5*$B$3^2)*$B$4+$B$3*_xlfn.NORM.INV(RAND(),0,SQRT($B$4)))</f>
        <v>357.98961423530039</v>
      </c>
      <c r="BD11">
        <f t="shared" ref="BD11:BD74" ca="1" si="152">BC11*EXP(($B$2-0.5*$B$3^2)*$B$4+$B$3*_xlfn.NORM.INV(RAND(),0,SQRT($B$4)))</f>
        <v>358.06627900457471</v>
      </c>
      <c r="BE11">
        <f t="shared" ref="BE11:BE74" ca="1" si="153">BD11*EXP(($B$2-0.5*$B$3^2)*$B$4+$B$3*_xlfn.NORM.INV(RAND(),0,SQRT($B$4)))</f>
        <v>360.39543844221771</v>
      </c>
      <c r="BF11">
        <f t="shared" ref="BF11:BF74" ca="1" si="154">BE11*EXP(($B$2-0.5*$B$3^2)*$B$4+$B$3*_xlfn.NORM.INV(RAND(),0,SQRT($B$4)))</f>
        <v>359.33666483400538</v>
      </c>
      <c r="BG11">
        <f t="shared" ref="BG11:BG74" ca="1" si="155">BF11*EXP(($B$2-0.5*$B$3^2)*$B$4+$B$3*_xlfn.NORM.INV(RAND(),0,SQRT($B$4)))</f>
        <v>360.05631719651228</v>
      </c>
      <c r="BH11">
        <f t="shared" ref="BH11:BH74" ca="1" si="156">BG11*EXP(($B$2-0.5*$B$3^2)*$B$4+$B$3*_xlfn.NORM.INV(RAND(),0,SQRT($B$4)))</f>
        <v>361.96491196647548</v>
      </c>
      <c r="BI11">
        <f t="shared" ref="BI11:BI74" ca="1" si="157">BH11*EXP(($B$2-0.5*$B$3^2)*$B$4+$B$3*_xlfn.NORM.INV(RAND(),0,SQRT($B$4)))</f>
        <v>362.68985877531202</v>
      </c>
      <c r="BJ11">
        <f t="shared" ref="BJ11:BJ74" ca="1" si="158">BI11*EXP(($B$2-0.5*$B$3^2)*$B$4+$B$3*_xlfn.NORM.INV(RAND(),0,SQRT($B$4)))</f>
        <v>367.26944051129306</v>
      </c>
      <c r="BK11">
        <f t="shared" ref="BK11:BK74" ca="1" si="159">BJ11*EXP(($B$2-0.5*$B$3^2)*$B$4+$B$3*_xlfn.NORM.INV(RAND(),0,SQRT($B$4)))</f>
        <v>366.3164247331128</v>
      </c>
      <c r="BL11">
        <f t="shared" ref="BL11:BL74" ca="1" si="160">BK11*EXP(($B$2-0.5*$B$3^2)*$B$4+$B$3*_xlfn.NORM.INV(RAND(),0,SQRT($B$4)))</f>
        <v>367.82097405418551</v>
      </c>
      <c r="BM11">
        <f t="shared" ref="BM11:BM74" ca="1" si="161">BL11*EXP(($B$2-0.5*$B$3^2)*$B$4+$B$3*_xlfn.NORM.INV(RAND(),0,SQRT($B$4)))</f>
        <v>370.07691991450656</v>
      </c>
      <c r="BN11">
        <f t="shared" ref="BN11:BN74" ca="1" si="162">BM11*EXP(($B$2-0.5*$B$3^2)*$B$4+$B$3*_xlfn.NORM.INV(RAND(),0,SQRT($B$4)))</f>
        <v>369.07443710398945</v>
      </c>
      <c r="BO11">
        <f t="shared" ref="BO11:BO74" ca="1" si="163">BN11*EXP(($B$2-0.5*$B$3^2)*$B$4+$B$3*_xlfn.NORM.INV(RAND(),0,SQRT($B$4)))</f>
        <v>371.14259768613493</v>
      </c>
      <c r="BP11">
        <f t="shared" ref="BP11:BP74" ca="1" si="164">BO11*EXP(($B$2-0.5*$B$3^2)*$B$4+$B$3*_xlfn.NORM.INV(RAND(),0,SQRT($B$4)))</f>
        <v>368.99219922380308</v>
      </c>
      <c r="BQ11">
        <f t="shared" ref="BQ11:BQ74" ca="1" si="165">BP11*EXP(($B$2-0.5*$B$3^2)*$B$4+$B$3*_xlfn.NORM.INV(RAND(),0,SQRT($B$4)))</f>
        <v>373.73685333182704</v>
      </c>
      <c r="BR11">
        <f t="shared" ref="BR11:BR74" ca="1" si="166">BQ11*EXP(($B$2-0.5*$B$3^2)*$B$4+$B$3*_xlfn.NORM.INV(RAND(),0,SQRT($B$4)))</f>
        <v>377.11316212241195</v>
      </c>
      <c r="BS11">
        <f t="shared" ref="BS11:BS74" ca="1" si="167">BR11*EXP(($B$2-0.5*$B$3^2)*$B$4+$B$3*_xlfn.NORM.INV(RAND(),0,SQRT($B$4)))</f>
        <v>378.44590589586869</v>
      </c>
      <c r="BT11">
        <f t="shared" ref="BT11:BT74" ca="1" si="168">BS11*EXP(($B$2-0.5*$B$3^2)*$B$4+$B$3*_xlfn.NORM.INV(RAND(),0,SQRT($B$4)))</f>
        <v>377.41157723557535</v>
      </c>
      <c r="BU11">
        <f t="shared" ref="BU11:BU74" ca="1" si="169">BT11*EXP(($B$2-0.5*$B$3^2)*$B$4+$B$3*_xlfn.NORM.INV(RAND(),0,SQRT($B$4)))</f>
        <v>377.37832549476838</v>
      </c>
      <c r="BV11">
        <f t="shared" ref="BV11:BV74" ca="1" si="170">BU11*EXP(($B$2-0.5*$B$3^2)*$B$4+$B$3*_xlfn.NORM.INV(RAND(),0,SQRT($B$4)))</f>
        <v>377.63158933681484</v>
      </c>
      <c r="BW11">
        <f t="shared" ref="BW11:BW74" ca="1" si="171">BV11*EXP(($B$2-0.5*$B$3^2)*$B$4+$B$3*_xlfn.NORM.INV(RAND(),0,SQRT($B$4)))</f>
        <v>378.51034450630561</v>
      </c>
      <c r="BX11">
        <f t="shared" ref="BX11:BX74" ca="1" si="172">BW11*EXP(($B$2-0.5*$B$3^2)*$B$4+$B$3*_xlfn.NORM.INV(RAND(),0,SQRT($B$4)))</f>
        <v>376.31475131990442</v>
      </c>
      <c r="BY11">
        <f t="shared" ref="BY11:BY74" ca="1" si="173">BX11*EXP(($B$2-0.5*$B$3^2)*$B$4+$B$3*_xlfn.NORM.INV(RAND(),0,SQRT($B$4)))</f>
        <v>376.31628970044306</v>
      </c>
      <c r="BZ11">
        <f t="shared" ref="BZ11:BZ74" ca="1" si="174">BY11*EXP(($B$2-0.5*$B$3^2)*$B$4+$B$3*_xlfn.NORM.INV(RAND(),0,SQRT($B$4)))</f>
        <v>374.88212069870167</v>
      </c>
      <c r="CA11">
        <f t="shared" ref="CA11:CA74" ca="1" si="175">BZ11*EXP(($B$2-0.5*$B$3^2)*$B$4+$B$3*_xlfn.NORM.INV(RAND(),0,SQRT($B$4)))</f>
        <v>372.89550968645102</v>
      </c>
      <c r="CB11">
        <f t="shared" ref="CB11:CB74" ca="1" si="176">CA11*EXP(($B$2-0.5*$B$3^2)*$B$4+$B$3*_xlfn.NORM.INV(RAND(),0,SQRT($B$4)))</f>
        <v>367.96065637311784</v>
      </c>
      <c r="CC11">
        <f t="shared" ref="CC11:CC74" ca="1" si="177">CB11*EXP(($B$2-0.5*$B$3^2)*$B$4+$B$3*_xlfn.NORM.INV(RAND(),0,SQRT($B$4)))</f>
        <v>365.83305848916365</v>
      </c>
      <c r="CD11">
        <f t="shared" ref="CD11:CD74" ca="1" si="178">CC11*EXP(($B$2-0.5*$B$3^2)*$B$4+$B$3*_xlfn.NORM.INV(RAND(),0,SQRT($B$4)))</f>
        <v>366.42347853013763</v>
      </c>
      <c r="CE11">
        <f t="shared" ref="CE11:CE74" ca="1" si="179">CD11*EXP(($B$2-0.5*$B$3^2)*$B$4+$B$3*_xlfn.NORM.INV(RAND(),0,SQRT($B$4)))</f>
        <v>368.40294246354324</v>
      </c>
      <c r="CF11">
        <f t="shared" ref="CF11:CF74" ca="1" si="180">CE11*EXP(($B$2-0.5*$B$3^2)*$B$4+$B$3*_xlfn.NORM.INV(RAND(),0,SQRT($B$4)))</f>
        <v>369.30365048403809</v>
      </c>
      <c r="CG11">
        <f t="shared" ref="CG11:CG74" ca="1" si="181">CF11*EXP(($B$2-0.5*$B$3^2)*$B$4+$B$3*_xlfn.NORM.INV(RAND(),0,SQRT($B$4)))</f>
        <v>365.26186001171465</v>
      </c>
      <c r="CH11">
        <f t="shared" ref="CH11:CH74" ca="1" si="182">CG11*EXP(($B$2-0.5*$B$3^2)*$B$4+$B$3*_xlfn.NORM.INV(RAND(),0,SQRT($B$4)))</f>
        <v>366.1420651551951</v>
      </c>
      <c r="CI11">
        <f t="shared" ref="CI11:CI74" ca="1" si="183">CH11*EXP(($B$2-0.5*$B$3^2)*$B$4+$B$3*_xlfn.NORM.INV(RAND(),0,SQRT($B$4)))</f>
        <v>365.89286764338465</v>
      </c>
      <c r="CJ11">
        <f t="shared" ref="CJ11:CJ74" ca="1" si="184">CI11*EXP(($B$2-0.5*$B$3^2)*$B$4+$B$3*_xlfn.NORM.INV(RAND(),0,SQRT($B$4)))</f>
        <v>366.34435978198201</v>
      </c>
      <c r="CK11">
        <f t="shared" ca="1" si="101"/>
        <v>0</v>
      </c>
    </row>
    <row r="12" spans="1:127" x14ac:dyDescent="0.3">
      <c r="E12">
        <v>351.23</v>
      </c>
      <c r="F12">
        <f t="shared" ca="1" si="102"/>
        <v>355.22558104668104</v>
      </c>
      <c r="G12">
        <f t="shared" ca="1" si="103"/>
        <v>356.22236023012863</v>
      </c>
      <c r="H12">
        <f t="shared" ca="1" si="104"/>
        <v>357.02353101492753</v>
      </c>
      <c r="I12">
        <f t="shared" ca="1" si="105"/>
        <v>357.61870103682946</v>
      </c>
      <c r="J12">
        <f t="shared" ca="1" si="106"/>
        <v>355.77844882713106</v>
      </c>
      <c r="K12">
        <f t="shared" ca="1" si="107"/>
        <v>355.80591250526112</v>
      </c>
      <c r="L12">
        <f t="shared" ca="1" si="108"/>
        <v>353.76969938204468</v>
      </c>
      <c r="M12">
        <f t="shared" ca="1" si="109"/>
        <v>352.31179600514116</v>
      </c>
      <c r="N12">
        <f t="shared" ca="1" si="110"/>
        <v>354.6373640641001</v>
      </c>
      <c r="O12">
        <f t="shared" ca="1" si="111"/>
        <v>357.44575302001465</v>
      </c>
      <c r="P12">
        <f t="shared" ca="1" si="112"/>
        <v>357.21022164684859</v>
      </c>
      <c r="Q12">
        <f t="shared" ca="1" si="113"/>
        <v>359.82626164662577</v>
      </c>
      <c r="R12">
        <f t="shared" ca="1" si="114"/>
        <v>361.57775456514906</v>
      </c>
      <c r="S12">
        <f t="shared" ca="1" si="115"/>
        <v>363.4261384905414</v>
      </c>
      <c r="T12">
        <f t="shared" ca="1" si="116"/>
        <v>361.63499291270358</v>
      </c>
      <c r="U12">
        <f t="shared" ca="1" si="117"/>
        <v>362.60299198331211</v>
      </c>
      <c r="V12">
        <f t="shared" ca="1" si="118"/>
        <v>366.51974151144844</v>
      </c>
      <c r="W12">
        <f t="shared" ca="1" si="119"/>
        <v>366.74966726886396</v>
      </c>
      <c r="X12">
        <f t="shared" ca="1" si="120"/>
        <v>367.4640486832285</v>
      </c>
      <c r="Y12">
        <f t="shared" ca="1" si="121"/>
        <v>369.07421152991759</v>
      </c>
      <c r="Z12">
        <f t="shared" ca="1" si="122"/>
        <v>371.23247408274221</v>
      </c>
      <c r="AA12">
        <f t="shared" ca="1" si="123"/>
        <v>371.09465673895022</v>
      </c>
      <c r="AB12">
        <f t="shared" ca="1" si="124"/>
        <v>371.94570529895589</v>
      </c>
      <c r="AC12">
        <f t="shared" ca="1" si="125"/>
        <v>370.65851996805185</v>
      </c>
      <c r="AD12">
        <f t="shared" ca="1" si="126"/>
        <v>369.08938407961108</v>
      </c>
      <c r="AE12">
        <f t="shared" ca="1" si="127"/>
        <v>370.12103734014687</v>
      </c>
      <c r="AF12">
        <f t="shared" ca="1" si="128"/>
        <v>367.52010406903503</v>
      </c>
      <c r="AG12">
        <f t="shared" ca="1" si="129"/>
        <v>366.3259919067238</v>
      </c>
      <c r="AH12">
        <f t="shared" ca="1" si="130"/>
        <v>368.63953975073383</v>
      </c>
      <c r="AI12">
        <f t="shared" ca="1" si="131"/>
        <v>372.75290920323067</v>
      </c>
      <c r="AJ12">
        <f t="shared" ca="1" si="132"/>
        <v>371.87932984747374</v>
      </c>
      <c r="AK12">
        <f t="shared" ca="1" si="133"/>
        <v>371.18601958989086</v>
      </c>
      <c r="AL12">
        <f t="shared" ca="1" si="134"/>
        <v>369.76553230880512</v>
      </c>
      <c r="AM12">
        <f t="shared" ca="1" si="135"/>
        <v>370.76350607069242</v>
      </c>
      <c r="AN12">
        <f t="shared" ca="1" si="136"/>
        <v>371.0890276386848</v>
      </c>
      <c r="AO12">
        <f t="shared" ca="1" si="137"/>
        <v>370.52236779946338</v>
      </c>
      <c r="AP12">
        <f t="shared" ca="1" si="138"/>
        <v>371.50494751355967</v>
      </c>
      <c r="AQ12">
        <f t="shared" ca="1" si="139"/>
        <v>371.95657005084655</v>
      </c>
      <c r="AR12">
        <f t="shared" ca="1" si="140"/>
        <v>373.57143842820932</v>
      </c>
      <c r="AS12">
        <f t="shared" ca="1" si="141"/>
        <v>376.31739609672223</v>
      </c>
      <c r="AT12">
        <f t="shared" ca="1" si="142"/>
        <v>375.29406270734177</v>
      </c>
      <c r="AU12">
        <f t="shared" ca="1" si="143"/>
        <v>376.01999340218464</v>
      </c>
      <c r="AV12">
        <f t="shared" ca="1" si="144"/>
        <v>373.69050794171494</v>
      </c>
      <c r="AW12">
        <f t="shared" ca="1" si="145"/>
        <v>376.1630668143132</v>
      </c>
      <c r="AX12">
        <f t="shared" ca="1" si="146"/>
        <v>374.22155141161988</v>
      </c>
      <c r="AY12">
        <f t="shared" ca="1" si="147"/>
        <v>375.15612176469824</v>
      </c>
      <c r="AZ12">
        <f t="shared" ca="1" si="148"/>
        <v>376.23362441758167</v>
      </c>
      <c r="BA12">
        <f t="shared" ca="1" si="149"/>
        <v>373.36613587074146</v>
      </c>
      <c r="BB12">
        <f t="shared" ca="1" si="150"/>
        <v>372.32354385318069</v>
      </c>
      <c r="BC12">
        <f t="shared" ca="1" si="151"/>
        <v>371.00452326625924</v>
      </c>
      <c r="BD12">
        <f t="shared" ca="1" si="152"/>
        <v>368.93993265645804</v>
      </c>
      <c r="BE12">
        <f t="shared" ca="1" si="153"/>
        <v>367.40751133150604</v>
      </c>
      <c r="BF12">
        <f t="shared" ca="1" si="154"/>
        <v>367.80170004857013</v>
      </c>
      <c r="BG12">
        <f t="shared" ca="1" si="155"/>
        <v>369.31838590535892</v>
      </c>
      <c r="BH12">
        <f t="shared" ca="1" si="156"/>
        <v>367.0764727642977</v>
      </c>
      <c r="BI12">
        <f t="shared" ca="1" si="157"/>
        <v>367.54390942064208</v>
      </c>
      <c r="BJ12">
        <f t="shared" ca="1" si="158"/>
        <v>367.11742213876096</v>
      </c>
      <c r="BK12">
        <f t="shared" ca="1" si="159"/>
        <v>367.40557706360732</v>
      </c>
      <c r="BL12">
        <f t="shared" ca="1" si="160"/>
        <v>369.33623333046319</v>
      </c>
      <c r="BM12">
        <f t="shared" ca="1" si="161"/>
        <v>369.89573430339539</v>
      </c>
      <c r="BN12">
        <f t="shared" ca="1" si="162"/>
        <v>372.89906383651186</v>
      </c>
      <c r="BO12">
        <f t="shared" ca="1" si="163"/>
        <v>370.21959497808592</v>
      </c>
      <c r="BP12">
        <f t="shared" ca="1" si="164"/>
        <v>366.11727734023708</v>
      </c>
      <c r="BQ12">
        <f t="shared" ca="1" si="165"/>
        <v>367.48610897467819</v>
      </c>
      <c r="BR12">
        <f t="shared" ca="1" si="166"/>
        <v>370.23147927927522</v>
      </c>
      <c r="BS12">
        <f t="shared" ca="1" si="167"/>
        <v>368.38712221991568</v>
      </c>
      <c r="BT12">
        <f t="shared" ca="1" si="168"/>
        <v>366.59570713475716</v>
      </c>
      <c r="BU12">
        <f t="shared" ca="1" si="169"/>
        <v>365.40280599665169</v>
      </c>
      <c r="BV12">
        <f t="shared" ca="1" si="170"/>
        <v>367.39540665098275</v>
      </c>
      <c r="BW12">
        <f t="shared" ca="1" si="171"/>
        <v>366.3645273416459</v>
      </c>
      <c r="BX12">
        <f t="shared" ca="1" si="172"/>
        <v>371.00305401873607</v>
      </c>
      <c r="BY12">
        <f t="shared" ca="1" si="173"/>
        <v>364.93677951344694</v>
      </c>
      <c r="BZ12">
        <f t="shared" ca="1" si="174"/>
        <v>366.35816639844342</v>
      </c>
      <c r="CA12">
        <f t="shared" ca="1" si="175"/>
        <v>367.13344080120942</v>
      </c>
      <c r="CB12">
        <f t="shared" ca="1" si="176"/>
        <v>365.68361433632168</v>
      </c>
      <c r="CC12">
        <f t="shared" ca="1" si="177"/>
        <v>366.13283912346714</v>
      </c>
      <c r="CD12">
        <f t="shared" ca="1" si="178"/>
        <v>368.02698929173783</v>
      </c>
      <c r="CE12">
        <f t="shared" ca="1" si="179"/>
        <v>369.84557482047188</v>
      </c>
      <c r="CF12">
        <f t="shared" ca="1" si="180"/>
        <v>372.15588447567711</v>
      </c>
      <c r="CG12">
        <f t="shared" ca="1" si="181"/>
        <v>372.59691536126883</v>
      </c>
      <c r="CH12">
        <f t="shared" ca="1" si="182"/>
        <v>376.36880532873465</v>
      </c>
      <c r="CI12">
        <f t="shared" ca="1" si="183"/>
        <v>376.03599423504625</v>
      </c>
      <c r="CJ12">
        <f t="shared" ca="1" si="184"/>
        <v>379.23825279407595</v>
      </c>
      <c r="CK12">
        <f t="shared" ca="1" si="101"/>
        <v>12.89389301209394</v>
      </c>
    </row>
    <row r="13" spans="1:127" x14ac:dyDescent="0.3">
      <c r="E13">
        <v>351.23</v>
      </c>
      <c r="F13">
        <f t="shared" ca="1" si="102"/>
        <v>349.6442949646609</v>
      </c>
      <c r="G13">
        <f t="shared" ca="1" si="103"/>
        <v>349.32998969804345</v>
      </c>
      <c r="H13">
        <f t="shared" ca="1" si="104"/>
        <v>350.60215323225003</v>
      </c>
      <c r="I13">
        <f t="shared" ca="1" si="105"/>
        <v>350.06421570816349</v>
      </c>
      <c r="J13">
        <f t="shared" ca="1" si="106"/>
        <v>352.10431916062544</v>
      </c>
      <c r="K13">
        <f t="shared" ca="1" si="107"/>
        <v>352.02163125167152</v>
      </c>
      <c r="L13">
        <f t="shared" ca="1" si="108"/>
        <v>349.78220964612427</v>
      </c>
      <c r="M13">
        <f t="shared" ca="1" si="109"/>
        <v>346.32350310260665</v>
      </c>
      <c r="N13">
        <f t="shared" ca="1" si="110"/>
        <v>347.69047416271093</v>
      </c>
      <c r="O13">
        <f t="shared" ca="1" si="111"/>
        <v>344.54342226935267</v>
      </c>
      <c r="P13">
        <f t="shared" ca="1" si="112"/>
        <v>343.10304231937255</v>
      </c>
      <c r="Q13">
        <f t="shared" ca="1" si="113"/>
        <v>347.06739701806066</v>
      </c>
      <c r="R13">
        <f t="shared" ca="1" si="114"/>
        <v>346.74828966106975</v>
      </c>
      <c r="S13">
        <f t="shared" ca="1" si="115"/>
        <v>351.87647630817156</v>
      </c>
      <c r="T13">
        <f t="shared" ca="1" si="116"/>
        <v>354.76259232453401</v>
      </c>
      <c r="U13">
        <f t="shared" ca="1" si="117"/>
        <v>355.72141259687623</v>
      </c>
      <c r="V13">
        <f t="shared" ca="1" si="118"/>
        <v>355.13047617811793</v>
      </c>
      <c r="W13">
        <f t="shared" ca="1" si="119"/>
        <v>360.63252443545571</v>
      </c>
      <c r="X13">
        <f t="shared" ca="1" si="120"/>
        <v>359.08059150851682</v>
      </c>
      <c r="Y13">
        <f t="shared" ca="1" si="121"/>
        <v>358.99643486282298</v>
      </c>
      <c r="Z13">
        <f t="shared" ca="1" si="122"/>
        <v>356.80266887963654</v>
      </c>
      <c r="AA13">
        <f t="shared" ca="1" si="123"/>
        <v>361.26601682372393</v>
      </c>
      <c r="AB13">
        <f t="shared" ca="1" si="124"/>
        <v>361.76883257777268</v>
      </c>
      <c r="AC13">
        <f t="shared" ca="1" si="125"/>
        <v>358.04230171427247</v>
      </c>
      <c r="AD13">
        <f t="shared" ca="1" si="126"/>
        <v>358.53846268240181</v>
      </c>
      <c r="AE13">
        <f t="shared" ca="1" si="127"/>
        <v>359.27691721335134</v>
      </c>
      <c r="AF13">
        <f t="shared" ca="1" si="128"/>
        <v>361.15705409849926</v>
      </c>
      <c r="AG13">
        <f t="shared" ca="1" si="129"/>
        <v>363.41778532617258</v>
      </c>
      <c r="AH13">
        <f t="shared" ca="1" si="130"/>
        <v>361.9448726837436</v>
      </c>
      <c r="AI13">
        <f t="shared" ca="1" si="131"/>
        <v>364.55465166045275</v>
      </c>
      <c r="AJ13">
        <f t="shared" ca="1" si="132"/>
        <v>364.06926071636764</v>
      </c>
      <c r="AK13">
        <f t="shared" ca="1" si="133"/>
        <v>363.21463876752989</v>
      </c>
      <c r="AL13">
        <f t="shared" ca="1" si="134"/>
        <v>362.87531538525786</v>
      </c>
      <c r="AM13">
        <f t="shared" ca="1" si="135"/>
        <v>365.27730801667178</v>
      </c>
      <c r="AN13">
        <f t="shared" ca="1" si="136"/>
        <v>365.00423726300482</v>
      </c>
      <c r="AO13">
        <f t="shared" ca="1" si="137"/>
        <v>362.23340977768885</v>
      </c>
      <c r="AP13">
        <f t="shared" ca="1" si="138"/>
        <v>364.14634792402001</v>
      </c>
      <c r="AQ13">
        <f t="shared" ca="1" si="139"/>
        <v>366.27137492019642</v>
      </c>
      <c r="AR13">
        <f t="shared" ca="1" si="140"/>
        <v>367.01911073150899</v>
      </c>
      <c r="AS13">
        <f t="shared" ca="1" si="141"/>
        <v>371.44672132314651</v>
      </c>
      <c r="AT13">
        <f t="shared" ca="1" si="142"/>
        <v>373.76860519396786</v>
      </c>
      <c r="AU13">
        <f t="shared" ca="1" si="143"/>
        <v>372.03203574572649</v>
      </c>
      <c r="AV13">
        <f t="shared" ca="1" si="144"/>
        <v>370.56958993573801</v>
      </c>
      <c r="AW13">
        <f t="shared" ca="1" si="145"/>
        <v>370.34310276059341</v>
      </c>
      <c r="AX13">
        <f t="shared" ca="1" si="146"/>
        <v>369.27324740967202</v>
      </c>
      <c r="AY13">
        <f t="shared" ca="1" si="147"/>
        <v>372.24015804059457</v>
      </c>
      <c r="AZ13">
        <f t="shared" ca="1" si="148"/>
        <v>372.60670849635284</v>
      </c>
      <c r="BA13">
        <f t="shared" ca="1" si="149"/>
        <v>370.33434826965032</v>
      </c>
      <c r="BB13">
        <f t="shared" ca="1" si="150"/>
        <v>368.78891915866234</v>
      </c>
      <c r="BC13">
        <f t="shared" ca="1" si="151"/>
        <v>365.30220757555088</v>
      </c>
      <c r="BD13">
        <f t="shared" ca="1" si="152"/>
        <v>367.44786155499276</v>
      </c>
      <c r="BE13">
        <f t="shared" ca="1" si="153"/>
        <v>367.89567649544767</v>
      </c>
      <c r="BF13">
        <f t="shared" ca="1" si="154"/>
        <v>365.47891942132532</v>
      </c>
      <c r="BG13">
        <f t="shared" ca="1" si="155"/>
        <v>364.89605393037186</v>
      </c>
      <c r="BH13">
        <f t="shared" ca="1" si="156"/>
        <v>364.78355024821241</v>
      </c>
      <c r="BI13">
        <f t="shared" ca="1" si="157"/>
        <v>363.64781940841539</v>
      </c>
      <c r="BJ13">
        <f t="shared" ca="1" si="158"/>
        <v>366.88966769572096</v>
      </c>
      <c r="BK13">
        <f t="shared" ca="1" si="159"/>
        <v>368.15552188320419</v>
      </c>
      <c r="BL13">
        <f t="shared" ca="1" si="160"/>
        <v>369.68911405961836</v>
      </c>
      <c r="BM13">
        <f t="shared" ca="1" si="161"/>
        <v>368.79413776590116</v>
      </c>
      <c r="BN13">
        <f t="shared" ca="1" si="162"/>
        <v>370.6850242773146</v>
      </c>
      <c r="BO13">
        <f t="shared" ca="1" si="163"/>
        <v>374.1442779012462</v>
      </c>
      <c r="BP13">
        <f t="shared" ca="1" si="164"/>
        <v>373.97771217595368</v>
      </c>
      <c r="BQ13">
        <f t="shared" ca="1" si="165"/>
        <v>374.32801355116555</v>
      </c>
      <c r="BR13">
        <f t="shared" ca="1" si="166"/>
        <v>376.07453486767855</v>
      </c>
      <c r="BS13">
        <f t="shared" ca="1" si="167"/>
        <v>373.60072238499629</v>
      </c>
      <c r="BT13">
        <f t="shared" ca="1" si="168"/>
        <v>374.34210686157832</v>
      </c>
      <c r="BU13">
        <f t="shared" ca="1" si="169"/>
        <v>376.18060407464571</v>
      </c>
      <c r="BV13">
        <f t="shared" ca="1" si="170"/>
        <v>375.79045721474654</v>
      </c>
      <c r="BW13">
        <f t="shared" ca="1" si="171"/>
        <v>377.89417241145316</v>
      </c>
      <c r="BX13">
        <f t="shared" ca="1" si="172"/>
        <v>373.29057750685416</v>
      </c>
      <c r="BY13">
        <f t="shared" ca="1" si="173"/>
        <v>371.84503333017744</v>
      </c>
      <c r="BZ13">
        <f t="shared" ca="1" si="174"/>
        <v>372.48116189961235</v>
      </c>
      <c r="CA13">
        <f t="shared" ca="1" si="175"/>
        <v>373.34054579419643</v>
      </c>
      <c r="CB13">
        <f t="shared" ca="1" si="176"/>
        <v>375.1777719310262</v>
      </c>
      <c r="CC13">
        <f t="shared" ca="1" si="177"/>
        <v>379.36696076100111</v>
      </c>
      <c r="CD13">
        <f t="shared" ca="1" si="178"/>
        <v>377.34606538819776</v>
      </c>
      <c r="CE13">
        <f t="shared" ca="1" si="179"/>
        <v>377.0309606996791</v>
      </c>
      <c r="CF13">
        <f t="shared" ca="1" si="180"/>
        <v>374.83941498407626</v>
      </c>
      <c r="CG13">
        <f t="shared" ca="1" si="181"/>
        <v>374.34760324435274</v>
      </c>
      <c r="CH13">
        <f t="shared" ca="1" si="182"/>
        <v>369.47782081947912</v>
      </c>
      <c r="CI13">
        <f t="shared" ca="1" si="183"/>
        <v>369.09532898519916</v>
      </c>
      <c r="CJ13">
        <f t="shared" ca="1" si="184"/>
        <v>369.34557491190816</v>
      </c>
      <c r="CK13">
        <f t="shared" ca="1" si="101"/>
        <v>3.0012151299261518</v>
      </c>
    </row>
    <row r="14" spans="1:127" x14ac:dyDescent="0.3">
      <c r="E14">
        <v>351.23</v>
      </c>
      <c r="F14">
        <f t="shared" ca="1" si="102"/>
        <v>352.36145849748357</v>
      </c>
      <c r="G14">
        <f t="shared" ca="1" si="103"/>
        <v>346.74780159458845</v>
      </c>
      <c r="H14">
        <f t="shared" ca="1" si="104"/>
        <v>348.35988067143006</v>
      </c>
      <c r="I14">
        <f t="shared" ca="1" si="105"/>
        <v>348.35199450567319</v>
      </c>
      <c r="J14">
        <f t="shared" ca="1" si="106"/>
        <v>349.16034645127104</v>
      </c>
      <c r="K14">
        <f t="shared" ca="1" si="107"/>
        <v>352.92185715786491</v>
      </c>
      <c r="L14">
        <f t="shared" ca="1" si="108"/>
        <v>352.61320900649071</v>
      </c>
      <c r="M14">
        <f t="shared" ca="1" si="109"/>
        <v>352.88819708537545</v>
      </c>
      <c r="N14">
        <f t="shared" ca="1" si="110"/>
        <v>353.15347451065486</v>
      </c>
      <c r="O14">
        <f t="shared" ca="1" si="111"/>
        <v>356.23122646855757</v>
      </c>
      <c r="P14">
        <f t="shared" ca="1" si="112"/>
        <v>356.49537195830169</v>
      </c>
      <c r="Q14">
        <f t="shared" ca="1" si="113"/>
        <v>356.44660586255185</v>
      </c>
      <c r="R14">
        <f t="shared" ca="1" si="114"/>
        <v>353.65392584932596</v>
      </c>
      <c r="S14">
        <f t="shared" ca="1" si="115"/>
        <v>353.32159108779189</v>
      </c>
      <c r="T14">
        <f t="shared" ca="1" si="116"/>
        <v>352.22820408536035</v>
      </c>
      <c r="U14">
        <f t="shared" ca="1" si="117"/>
        <v>350.84537896696679</v>
      </c>
      <c r="V14">
        <f t="shared" ca="1" si="118"/>
        <v>354.15323106895198</v>
      </c>
      <c r="W14">
        <f t="shared" ca="1" si="119"/>
        <v>353.60414393315239</v>
      </c>
      <c r="X14">
        <f t="shared" ca="1" si="120"/>
        <v>352.86240753828088</v>
      </c>
      <c r="Y14">
        <f t="shared" ca="1" si="121"/>
        <v>354.07226212986654</v>
      </c>
      <c r="Z14">
        <f t="shared" ca="1" si="122"/>
        <v>354.64923742903483</v>
      </c>
      <c r="AA14">
        <f t="shared" ca="1" si="123"/>
        <v>354.80376214931675</v>
      </c>
      <c r="AB14">
        <f t="shared" ca="1" si="124"/>
        <v>354.64524458239515</v>
      </c>
      <c r="AC14">
        <f t="shared" ca="1" si="125"/>
        <v>358.83871607905502</v>
      </c>
      <c r="AD14">
        <f t="shared" ca="1" si="126"/>
        <v>358.51721124954685</v>
      </c>
      <c r="AE14">
        <f t="shared" ca="1" si="127"/>
        <v>363.62615675803977</v>
      </c>
      <c r="AF14">
        <f t="shared" ca="1" si="128"/>
        <v>365.01683477870915</v>
      </c>
      <c r="AG14">
        <f t="shared" ca="1" si="129"/>
        <v>364.93273333227773</v>
      </c>
      <c r="AH14">
        <f t="shared" ca="1" si="130"/>
        <v>361.91487168037753</v>
      </c>
      <c r="AI14">
        <f t="shared" ca="1" si="131"/>
        <v>364.12473475031527</v>
      </c>
      <c r="AJ14">
        <f t="shared" ca="1" si="132"/>
        <v>362.83326605301687</v>
      </c>
      <c r="AK14">
        <f t="shared" ca="1" si="133"/>
        <v>361.12890156353916</v>
      </c>
      <c r="AL14">
        <f t="shared" ca="1" si="134"/>
        <v>361.33711906069834</v>
      </c>
      <c r="AM14">
        <f t="shared" ca="1" si="135"/>
        <v>359.82034349676502</v>
      </c>
      <c r="AN14">
        <f t="shared" ca="1" si="136"/>
        <v>360.80002981625933</v>
      </c>
      <c r="AO14">
        <f t="shared" ca="1" si="137"/>
        <v>361.3642752258624</v>
      </c>
      <c r="AP14">
        <f t="shared" ca="1" si="138"/>
        <v>360.72196767255133</v>
      </c>
      <c r="AQ14">
        <f t="shared" ca="1" si="139"/>
        <v>360.54948331652923</v>
      </c>
      <c r="AR14">
        <f t="shared" ca="1" si="140"/>
        <v>361.31611182366663</v>
      </c>
      <c r="AS14">
        <f t="shared" ca="1" si="141"/>
        <v>360.22300719407974</v>
      </c>
      <c r="AT14">
        <f t="shared" ca="1" si="142"/>
        <v>360.33069399925006</v>
      </c>
      <c r="AU14">
        <f t="shared" ca="1" si="143"/>
        <v>362.81923806501726</v>
      </c>
      <c r="AV14">
        <f t="shared" ca="1" si="144"/>
        <v>360.95234905512234</v>
      </c>
      <c r="AW14">
        <f t="shared" ca="1" si="145"/>
        <v>359.89579027968085</v>
      </c>
      <c r="AX14">
        <f t="shared" ca="1" si="146"/>
        <v>362.49811276332025</v>
      </c>
      <c r="AY14">
        <f t="shared" ca="1" si="147"/>
        <v>363.23550667288185</v>
      </c>
      <c r="AZ14">
        <f t="shared" ca="1" si="148"/>
        <v>363.89623864433025</v>
      </c>
      <c r="BA14">
        <f t="shared" ca="1" si="149"/>
        <v>366.66388159739461</v>
      </c>
      <c r="BB14">
        <f t="shared" ca="1" si="150"/>
        <v>367.67933175698676</v>
      </c>
      <c r="BC14">
        <f t="shared" ca="1" si="151"/>
        <v>363.65169764161294</v>
      </c>
      <c r="BD14">
        <f t="shared" ca="1" si="152"/>
        <v>367.50566754707529</v>
      </c>
      <c r="BE14">
        <f t="shared" ca="1" si="153"/>
        <v>365.37980622130749</v>
      </c>
      <c r="BF14">
        <f t="shared" ca="1" si="154"/>
        <v>368.73831975010808</v>
      </c>
      <c r="BG14">
        <f t="shared" ca="1" si="155"/>
        <v>367.39965812778922</v>
      </c>
      <c r="BH14">
        <f t="shared" ca="1" si="156"/>
        <v>368.54141538685826</v>
      </c>
      <c r="BI14">
        <f t="shared" ca="1" si="157"/>
        <v>367.31232429894334</v>
      </c>
      <c r="BJ14">
        <f t="shared" ca="1" si="158"/>
        <v>367.30469864139974</v>
      </c>
      <c r="BK14">
        <f t="shared" ca="1" si="159"/>
        <v>367.6235377099656</v>
      </c>
      <c r="BL14">
        <f t="shared" ca="1" si="160"/>
        <v>370.89848985417871</v>
      </c>
      <c r="BM14">
        <f t="shared" ca="1" si="161"/>
        <v>373.78302106547977</v>
      </c>
      <c r="BN14">
        <f t="shared" ca="1" si="162"/>
        <v>372.84578599129924</v>
      </c>
      <c r="BO14">
        <f t="shared" ca="1" si="163"/>
        <v>369.06044397269352</v>
      </c>
      <c r="BP14">
        <f t="shared" ca="1" si="164"/>
        <v>368.062959553089</v>
      </c>
      <c r="BQ14">
        <f t="shared" ca="1" si="165"/>
        <v>367.44481160459083</v>
      </c>
      <c r="BR14">
        <f t="shared" ca="1" si="166"/>
        <v>369.50570663715479</v>
      </c>
      <c r="BS14">
        <f t="shared" ca="1" si="167"/>
        <v>367.75225675359098</v>
      </c>
      <c r="BT14">
        <f t="shared" ca="1" si="168"/>
        <v>365.58742599327695</v>
      </c>
      <c r="BU14">
        <f t="shared" ca="1" si="169"/>
        <v>365.37608117683982</v>
      </c>
      <c r="BV14">
        <f t="shared" ca="1" si="170"/>
        <v>363.95700116005179</v>
      </c>
      <c r="BW14">
        <f t="shared" ca="1" si="171"/>
        <v>364.6600264218838</v>
      </c>
      <c r="BX14">
        <f t="shared" ca="1" si="172"/>
        <v>364.25565875494391</v>
      </c>
      <c r="BY14">
        <f t="shared" ca="1" si="173"/>
        <v>366.09887293175802</v>
      </c>
      <c r="BZ14">
        <f t="shared" ca="1" si="174"/>
        <v>363.06950648828621</v>
      </c>
      <c r="CA14">
        <f t="shared" ca="1" si="175"/>
        <v>365.16876553154827</v>
      </c>
      <c r="CB14">
        <f t="shared" ca="1" si="176"/>
        <v>363.94941369539265</v>
      </c>
      <c r="CC14">
        <f t="shared" ca="1" si="177"/>
        <v>368.98368879222147</v>
      </c>
      <c r="CD14">
        <f t="shared" ca="1" si="178"/>
        <v>371.00725351452559</v>
      </c>
      <c r="CE14">
        <f t="shared" ca="1" si="179"/>
        <v>370.32049020699895</v>
      </c>
      <c r="CF14">
        <f t="shared" ca="1" si="180"/>
        <v>368.95095818607558</v>
      </c>
      <c r="CG14">
        <f t="shared" ca="1" si="181"/>
        <v>370.47774387653305</v>
      </c>
      <c r="CH14">
        <f t="shared" ca="1" si="182"/>
        <v>374.39302151329173</v>
      </c>
      <c r="CI14">
        <f t="shared" ca="1" si="183"/>
        <v>377.72919055737646</v>
      </c>
      <c r="CJ14">
        <f t="shared" ca="1" si="184"/>
        <v>375.4988611030189</v>
      </c>
      <c r="CK14">
        <f t="shared" ca="1" si="101"/>
        <v>9.1545013210368893</v>
      </c>
    </row>
    <row r="15" spans="1:127" x14ac:dyDescent="0.3">
      <c r="E15">
        <v>351.23</v>
      </c>
      <c r="F15">
        <f t="shared" ca="1" si="102"/>
        <v>355.90886483102378</v>
      </c>
      <c r="G15">
        <f t="shared" ca="1" si="103"/>
        <v>352.37335598862802</v>
      </c>
      <c r="H15">
        <f t="shared" ca="1" si="104"/>
        <v>350.90770549429158</v>
      </c>
      <c r="I15">
        <f t="shared" ca="1" si="105"/>
        <v>353.33040986650741</v>
      </c>
      <c r="J15">
        <f t="shared" ca="1" si="106"/>
        <v>353.91735259735697</v>
      </c>
      <c r="K15">
        <f t="shared" ca="1" si="107"/>
        <v>354.20425944607746</v>
      </c>
      <c r="L15">
        <f t="shared" ca="1" si="108"/>
        <v>352.16789582965185</v>
      </c>
      <c r="M15">
        <f t="shared" ca="1" si="109"/>
        <v>352.07928951079145</v>
      </c>
      <c r="N15">
        <f t="shared" ca="1" si="110"/>
        <v>354.76819751689652</v>
      </c>
      <c r="O15">
        <f t="shared" ca="1" si="111"/>
        <v>357.73526910138685</v>
      </c>
      <c r="P15">
        <f t="shared" ca="1" si="112"/>
        <v>358.90044072406471</v>
      </c>
      <c r="Q15">
        <f t="shared" ca="1" si="113"/>
        <v>356.3241432686882</v>
      </c>
      <c r="R15">
        <f t="shared" ca="1" si="114"/>
        <v>356.55673325946088</v>
      </c>
      <c r="S15">
        <f t="shared" ca="1" si="115"/>
        <v>356.8759871563351</v>
      </c>
      <c r="T15">
        <f t="shared" ca="1" si="116"/>
        <v>354.85025502111114</v>
      </c>
      <c r="U15">
        <f t="shared" ca="1" si="117"/>
        <v>354.3959882091491</v>
      </c>
      <c r="V15">
        <f t="shared" ca="1" si="118"/>
        <v>355.92866688344139</v>
      </c>
      <c r="W15">
        <f t="shared" ca="1" si="119"/>
        <v>357.31571883732505</v>
      </c>
      <c r="X15">
        <f t="shared" ca="1" si="120"/>
        <v>357.72610289929429</v>
      </c>
      <c r="Y15">
        <f t="shared" ca="1" si="121"/>
        <v>361.42685454504829</v>
      </c>
      <c r="Z15">
        <f t="shared" ca="1" si="122"/>
        <v>360.75350230869219</v>
      </c>
      <c r="AA15">
        <f t="shared" ca="1" si="123"/>
        <v>359.14725958847123</v>
      </c>
      <c r="AB15">
        <f t="shared" ca="1" si="124"/>
        <v>359.29246517789926</v>
      </c>
      <c r="AC15">
        <f t="shared" ca="1" si="125"/>
        <v>355.69263264541007</v>
      </c>
      <c r="AD15">
        <f t="shared" ca="1" si="126"/>
        <v>353.85289140200098</v>
      </c>
      <c r="AE15">
        <f t="shared" ca="1" si="127"/>
        <v>354.20965837812389</v>
      </c>
      <c r="AF15">
        <f t="shared" ca="1" si="128"/>
        <v>357.85335597171439</v>
      </c>
      <c r="AG15">
        <f t="shared" ca="1" si="129"/>
        <v>360.35700080880713</v>
      </c>
      <c r="AH15">
        <f t="shared" ca="1" si="130"/>
        <v>358.79633349084509</v>
      </c>
      <c r="AI15">
        <f t="shared" ca="1" si="131"/>
        <v>358.28430398798019</v>
      </c>
      <c r="AJ15">
        <f t="shared" ca="1" si="132"/>
        <v>357.64298386395416</v>
      </c>
      <c r="AK15">
        <f t="shared" ca="1" si="133"/>
        <v>359.06757086356572</v>
      </c>
      <c r="AL15">
        <f t="shared" ca="1" si="134"/>
        <v>359.67171564308137</v>
      </c>
      <c r="AM15">
        <f t="shared" ca="1" si="135"/>
        <v>360.57420447448135</v>
      </c>
      <c r="AN15">
        <f t="shared" ca="1" si="136"/>
        <v>360.88370026873338</v>
      </c>
      <c r="AO15">
        <f t="shared" ca="1" si="137"/>
        <v>358.7855442740647</v>
      </c>
      <c r="AP15">
        <f t="shared" ca="1" si="138"/>
        <v>360.4604664091928</v>
      </c>
      <c r="AQ15">
        <f t="shared" ca="1" si="139"/>
        <v>361.39273095012493</v>
      </c>
      <c r="AR15">
        <f t="shared" ca="1" si="140"/>
        <v>361.89652920701008</v>
      </c>
      <c r="AS15">
        <f t="shared" ca="1" si="141"/>
        <v>361.3047480319683</v>
      </c>
      <c r="AT15">
        <f t="shared" ca="1" si="142"/>
        <v>360.88266339288975</v>
      </c>
      <c r="AU15">
        <f t="shared" ca="1" si="143"/>
        <v>360.54282301523165</v>
      </c>
      <c r="AV15">
        <f t="shared" ca="1" si="144"/>
        <v>358.12461523847423</v>
      </c>
      <c r="AW15">
        <f t="shared" ca="1" si="145"/>
        <v>357.32150870078868</v>
      </c>
      <c r="AX15">
        <f t="shared" ca="1" si="146"/>
        <v>357.16125673436994</v>
      </c>
      <c r="AY15">
        <f t="shared" ca="1" si="147"/>
        <v>353.50216536635588</v>
      </c>
      <c r="AZ15">
        <f t="shared" ca="1" si="148"/>
        <v>352.58283674148959</v>
      </c>
      <c r="BA15">
        <f t="shared" ca="1" si="149"/>
        <v>349.40664287965916</v>
      </c>
      <c r="BB15">
        <f t="shared" ca="1" si="150"/>
        <v>348.79425080271892</v>
      </c>
      <c r="BC15">
        <f t="shared" ca="1" si="151"/>
        <v>348.0986652960791</v>
      </c>
      <c r="BD15">
        <f t="shared" ca="1" si="152"/>
        <v>348.56326938906489</v>
      </c>
      <c r="BE15">
        <f t="shared" ca="1" si="153"/>
        <v>347.96497572763104</v>
      </c>
      <c r="BF15">
        <f t="shared" ca="1" si="154"/>
        <v>346.81411535302391</v>
      </c>
      <c r="BG15">
        <f t="shared" ca="1" si="155"/>
        <v>345.96413367427112</v>
      </c>
      <c r="BH15">
        <f t="shared" ca="1" si="156"/>
        <v>345.7766932108641</v>
      </c>
      <c r="BI15">
        <f t="shared" ca="1" si="157"/>
        <v>342.23214325453637</v>
      </c>
      <c r="BJ15">
        <f t="shared" ca="1" si="158"/>
        <v>343.65986448198015</v>
      </c>
      <c r="BK15">
        <f t="shared" ca="1" si="159"/>
        <v>344.27830094731354</v>
      </c>
      <c r="BL15">
        <f t="shared" ca="1" si="160"/>
        <v>342.90822411543354</v>
      </c>
      <c r="BM15">
        <f t="shared" ca="1" si="161"/>
        <v>344.71442838853278</v>
      </c>
      <c r="BN15">
        <f t="shared" ca="1" si="162"/>
        <v>344.32538295734031</v>
      </c>
      <c r="BO15">
        <f t="shared" ca="1" si="163"/>
        <v>341.45986884250709</v>
      </c>
      <c r="BP15">
        <f t="shared" ca="1" si="164"/>
        <v>341.00091688393724</v>
      </c>
      <c r="BQ15">
        <f t="shared" ca="1" si="165"/>
        <v>341.67094979059505</v>
      </c>
      <c r="BR15">
        <f t="shared" ca="1" si="166"/>
        <v>341.84002705269489</v>
      </c>
      <c r="BS15">
        <f t="shared" ca="1" si="167"/>
        <v>339.95102925722887</v>
      </c>
      <c r="BT15">
        <f t="shared" ca="1" si="168"/>
        <v>340.37244439998364</v>
      </c>
      <c r="BU15">
        <f t="shared" ca="1" si="169"/>
        <v>340.0534677069129</v>
      </c>
      <c r="BV15">
        <f t="shared" ca="1" si="170"/>
        <v>339.24975144536182</v>
      </c>
      <c r="BW15">
        <f t="shared" ca="1" si="171"/>
        <v>340.51216356455183</v>
      </c>
      <c r="BX15">
        <f t="shared" ca="1" si="172"/>
        <v>341.93310799731569</v>
      </c>
      <c r="BY15">
        <f t="shared" ca="1" si="173"/>
        <v>339.27348789158913</v>
      </c>
      <c r="BZ15">
        <f t="shared" ca="1" si="174"/>
        <v>342.02296002723364</v>
      </c>
      <c r="CA15">
        <f t="shared" ca="1" si="175"/>
        <v>342.66123896580933</v>
      </c>
      <c r="CB15">
        <f t="shared" ca="1" si="176"/>
        <v>342.6818318517283</v>
      </c>
      <c r="CC15">
        <f t="shared" ca="1" si="177"/>
        <v>340.62874070726843</v>
      </c>
      <c r="CD15">
        <f t="shared" ca="1" si="178"/>
        <v>340.83691748992243</v>
      </c>
      <c r="CE15">
        <f t="shared" ca="1" si="179"/>
        <v>341.40182771764751</v>
      </c>
      <c r="CF15">
        <f t="shared" ca="1" si="180"/>
        <v>337.10392292257563</v>
      </c>
      <c r="CG15">
        <f t="shared" ca="1" si="181"/>
        <v>340.18775128580307</v>
      </c>
      <c r="CH15">
        <f t="shared" ca="1" si="182"/>
        <v>340.27535464420953</v>
      </c>
      <c r="CI15">
        <f t="shared" ca="1" si="183"/>
        <v>337.3753599412841</v>
      </c>
      <c r="CJ15">
        <f t="shared" ca="1" si="184"/>
        <v>338.80760288979974</v>
      </c>
      <c r="CK15">
        <f t="shared" ca="1" si="101"/>
        <v>0</v>
      </c>
    </row>
    <row r="16" spans="1:127" x14ac:dyDescent="0.3">
      <c r="E16">
        <v>351.23</v>
      </c>
      <c r="F16">
        <f t="shared" ca="1" si="102"/>
        <v>352.32103892761523</v>
      </c>
      <c r="G16">
        <f t="shared" ca="1" si="103"/>
        <v>349.06223583863857</v>
      </c>
      <c r="H16">
        <f t="shared" ca="1" si="104"/>
        <v>345.74993322131184</v>
      </c>
      <c r="I16">
        <f t="shared" ca="1" si="105"/>
        <v>347.00817714133603</v>
      </c>
      <c r="J16">
        <f t="shared" ca="1" si="106"/>
        <v>347.98383195886765</v>
      </c>
      <c r="K16">
        <f t="shared" ca="1" si="107"/>
        <v>345.41928805420218</v>
      </c>
      <c r="L16">
        <f t="shared" ca="1" si="108"/>
        <v>344.65936656075809</v>
      </c>
      <c r="M16">
        <f t="shared" ca="1" si="109"/>
        <v>343.41759600575045</v>
      </c>
      <c r="N16">
        <f t="shared" ca="1" si="110"/>
        <v>342.10890446141434</v>
      </c>
      <c r="O16">
        <f t="shared" ca="1" si="111"/>
        <v>343.21322962517968</v>
      </c>
      <c r="P16">
        <f t="shared" ca="1" si="112"/>
        <v>344.59213505093305</v>
      </c>
      <c r="Q16">
        <f t="shared" ca="1" si="113"/>
        <v>345.18387704574434</v>
      </c>
      <c r="R16">
        <f t="shared" ca="1" si="114"/>
        <v>345.34448576343249</v>
      </c>
      <c r="S16">
        <f t="shared" ca="1" si="115"/>
        <v>339.97281121021069</v>
      </c>
      <c r="T16">
        <f t="shared" ca="1" si="116"/>
        <v>339.32488072952651</v>
      </c>
      <c r="U16">
        <f t="shared" ca="1" si="117"/>
        <v>337.5467483515568</v>
      </c>
      <c r="V16">
        <f t="shared" ca="1" si="118"/>
        <v>336.16674516928651</v>
      </c>
      <c r="W16">
        <f t="shared" ca="1" si="119"/>
        <v>335.80961989408479</v>
      </c>
      <c r="X16">
        <f t="shared" ca="1" si="120"/>
        <v>340.39981514715942</v>
      </c>
      <c r="Y16">
        <f t="shared" ca="1" si="121"/>
        <v>339.28027317118449</v>
      </c>
      <c r="Z16">
        <f t="shared" ca="1" si="122"/>
        <v>339.06647816294964</v>
      </c>
      <c r="AA16">
        <f t="shared" ca="1" si="123"/>
        <v>338.26861845851317</v>
      </c>
      <c r="AB16">
        <f t="shared" ca="1" si="124"/>
        <v>339.12462185088845</v>
      </c>
      <c r="AC16">
        <f t="shared" ca="1" si="125"/>
        <v>338.65912225419436</v>
      </c>
      <c r="AD16">
        <f t="shared" ca="1" si="126"/>
        <v>339.32905036382414</v>
      </c>
      <c r="AE16">
        <f t="shared" ca="1" si="127"/>
        <v>341.71534980891988</v>
      </c>
      <c r="AF16">
        <f t="shared" ca="1" si="128"/>
        <v>344.09615309217673</v>
      </c>
      <c r="AG16">
        <f t="shared" ca="1" si="129"/>
        <v>345.65639691722788</v>
      </c>
      <c r="AH16">
        <f t="shared" ca="1" si="130"/>
        <v>344.99779849833249</v>
      </c>
      <c r="AI16">
        <f t="shared" ca="1" si="131"/>
        <v>349.12252686887302</v>
      </c>
      <c r="AJ16">
        <f t="shared" ca="1" si="132"/>
        <v>347.48612446415785</v>
      </c>
      <c r="AK16">
        <f t="shared" ca="1" si="133"/>
        <v>352.25326402443551</v>
      </c>
      <c r="AL16">
        <f t="shared" ca="1" si="134"/>
        <v>354.49949842783701</v>
      </c>
      <c r="AM16">
        <f t="shared" ca="1" si="135"/>
        <v>355.57761688059429</v>
      </c>
      <c r="AN16">
        <f t="shared" ca="1" si="136"/>
        <v>356.31144490944757</v>
      </c>
      <c r="AO16">
        <f t="shared" ca="1" si="137"/>
        <v>354.41376460675889</v>
      </c>
      <c r="AP16">
        <f t="shared" ca="1" si="138"/>
        <v>356.29989935958002</v>
      </c>
      <c r="AQ16">
        <f t="shared" ca="1" si="139"/>
        <v>356.13904994051342</v>
      </c>
      <c r="AR16">
        <f t="shared" ca="1" si="140"/>
        <v>357.6870330906907</v>
      </c>
      <c r="AS16">
        <f t="shared" ca="1" si="141"/>
        <v>357.87810083148008</v>
      </c>
      <c r="AT16">
        <f t="shared" ca="1" si="142"/>
        <v>359.92245190570873</v>
      </c>
      <c r="AU16">
        <f t="shared" ca="1" si="143"/>
        <v>360.78078244702499</v>
      </c>
      <c r="AV16">
        <f t="shared" ca="1" si="144"/>
        <v>362.01434696061034</v>
      </c>
      <c r="AW16">
        <f t="shared" ca="1" si="145"/>
        <v>360.53075242951371</v>
      </c>
      <c r="AX16">
        <f t="shared" ca="1" si="146"/>
        <v>364.73312546630774</v>
      </c>
      <c r="AY16">
        <f t="shared" ca="1" si="147"/>
        <v>365.46807667480294</v>
      </c>
      <c r="AZ16">
        <f t="shared" ca="1" si="148"/>
        <v>367.38930775563819</v>
      </c>
      <c r="BA16">
        <f t="shared" ca="1" si="149"/>
        <v>365.41391156686524</v>
      </c>
      <c r="BB16">
        <f t="shared" ca="1" si="150"/>
        <v>366.97683798974464</v>
      </c>
      <c r="BC16">
        <f t="shared" ca="1" si="151"/>
        <v>368.60081044611906</v>
      </c>
      <c r="BD16">
        <f t="shared" ca="1" si="152"/>
        <v>371.47608222460951</v>
      </c>
      <c r="BE16">
        <f t="shared" ca="1" si="153"/>
        <v>373.54816118618237</v>
      </c>
      <c r="BF16">
        <f t="shared" ca="1" si="154"/>
        <v>373.62241758123588</v>
      </c>
      <c r="BG16">
        <f t="shared" ca="1" si="155"/>
        <v>377.50238243950434</v>
      </c>
      <c r="BH16">
        <f t="shared" ca="1" si="156"/>
        <v>378.381057641361</v>
      </c>
      <c r="BI16">
        <f t="shared" ca="1" si="157"/>
        <v>379.54299118825071</v>
      </c>
      <c r="BJ16">
        <f t="shared" ca="1" si="158"/>
        <v>384.10400522825125</v>
      </c>
      <c r="BK16">
        <f t="shared" ca="1" si="159"/>
        <v>385.66499112681004</v>
      </c>
      <c r="BL16">
        <f t="shared" ca="1" si="160"/>
        <v>384.74990647863905</v>
      </c>
      <c r="BM16">
        <f t="shared" ca="1" si="161"/>
        <v>382.00151692607903</v>
      </c>
      <c r="BN16">
        <f t="shared" ca="1" si="162"/>
        <v>381.67254859328477</v>
      </c>
      <c r="BO16">
        <f t="shared" ca="1" si="163"/>
        <v>383.8056614599837</v>
      </c>
      <c r="BP16">
        <f t="shared" ca="1" si="164"/>
        <v>385.00357210073179</v>
      </c>
      <c r="BQ16">
        <f t="shared" ca="1" si="165"/>
        <v>382.15550370194688</v>
      </c>
      <c r="BR16">
        <f t="shared" ca="1" si="166"/>
        <v>387.39537099632861</v>
      </c>
      <c r="BS16">
        <f t="shared" ca="1" si="167"/>
        <v>388.00857173829974</v>
      </c>
      <c r="BT16">
        <f t="shared" ca="1" si="168"/>
        <v>388.12923302381876</v>
      </c>
      <c r="BU16">
        <f t="shared" ca="1" si="169"/>
        <v>392.90117783496419</v>
      </c>
      <c r="BV16">
        <f t="shared" ca="1" si="170"/>
        <v>391.16198896923083</v>
      </c>
      <c r="BW16">
        <f t="shared" ca="1" si="171"/>
        <v>392.04999708547757</v>
      </c>
      <c r="BX16">
        <f t="shared" ca="1" si="172"/>
        <v>394.57046416746635</v>
      </c>
      <c r="BY16">
        <f t="shared" ca="1" si="173"/>
        <v>398.1648804027235</v>
      </c>
      <c r="BZ16">
        <f t="shared" ca="1" si="174"/>
        <v>392.46283454268104</v>
      </c>
      <c r="CA16">
        <f t="shared" ca="1" si="175"/>
        <v>393.28497251491035</v>
      </c>
      <c r="CB16">
        <f t="shared" ca="1" si="176"/>
        <v>393.74439749477665</v>
      </c>
      <c r="CC16">
        <f t="shared" ca="1" si="177"/>
        <v>392.8473547092338</v>
      </c>
      <c r="CD16">
        <f t="shared" ca="1" si="178"/>
        <v>394.13461862463902</v>
      </c>
      <c r="CE16">
        <f t="shared" ca="1" si="179"/>
        <v>392.47752607634618</v>
      </c>
      <c r="CF16">
        <f t="shared" ca="1" si="180"/>
        <v>395.80211853030966</v>
      </c>
      <c r="CG16">
        <f t="shared" ca="1" si="181"/>
        <v>395.18402787109488</v>
      </c>
      <c r="CH16">
        <f t="shared" ca="1" si="182"/>
        <v>394.13144944103368</v>
      </c>
      <c r="CI16">
        <f t="shared" ca="1" si="183"/>
        <v>394.36957402586819</v>
      </c>
      <c r="CJ16">
        <f t="shared" ca="1" si="184"/>
        <v>392.42389906911166</v>
      </c>
      <c r="CK16">
        <f t="shared" ca="1" si="101"/>
        <v>26.079539287129649</v>
      </c>
    </row>
    <row r="17" spans="5:89" x14ac:dyDescent="0.3">
      <c r="E17">
        <v>351.23</v>
      </c>
      <c r="F17">
        <f t="shared" ca="1" si="102"/>
        <v>351.78884056170688</v>
      </c>
      <c r="G17">
        <f t="shared" ca="1" si="103"/>
        <v>352.3716963702131</v>
      </c>
      <c r="H17">
        <f t="shared" ca="1" si="104"/>
        <v>355.62645914497165</v>
      </c>
      <c r="I17">
        <f t="shared" ca="1" si="105"/>
        <v>356.18439146444729</v>
      </c>
      <c r="J17">
        <f t="shared" ca="1" si="106"/>
        <v>359.8085957864331</v>
      </c>
      <c r="K17">
        <f t="shared" ca="1" si="107"/>
        <v>356.08864304418961</v>
      </c>
      <c r="L17">
        <f t="shared" ca="1" si="108"/>
        <v>356.45795493358679</v>
      </c>
      <c r="M17">
        <f t="shared" ca="1" si="109"/>
        <v>358.3394023462568</v>
      </c>
      <c r="N17">
        <f t="shared" ca="1" si="110"/>
        <v>357.57022290865081</v>
      </c>
      <c r="O17">
        <f t="shared" ca="1" si="111"/>
        <v>364.99076477575602</v>
      </c>
      <c r="P17">
        <f t="shared" ca="1" si="112"/>
        <v>365.02304367703499</v>
      </c>
      <c r="Q17">
        <f t="shared" ca="1" si="113"/>
        <v>364.50371188080584</v>
      </c>
      <c r="R17">
        <f t="shared" ca="1" si="114"/>
        <v>359.1071788383361</v>
      </c>
      <c r="S17">
        <f t="shared" ca="1" si="115"/>
        <v>362.15278812376704</v>
      </c>
      <c r="T17">
        <f t="shared" ca="1" si="116"/>
        <v>361.94077965317274</v>
      </c>
      <c r="U17">
        <f t="shared" ca="1" si="117"/>
        <v>361.94824358263395</v>
      </c>
      <c r="V17">
        <f t="shared" ca="1" si="118"/>
        <v>359.20058710798389</v>
      </c>
      <c r="W17">
        <f t="shared" ca="1" si="119"/>
        <v>356.88182706035036</v>
      </c>
      <c r="X17">
        <f t="shared" ca="1" si="120"/>
        <v>360.5964165231178</v>
      </c>
      <c r="Y17">
        <f t="shared" ca="1" si="121"/>
        <v>359.84294987126651</v>
      </c>
      <c r="Z17">
        <f t="shared" ca="1" si="122"/>
        <v>360.25075963595265</v>
      </c>
      <c r="AA17">
        <f t="shared" ca="1" si="123"/>
        <v>356.82899208567375</v>
      </c>
      <c r="AB17">
        <f t="shared" ca="1" si="124"/>
        <v>358.04111168912101</v>
      </c>
      <c r="AC17">
        <f t="shared" ca="1" si="125"/>
        <v>358.50671119948066</v>
      </c>
      <c r="AD17">
        <f t="shared" ca="1" si="126"/>
        <v>360.65852248552955</v>
      </c>
      <c r="AE17">
        <f t="shared" ca="1" si="127"/>
        <v>358.41232723188784</v>
      </c>
      <c r="AF17">
        <f t="shared" ca="1" si="128"/>
        <v>360.40806429387158</v>
      </c>
      <c r="AG17">
        <f t="shared" ca="1" si="129"/>
        <v>361.22519475057305</v>
      </c>
      <c r="AH17">
        <f t="shared" ca="1" si="130"/>
        <v>361.65215263252736</v>
      </c>
      <c r="AI17">
        <f t="shared" ca="1" si="131"/>
        <v>359.99759772463671</v>
      </c>
      <c r="AJ17">
        <f t="shared" ca="1" si="132"/>
        <v>357.33284095390297</v>
      </c>
      <c r="AK17">
        <f t="shared" ca="1" si="133"/>
        <v>356.42223746570619</v>
      </c>
      <c r="AL17">
        <f t="shared" ca="1" si="134"/>
        <v>357.97123676416692</v>
      </c>
      <c r="AM17">
        <f t="shared" ca="1" si="135"/>
        <v>357.44969131949995</v>
      </c>
      <c r="AN17">
        <f t="shared" ca="1" si="136"/>
        <v>360.62134296672946</v>
      </c>
      <c r="AO17">
        <f t="shared" ca="1" si="137"/>
        <v>358.96483813148228</v>
      </c>
      <c r="AP17">
        <f t="shared" ca="1" si="138"/>
        <v>360.16149175937204</v>
      </c>
      <c r="AQ17">
        <f t="shared" ca="1" si="139"/>
        <v>356.65317836362397</v>
      </c>
      <c r="AR17">
        <f t="shared" ca="1" si="140"/>
        <v>360.23537494440109</v>
      </c>
      <c r="AS17">
        <f t="shared" ca="1" si="141"/>
        <v>356.00439920546194</v>
      </c>
      <c r="AT17">
        <f t="shared" ca="1" si="142"/>
        <v>357.26650666784963</v>
      </c>
      <c r="AU17">
        <f t="shared" ca="1" si="143"/>
        <v>357.97628489142772</v>
      </c>
      <c r="AV17">
        <f t="shared" ca="1" si="144"/>
        <v>357.18516146283542</v>
      </c>
      <c r="AW17">
        <f t="shared" ca="1" si="145"/>
        <v>353.62545736935635</v>
      </c>
      <c r="AX17">
        <f t="shared" ca="1" si="146"/>
        <v>351.05640853466411</v>
      </c>
      <c r="AY17">
        <f t="shared" ca="1" si="147"/>
        <v>350.73444147112542</v>
      </c>
      <c r="AZ17">
        <f t="shared" ca="1" si="148"/>
        <v>348.09420424641399</v>
      </c>
      <c r="BA17">
        <f t="shared" ca="1" si="149"/>
        <v>348.09545461373375</v>
      </c>
      <c r="BB17">
        <f t="shared" ca="1" si="150"/>
        <v>348.13451838135131</v>
      </c>
      <c r="BC17">
        <f t="shared" ca="1" si="151"/>
        <v>351.05652191815375</v>
      </c>
      <c r="BD17">
        <f t="shared" ca="1" si="152"/>
        <v>349.14599251100401</v>
      </c>
      <c r="BE17">
        <f t="shared" ca="1" si="153"/>
        <v>349.66166279523003</v>
      </c>
      <c r="BF17">
        <f t="shared" ca="1" si="154"/>
        <v>350.07952917933966</v>
      </c>
      <c r="BG17">
        <f t="shared" ca="1" si="155"/>
        <v>351.46479492415654</v>
      </c>
      <c r="BH17">
        <f t="shared" ca="1" si="156"/>
        <v>349.15947844016006</v>
      </c>
      <c r="BI17">
        <f t="shared" ca="1" si="157"/>
        <v>351.00456979135504</v>
      </c>
      <c r="BJ17">
        <f t="shared" ca="1" si="158"/>
        <v>350.77764758998848</v>
      </c>
      <c r="BK17">
        <f t="shared" ca="1" si="159"/>
        <v>352.95847830392893</v>
      </c>
      <c r="BL17">
        <f t="shared" ca="1" si="160"/>
        <v>353.18392598774039</v>
      </c>
      <c r="BM17">
        <f t="shared" ca="1" si="161"/>
        <v>352.49832865116804</v>
      </c>
      <c r="BN17">
        <f t="shared" ca="1" si="162"/>
        <v>350.42957351059471</v>
      </c>
      <c r="BO17">
        <f t="shared" ca="1" si="163"/>
        <v>354.3468436730866</v>
      </c>
      <c r="BP17">
        <f t="shared" ca="1" si="164"/>
        <v>353.03306037543416</v>
      </c>
      <c r="BQ17">
        <f t="shared" ca="1" si="165"/>
        <v>352.2936560704668</v>
      </c>
      <c r="BR17">
        <f t="shared" ca="1" si="166"/>
        <v>350.00844477477756</v>
      </c>
      <c r="BS17">
        <f t="shared" ca="1" si="167"/>
        <v>350.10920920516912</v>
      </c>
      <c r="BT17">
        <f t="shared" ca="1" si="168"/>
        <v>348.81591182195882</v>
      </c>
      <c r="BU17">
        <f t="shared" ca="1" si="169"/>
        <v>349.41446491158263</v>
      </c>
      <c r="BV17">
        <f t="shared" ca="1" si="170"/>
        <v>348.11700103207363</v>
      </c>
      <c r="BW17">
        <f t="shared" ca="1" si="171"/>
        <v>345.47521138163467</v>
      </c>
      <c r="BX17">
        <f t="shared" ca="1" si="172"/>
        <v>346.25010298871621</v>
      </c>
      <c r="BY17">
        <f t="shared" ca="1" si="173"/>
        <v>345.69787176965514</v>
      </c>
      <c r="BZ17">
        <f t="shared" ca="1" si="174"/>
        <v>345.50383432156917</v>
      </c>
      <c r="CA17">
        <f t="shared" ca="1" si="175"/>
        <v>346.0168920906317</v>
      </c>
      <c r="CB17">
        <f t="shared" ca="1" si="176"/>
        <v>343.72513280432213</v>
      </c>
      <c r="CC17">
        <f t="shared" ca="1" si="177"/>
        <v>345.62979730254381</v>
      </c>
      <c r="CD17">
        <f t="shared" ca="1" si="178"/>
        <v>345.92639790283914</v>
      </c>
      <c r="CE17">
        <f t="shared" ca="1" si="179"/>
        <v>347.34910899332516</v>
      </c>
      <c r="CF17">
        <f t="shared" ca="1" si="180"/>
        <v>346.33260234379173</v>
      </c>
      <c r="CG17">
        <f t="shared" ca="1" si="181"/>
        <v>346.33028552493852</v>
      </c>
      <c r="CH17">
        <f t="shared" ca="1" si="182"/>
        <v>344.58336982428636</v>
      </c>
      <c r="CI17">
        <f t="shared" ca="1" si="183"/>
        <v>343.81677811289569</v>
      </c>
      <c r="CJ17">
        <f t="shared" ca="1" si="184"/>
        <v>344.76564854389272</v>
      </c>
      <c r="CK17">
        <f t="shared" ca="1" si="101"/>
        <v>0</v>
      </c>
    </row>
    <row r="18" spans="5:89" x14ac:dyDescent="0.3">
      <c r="E18">
        <v>351.23</v>
      </c>
      <c r="F18">
        <f t="shared" ca="1" si="102"/>
        <v>352.50824587490155</v>
      </c>
      <c r="G18">
        <f t="shared" ca="1" si="103"/>
        <v>352.51920223710255</v>
      </c>
      <c r="H18">
        <f t="shared" ca="1" si="104"/>
        <v>351.73406427212535</v>
      </c>
      <c r="I18">
        <f t="shared" ca="1" si="105"/>
        <v>350.68576730256245</v>
      </c>
      <c r="J18">
        <f t="shared" ca="1" si="106"/>
        <v>349.78555697948678</v>
      </c>
      <c r="K18">
        <f t="shared" ca="1" si="107"/>
        <v>348.07769968412981</v>
      </c>
      <c r="L18">
        <f t="shared" ca="1" si="108"/>
        <v>350.94218727750501</v>
      </c>
      <c r="M18">
        <f t="shared" ca="1" si="109"/>
        <v>350.06798700275573</v>
      </c>
      <c r="N18">
        <f t="shared" ca="1" si="110"/>
        <v>347.15495985137858</v>
      </c>
      <c r="O18">
        <f t="shared" ca="1" si="111"/>
        <v>350.54700542397507</v>
      </c>
      <c r="P18">
        <f t="shared" ca="1" si="112"/>
        <v>350.12745789812334</v>
      </c>
      <c r="Q18">
        <f t="shared" ca="1" si="113"/>
        <v>347.99822821684512</v>
      </c>
      <c r="R18">
        <f t="shared" ca="1" si="114"/>
        <v>346.58217124612651</v>
      </c>
      <c r="S18">
        <f t="shared" ca="1" si="115"/>
        <v>346.31785941959532</v>
      </c>
      <c r="T18">
        <f t="shared" ca="1" si="116"/>
        <v>346.99751663409847</v>
      </c>
      <c r="U18">
        <f t="shared" ca="1" si="117"/>
        <v>346.6434587860291</v>
      </c>
      <c r="V18">
        <f t="shared" ca="1" si="118"/>
        <v>346.88331025484376</v>
      </c>
      <c r="W18">
        <f t="shared" ca="1" si="119"/>
        <v>346.46739643120503</v>
      </c>
      <c r="X18">
        <f t="shared" ca="1" si="120"/>
        <v>348.21487082606308</v>
      </c>
      <c r="Y18">
        <f t="shared" ca="1" si="121"/>
        <v>347.46329579936014</v>
      </c>
      <c r="Z18">
        <f t="shared" ca="1" si="122"/>
        <v>347.4593853023415</v>
      </c>
      <c r="AA18">
        <f t="shared" ca="1" si="123"/>
        <v>348.81015864648265</v>
      </c>
      <c r="AB18">
        <f t="shared" ca="1" si="124"/>
        <v>348.14905324073965</v>
      </c>
      <c r="AC18">
        <f t="shared" ca="1" si="125"/>
        <v>346.64777435324783</v>
      </c>
      <c r="AD18">
        <f t="shared" ca="1" si="126"/>
        <v>346.37121025199468</v>
      </c>
      <c r="AE18">
        <f t="shared" ca="1" si="127"/>
        <v>345.53769342657557</v>
      </c>
      <c r="AF18">
        <f t="shared" ca="1" si="128"/>
        <v>342.57190218976223</v>
      </c>
      <c r="AG18">
        <f t="shared" ca="1" si="129"/>
        <v>341.43450558265755</v>
      </c>
      <c r="AH18">
        <f t="shared" ca="1" si="130"/>
        <v>343.1991732876233</v>
      </c>
      <c r="AI18">
        <f t="shared" ca="1" si="131"/>
        <v>342.31700157038404</v>
      </c>
      <c r="AJ18">
        <f t="shared" ca="1" si="132"/>
        <v>346.03359942826904</v>
      </c>
      <c r="AK18">
        <f t="shared" ca="1" si="133"/>
        <v>345.34071602152864</v>
      </c>
      <c r="AL18">
        <f t="shared" ca="1" si="134"/>
        <v>344.85685160706674</v>
      </c>
      <c r="AM18">
        <f t="shared" ca="1" si="135"/>
        <v>345.49207617440265</v>
      </c>
      <c r="AN18">
        <f t="shared" ca="1" si="136"/>
        <v>344.71035124054333</v>
      </c>
      <c r="AO18">
        <f t="shared" ca="1" si="137"/>
        <v>344.37493176459526</v>
      </c>
      <c r="AP18">
        <f t="shared" ca="1" si="138"/>
        <v>347.63254221260348</v>
      </c>
      <c r="AQ18">
        <f t="shared" ca="1" si="139"/>
        <v>351.21719807537198</v>
      </c>
      <c r="AR18">
        <f t="shared" ca="1" si="140"/>
        <v>351.11639098333762</v>
      </c>
      <c r="AS18">
        <f t="shared" ca="1" si="141"/>
        <v>353.59956093544787</v>
      </c>
      <c r="AT18">
        <f t="shared" ca="1" si="142"/>
        <v>354.06229661916791</v>
      </c>
      <c r="AU18">
        <f t="shared" ca="1" si="143"/>
        <v>355.24380243736005</v>
      </c>
      <c r="AV18">
        <f t="shared" ca="1" si="144"/>
        <v>349.29125170168516</v>
      </c>
      <c r="AW18">
        <f t="shared" ca="1" si="145"/>
        <v>348.35067188548197</v>
      </c>
      <c r="AX18">
        <f t="shared" ca="1" si="146"/>
        <v>345.26197385216858</v>
      </c>
      <c r="AY18">
        <f t="shared" ca="1" si="147"/>
        <v>345.18379892243786</v>
      </c>
      <c r="AZ18">
        <f t="shared" ca="1" si="148"/>
        <v>343.5098779450588</v>
      </c>
      <c r="BA18">
        <f t="shared" ca="1" si="149"/>
        <v>345.11898371333064</v>
      </c>
      <c r="BB18">
        <f t="shared" ca="1" si="150"/>
        <v>345.48735054133908</v>
      </c>
      <c r="BC18">
        <f t="shared" ca="1" si="151"/>
        <v>343.21092440146219</v>
      </c>
      <c r="BD18">
        <f t="shared" ca="1" si="152"/>
        <v>342.09986891945363</v>
      </c>
      <c r="BE18">
        <f t="shared" ca="1" si="153"/>
        <v>340.68286513231362</v>
      </c>
      <c r="BF18">
        <f t="shared" ca="1" si="154"/>
        <v>341.03193890105524</v>
      </c>
      <c r="BG18">
        <f t="shared" ca="1" si="155"/>
        <v>342.32581552841316</v>
      </c>
      <c r="BH18">
        <f t="shared" ca="1" si="156"/>
        <v>346.33605961487956</v>
      </c>
      <c r="BI18">
        <f t="shared" ca="1" si="157"/>
        <v>343.70212188682331</v>
      </c>
      <c r="BJ18">
        <f t="shared" ca="1" si="158"/>
        <v>343.23174569879876</v>
      </c>
      <c r="BK18">
        <f t="shared" ca="1" si="159"/>
        <v>340.24489180412371</v>
      </c>
      <c r="BL18">
        <f t="shared" ca="1" si="160"/>
        <v>340.34329053784512</v>
      </c>
      <c r="BM18">
        <f t="shared" ca="1" si="161"/>
        <v>340.05785295706545</v>
      </c>
      <c r="BN18">
        <f t="shared" ca="1" si="162"/>
        <v>340.83972256158705</v>
      </c>
      <c r="BO18">
        <f t="shared" ca="1" si="163"/>
        <v>338.56072175776387</v>
      </c>
      <c r="BP18">
        <f t="shared" ca="1" si="164"/>
        <v>339.61653981927856</v>
      </c>
      <c r="BQ18">
        <f t="shared" ca="1" si="165"/>
        <v>342.19642413896486</v>
      </c>
      <c r="BR18">
        <f t="shared" ca="1" si="166"/>
        <v>340.92430409366153</v>
      </c>
      <c r="BS18">
        <f t="shared" ca="1" si="167"/>
        <v>341.2936308986466</v>
      </c>
      <c r="BT18">
        <f t="shared" ca="1" si="168"/>
        <v>340.01330838438832</v>
      </c>
      <c r="BU18">
        <f t="shared" ca="1" si="169"/>
        <v>336.6444614472702</v>
      </c>
      <c r="BV18">
        <f t="shared" ca="1" si="170"/>
        <v>334.35224988527375</v>
      </c>
      <c r="BW18">
        <f t="shared" ca="1" si="171"/>
        <v>339.29138502310599</v>
      </c>
      <c r="BX18">
        <f t="shared" ca="1" si="172"/>
        <v>336.64011236782994</v>
      </c>
      <c r="BY18">
        <f t="shared" ca="1" si="173"/>
        <v>335.35264232881008</v>
      </c>
      <c r="BZ18">
        <f t="shared" ca="1" si="174"/>
        <v>334.28296506616806</v>
      </c>
      <c r="CA18">
        <f t="shared" ca="1" si="175"/>
        <v>332.49753795426778</v>
      </c>
      <c r="CB18">
        <f t="shared" ca="1" si="176"/>
        <v>331.60191124403383</v>
      </c>
      <c r="CC18">
        <f t="shared" ca="1" si="177"/>
        <v>331.17950909275584</v>
      </c>
      <c r="CD18">
        <f t="shared" ca="1" si="178"/>
        <v>331.59915774451247</v>
      </c>
      <c r="CE18">
        <f t="shared" ca="1" si="179"/>
        <v>332.7289748790015</v>
      </c>
      <c r="CF18">
        <f t="shared" ca="1" si="180"/>
        <v>329.7987338619331</v>
      </c>
      <c r="CG18">
        <f t="shared" ca="1" si="181"/>
        <v>331.24502514804908</v>
      </c>
      <c r="CH18">
        <f t="shared" ca="1" si="182"/>
        <v>329.85640285563539</v>
      </c>
      <c r="CI18">
        <f t="shared" ca="1" si="183"/>
        <v>328.43125730016777</v>
      </c>
      <c r="CJ18">
        <f t="shared" ca="1" si="184"/>
        <v>329.54203650272473</v>
      </c>
      <c r="CK18">
        <f t="shared" ca="1" si="101"/>
        <v>0</v>
      </c>
    </row>
    <row r="19" spans="5:89" x14ac:dyDescent="0.3">
      <c r="E19">
        <v>351.23</v>
      </c>
      <c r="F19" s="12">
        <f t="shared" ref="F19:G19" si="185">E19+$B$4</f>
        <v>351.23099999999999</v>
      </c>
      <c r="G19" s="12">
        <f t="shared" si="185"/>
        <v>351.23199999999997</v>
      </c>
      <c r="H19" s="12">
        <f t="shared" ref="H19:H82" si="186">G19+$B$4</f>
        <v>351.23299999999995</v>
      </c>
      <c r="I19" s="12">
        <f t="shared" ref="I19:I82" si="187">H19+$B$4</f>
        <v>351.23399999999992</v>
      </c>
      <c r="J19" s="12">
        <f t="shared" ref="J19:J82" si="188">I19+$B$4</f>
        <v>351.2349999999999</v>
      </c>
      <c r="K19" s="12">
        <f t="shared" ref="K19:K82" si="189">J19+$B$4</f>
        <v>351.23599999999988</v>
      </c>
      <c r="L19" s="12">
        <f t="shared" ref="L19:L82" si="190">K19+$B$4</f>
        <v>351.23699999999985</v>
      </c>
      <c r="M19" s="12">
        <f t="shared" ref="M19:M82" si="191">L19+$B$4</f>
        <v>351.23799999999983</v>
      </c>
      <c r="N19" s="12">
        <f t="shared" ref="N19:N82" si="192">M19+$B$4</f>
        <v>351.23899999999981</v>
      </c>
      <c r="O19" s="12">
        <f t="shared" ref="O19:O82" si="193">N19+$B$4</f>
        <v>351.23999999999978</v>
      </c>
      <c r="P19" s="12">
        <f t="shared" ref="P19:P82" si="194">O19+$B$4</f>
        <v>351.24099999999976</v>
      </c>
      <c r="Q19" s="12">
        <f t="shared" ref="Q19:Q82" si="195">P19+$B$4</f>
        <v>351.24199999999973</v>
      </c>
      <c r="R19" s="12">
        <f t="shared" ref="R19:R82" si="196">Q19+$B$4</f>
        <v>351.24299999999971</v>
      </c>
      <c r="S19" s="12">
        <f t="shared" ref="S19:S82" si="197">R19+$B$4</f>
        <v>351.24399999999969</v>
      </c>
      <c r="T19" s="12">
        <f t="shared" ref="T19:T82" si="198">S19+$B$4</f>
        <v>351.24499999999966</v>
      </c>
      <c r="U19" s="12">
        <f t="shared" ref="U19:U82" si="199">T19+$B$4</f>
        <v>351.24599999999964</v>
      </c>
      <c r="V19" s="12">
        <f t="shared" ref="V19:V82" si="200">U19+$B$4</f>
        <v>351.24699999999962</v>
      </c>
      <c r="W19" s="12">
        <f t="shared" ref="W19:W82" si="201">V19+$B$4</f>
        <v>351.24799999999959</v>
      </c>
      <c r="X19" s="12">
        <f t="shared" ref="X19:X82" si="202">W19+$B$4</f>
        <v>351.24899999999957</v>
      </c>
      <c r="Y19" s="12">
        <f t="shared" ref="Y19:Y82" si="203">X19+$B$4</f>
        <v>351.24999999999955</v>
      </c>
      <c r="Z19" s="12">
        <f t="shared" ref="Z19:Z82" si="204">Y19+$B$4</f>
        <v>351.25099999999952</v>
      </c>
      <c r="AA19" s="12">
        <f t="shared" ref="AA19:AA82" si="205">Z19+$B$4</f>
        <v>351.2519999999995</v>
      </c>
      <c r="AB19" s="12">
        <f t="shared" ref="AB19:AB82" si="206">AA19+$B$4</f>
        <v>351.25299999999947</v>
      </c>
      <c r="AC19" s="12">
        <f t="shared" ref="AC19:AC82" si="207">AB19+$B$4</f>
        <v>351.25399999999945</v>
      </c>
      <c r="AD19" s="12">
        <f t="shared" ref="AD19:AD82" si="208">AC19+$B$4</f>
        <v>351.25499999999943</v>
      </c>
      <c r="AE19" s="12">
        <f t="shared" ref="AE19:AE82" si="209">AD19+$B$4</f>
        <v>351.2559999999994</v>
      </c>
      <c r="AF19" s="12">
        <f t="shared" ref="AF19:AF82" si="210">AE19+$B$4</f>
        <v>351.25699999999938</v>
      </c>
      <c r="AG19" s="12">
        <f t="shared" ref="AG19:AG82" si="211">AF19+$B$4</f>
        <v>351.25799999999936</v>
      </c>
      <c r="AH19" s="12">
        <f t="shared" ref="AH19:AH82" si="212">AG19+$B$4</f>
        <v>351.25899999999933</v>
      </c>
      <c r="AI19" s="12">
        <f t="shared" ref="AI19:AI82" si="213">AH19+$B$4</f>
        <v>351.25999999999931</v>
      </c>
      <c r="AJ19" s="12">
        <f t="shared" ref="AJ19:AJ82" si="214">AI19+$B$4</f>
        <v>351.26099999999929</v>
      </c>
      <c r="AK19" s="12">
        <f t="shared" ref="AK19:AK82" si="215">AJ19+$B$4</f>
        <v>351.26199999999926</v>
      </c>
      <c r="AL19" s="12">
        <f t="shared" ref="AL19:AL82" si="216">AK19+$B$4</f>
        <v>351.26299999999924</v>
      </c>
      <c r="AM19" s="12">
        <f t="shared" ref="AM19:AM82" si="217">AL19+$B$4</f>
        <v>351.26399999999921</v>
      </c>
      <c r="AN19" s="12">
        <f t="shared" ref="AN19:AN82" si="218">AM19+$B$4</f>
        <v>351.26499999999919</v>
      </c>
      <c r="AO19" s="12">
        <f t="shared" ref="AO19:AO82" si="219">AN19+$B$4</f>
        <v>351.26599999999917</v>
      </c>
      <c r="AP19" s="12">
        <f t="shared" ref="AP19:AP82" si="220">AO19+$B$4</f>
        <v>351.26699999999914</v>
      </c>
      <c r="AQ19" s="12">
        <f t="shared" ref="AQ19:AQ82" si="221">AP19+$B$4</f>
        <v>351.26799999999912</v>
      </c>
      <c r="AR19" s="12">
        <f t="shared" ref="AR19:AR82" si="222">AQ19+$B$4</f>
        <v>351.2689999999991</v>
      </c>
      <c r="AS19" s="12">
        <f t="shared" ref="AS19:AS82" si="223">AR19+$B$4</f>
        <v>351.26999999999907</v>
      </c>
      <c r="AT19" s="12">
        <f t="shared" ref="AT19:AT82" si="224">AS19+$B$4</f>
        <v>351.27099999999905</v>
      </c>
      <c r="AU19" s="12">
        <f t="shared" ref="AU19:AU82" si="225">AT19+$B$4</f>
        <v>351.27199999999903</v>
      </c>
      <c r="AV19" s="12">
        <f t="shared" ref="AV19:AV82" si="226">AU19+$B$4</f>
        <v>351.272999999999</v>
      </c>
      <c r="AW19" s="12">
        <f t="shared" ref="AW19:AW82" si="227">AV19+$B$4</f>
        <v>351.27399999999898</v>
      </c>
      <c r="AX19" s="12">
        <f t="shared" ref="AX19:AX82" si="228">AW19+$B$4</f>
        <v>351.27499999999895</v>
      </c>
      <c r="AY19" s="12">
        <f t="shared" ref="AY19:AY82" si="229">AX19+$B$4</f>
        <v>351.27599999999893</v>
      </c>
      <c r="AZ19" s="12">
        <f t="shared" ref="AZ19:AZ82" si="230">AY19+$B$4</f>
        <v>351.27699999999891</v>
      </c>
      <c r="BA19" s="12">
        <f t="shared" ref="BA19:BA82" si="231">AZ19+$B$4</f>
        <v>351.27799999999888</v>
      </c>
      <c r="BB19" s="12">
        <f t="shared" ref="BB19:BB82" si="232">BA19+$B$4</f>
        <v>351.27899999999886</v>
      </c>
      <c r="BC19" s="12">
        <f t="shared" ref="BC19:BC82" si="233">BB19+$B$4</f>
        <v>351.27999999999884</v>
      </c>
      <c r="BD19" s="12">
        <f t="shared" ref="BD19:BD82" si="234">BC19+$B$4</f>
        <v>351.28099999999881</v>
      </c>
      <c r="BE19" s="12">
        <f t="shared" ref="BE19:BE82" si="235">BD19+$B$4</f>
        <v>351.28199999999879</v>
      </c>
      <c r="BF19" s="12">
        <f t="shared" ref="BF19:BF82" si="236">BE19+$B$4</f>
        <v>351.28299999999876</v>
      </c>
      <c r="BG19" s="12">
        <f t="shared" ref="BG19:BG82" si="237">BF19+$B$4</f>
        <v>351.28399999999874</v>
      </c>
      <c r="BH19" s="12">
        <f t="shared" ref="BH19:BH82" si="238">BG19+$B$4</f>
        <v>351.28499999999872</v>
      </c>
      <c r="BI19" s="12">
        <f t="shared" ref="BI19:BI82" si="239">BH19+$B$4</f>
        <v>351.28599999999869</v>
      </c>
      <c r="BJ19" s="12">
        <f t="shared" ref="BJ19:BJ82" si="240">BI19+$B$4</f>
        <v>351.28699999999867</v>
      </c>
      <c r="BK19" s="12">
        <f t="shared" ref="BK19:BK82" si="241">BJ19+$B$4</f>
        <v>351.28799999999865</v>
      </c>
      <c r="BL19" s="12">
        <f t="shared" ref="BL19:BL82" si="242">BK19+$B$4</f>
        <v>351.28899999999862</v>
      </c>
      <c r="BM19" s="12">
        <f t="shared" ref="BM19:BM82" si="243">BL19+$B$4</f>
        <v>351.2899999999986</v>
      </c>
      <c r="BN19" s="12">
        <f t="shared" ref="BN19:BN82" si="244">BM19+$B$4</f>
        <v>351.29099999999858</v>
      </c>
      <c r="BO19" s="12">
        <f t="shared" ref="BO19:BO82" si="245">BN19+$B$4</f>
        <v>351.29199999999855</v>
      </c>
      <c r="BP19" s="12">
        <f t="shared" ref="BP19:BP82" si="246">BO19+$B$4</f>
        <v>351.29299999999853</v>
      </c>
      <c r="BQ19" s="12">
        <f t="shared" ref="BQ19:BQ82" si="247">BP19+$B$4</f>
        <v>351.2939999999985</v>
      </c>
      <c r="BR19" s="12">
        <f t="shared" ref="BR19:BR82" si="248">BQ19+$B$4</f>
        <v>351.29499999999848</v>
      </c>
      <c r="BS19" s="12">
        <f t="shared" ref="BS19:BS82" si="249">BR19+$B$4</f>
        <v>351.29599999999846</v>
      </c>
      <c r="BT19" s="12">
        <f t="shared" ref="BT19:BT82" si="250">BS19+$B$4</f>
        <v>351.29699999999843</v>
      </c>
      <c r="BU19" s="12">
        <f t="shared" ref="BU19:BU82" si="251">BT19+$B$4</f>
        <v>351.29799999999841</v>
      </c>
      <c r="BV19" s="12">
        <f t="shared" ref="BV19:BV82" si="252">BU19+$B$4</f>
        <v>351.29899999999839</v>
      </c>
      <c r="BW19" s="12">
        <f t="shared" ref="BW19:BW82" si="253">BV19+$B$4</f>
        <v>351.29999999999836</v>
      </c>
      <c r="BX19" s="12">
        <f t="shared" ref="BX19:BX82" si="254">BW19+$B$4</f>
        <v>351.30099999999834</v>
      </c>
      <c r="BY19" s="12">
        <f t="shared" ref="BY19:BY82" si="255">BX19+$B$4</f>
        <v>351.30199999999832</v>
      </c>
      <c r="BZ19" s="12">
        <f t="shared" ref="BZ19:BZ82" si="256">BY19+$B$4</f>
        <v>351.30299999999829</v>
      </c>
      <c r="CA19" s="12">
        <f t="shared" ref="CA19:CA82" si="257">BZ19+$B$4</f>
        <v>351.30399999999827</v>
      </c>
      <c r="CB19" s="12">
        <f t="shared" ref="CB19:CB82" si="258">CA19+$B$4</f>
        <v>351.30499999999824</v>
      </c>
      <c r="CC19" s="12">
        <f t="shared" ref="CC19:CC82" si="259">CB19+$B$4</f>
        <v>351.30599999999822</v>
      </c>
      <c r="CD19" s="12">
        <f t="shared" ref="CD19:CD82" si="260">CC19+$B$4</f>
        <v>351.3069999999982</v>
      </c>
      <c r="CE19" s="12">
        <f t="shared" ref="CE19:CE82" si="261">CD19+$B$4</f>
        <v>351.30799999999817</v>
      </c>
      <c r="CF19" s="12">
        <f t="shared" ref="CF19:CF82" si="262">CE19+$B$4</f>
        <v>351.30899999999815</v>
      </c>
      <c r="CG19" s="12">
        <f t="shared" ref="CG19:CG82" si="263">CF19+$B$4</f>
        <v>351.30999999999813</v>
      </c>
      <c r="CH19" s="12">
        <f t="shared" ref="CH19:CH82" si="264">CG19+$B$4</f>
        <v>351.3109999999981</v>
      </c>
      <c r="CI19" s="12">
        <f t="shared" ref="CI19:CI82" si="265">CH19+$B$4</f>
        <v>351.31199999999808</v>
      </c>
      <c r="CJ19" s="12">
        <f t="shared" ref="CJ19:CJ82" si="266">CI19+$B$4</f>
        <v>351.31299999999806</v>
      </c>
      <c r="CK19">
        <f t="shared" ca="1" si="101"/>
        <v>0</v>
      </c>
    </row>
    <row r="20" spans="5:89" x14ac:dyDescent="0.3">
      <c r="E20">
        <v>351.23</v>
      </c>
      <c r="F20">
        <f t="shared" ref="F20:F27" ca="1" si="267">E20*EXP(($B$2-0.5*$B$3^2)*$B$4+$B$3*_xlfn.NORM.INV(RAND(),0,SQRT($B$4)))</f>
        <v>352.30944612240899</v>
      </c>
      <c r="G20">
        <f t="shared" ref="G20:G83" ca="1" si="268">F20*EXP(($B$2-0.5*$B$3^2)*$B$4+$B$3*_xlfn.NORM.INV(RAND(),0,SQRT($B$4)))</f>
        <v>350.91848108519548</v>
      </c>
      <c r="H20">
        <f t="shared" ref="H20:H83" ca="1" si="269">G20*EXP(($B$2-0.5*$B$3^2)*$B$4+$B$3*_xlfn.NORM.INV(RAND(),0,SQRT($B$4)))</f>
        <v>351.21699556411949</v>
      </c>
      <c r="I20">
        <f t="shared" ref="I20:I83" ca="1" si="270">H20*EXP(($B$2-0.5*$B$3^2)*$B$4+$B$3*_xlfn.NORM.INV(RAND(),0,SQRT($B$4)))</f>
        <v>347.47740888630642</v>
      </c>
      <c r="J20">
        <f t="shared" ref="J20:J83" ca="1" si="271">I20*EXP(($B$2-0.5*$B$3^2)*$B$4+$B$3*_xlfn.NORM.INV(RAND(),0,SQRT($B$4)))</f>
        <v>347.86428308926844</v>
      </c>
      <c r="K20">
        <f t="shared" ref="K20:K83" ca="1" si="272">J20*EXP(($B$2-0.5*$B$3^2)*$B$4+$B$3*_xlfn.NORM.INV(RAND(),0,SQRT($B$4)))</f>
        <v>349.22493548691108</v>
      </c>
      <c r="L20">
        <f t="shared" ref="L20:L83" ca="1" si="273">K20*EXP(($B$2-0.5*$B$3^2)*$B$4+$B$3*_xlfn.NORM.INV(RAND(),0,SQRT($B$4)))</f>
        <v>345.766139050498</v>
      </c>
      <c r="M20">
        <f t="shared" ref="M20:M83" ca="1" si="274">L20*EXP(($B$2-0.5*$B$3^2)*$B$4+$B$3*_xlfn.NORM.INV(RAND(),0,SQRT($B$4)))</f>
        <v>348.85642053530796</v>
      </c>
      <c r="N20">
        <f t="shared" ref="N20:N83" ca="1" si="275">M20*EXP(($B$2-0.5*$B$3^2)*$B$4+$B$3*_xlfn.NORM.INV(RAND(),0,SQRT($B$4)))</f>
        <v>349.12425940822391</v>
      </c>
      <c r="O20">
        <f t="shared" ref="O20:O83" ca="1" si="276">N20*EXP(($B$2-0.5*$B$3^2)*$B$4+$B$3*_xlfn.NORM.INV(RAND(),0,SQRT($B$4)))</f>
        <v>347.3776796249831</v>
      </c>
      <c r="P20">
        <f t="shared" ref="P20:P83" ca="1" si="277">O20*EXP(($B$2-0.5*$B$3^2)*$B$4+$B$3*_xlfn.NORM.INV(RAND(),0,SQRT($B$4)))</f>
        <v>348.52602743412723</v>
      </c>
      <c r="Q20">
        <f t="shared" ref="Q20:Q83" ca="1" si="278">P20*EXP(($B$2-0.5*$B$3^2)*$B$4+$B$3*_xlfn.NORM.INV(RAND(),0,SQRT($B$4)))</f>
        <v>345.22502858850788</v>
      </c>
      <c r="R20">
        <f t="shared" ref="R20:R83" ca="1" si="279">Q20*EXP(($B$2-0.5*$B$3^2)*$B$4+$B$3*_xlfn.NORM.INV(RAND(),0,SQRT($B$4)))</f>
        <v>341.27289107729598</v>
      </c>
      <c r="S20">
        <f t="shared" ref="S20:S83" ca="1" si="280">R20*EXP(($B$2-0.5*$B$3^2)*$B$4+$B$3*_xlfn.NORM.INV(RAND(),0,SQRT($B$4)))</f>
        <v>343.21542010528827</v>
      </c>
      <c r="T20">
        <f t="shared" ref="T20:T83" ca="1" si="281">S20*EXP(($B$2-0.5*$B$3^2)*$B$4+$B$3*_xlfn.NORM.INV(RAND(),0,SQRT($B$4)))</f>
        <v>342.99469782186213</v>
      </c>
      <c r="U20">
        <f t="shared" ref="U20:U83" ca="1" si="282">T20*EXP(($B$2-0.5*$B$3^2)*$B$4+$B$3*_xlfn.NORM.INV(RAND(),0,SQRT($B$4)))</f>
        <v>343.24279621218028</v>
      </c>
      <c r="V20">
        <f t="shared" ref="V20:V83" ca="1" si="283">U20*EXP(($B$2-0.5*$B$3^2)*$B$4+$B$3*_xlfn.NORM.INV(RAND(),0,SQRT($B$4)))</f>
        <v>344.65459367741528</v>
      </c>
      <c r="W20">
        <f t="shared" ref="W20:W83" ca="1" si="284">V20*EXP(($B$2-0.5*$B$3^2)*$B$4+$B$3*_xlfn.NORM.INV(RAND(),0,SQRT($B$4)))</f>
        <v>344.57033190333499</v>
      </c>
      <c r="X20">
        <f t="shared" ref="X20:X83" ca="1" si="285">W20*EXP(($B$2-0.5*$B$3^2)*$B$4+$B$3*_xlfn.NORM.INV(RAND(),0,SQRT($B$4)))</f>
        <v>339.81660007074083</v>
      </c>
      <c r="Y20">
        <f t="shared" ref="Y20:Y83" ca="1" si="286">X20*EXP(($B$2-0.5*$B$3^2)*$B$4+$B$3*_xlfn.NORM.INV(RAND(),0,SQRT($B$4)))</f>
        <v>337.64365308609894</v>
      </c>
      <c r="Z20">
        <f t="shared" ref="Z20:Z83" ca="1" si="287">Y20*EXP(($B$2-0.5*$B$3^2)*$B$4+$B$3*_xlfn.NORM.INV(RAND(),0,SQRT($B$4)))</f>
        <v>339.74569384603382</v>
      </c>
      <c r="AA20">
        <f t="shared" ref="AA20:AA83" ca="1" si="288">Z20*EXP(($B$2-0.5*$B$3^2)*$B$4+$B$3*_xlfn.NORM.INV(RAND(),0,SQRT($B$4)))</f>
        <v>339.57164060486411</v>
      </c>
      <c r="AB20">
        <f t="shared" ref="AB20:AB83" ca="1" si="289">AA20*EXP(($B$2-0.5*$B$3^2)*$B$4+$B$3*_xlfn.NORM.INV(RAND(),0,SQRT($B$4)))</f>
        <v>338.70682099352774</v>
      </c>
      <c r="AC20">
        <f t="shared" ref="AC20:AC83" ca="1" si="290">AB20*EXP(($B$2-0.5*$B$3^2)*$B$4+$B$3*_xlfn.NORM.INV(RAND(),0,SQRT($B$4)))</f>
        <v>340.46185225479655</v>
      </c>
      <c r="AD20">
        <f t="shared" ref="AD20:AD83" ca="1" si="291">AC20*EXP(($B$2-0.5*$B$3^2)*$B$4+$B$3*_xlfn.NORM.INV(RAND(),0,SQRT($B$4)))</f>
        <v>339.07665866346275</v>
      </c>
      <c r="AE20">
        <f t="shared" ref="AE20:AE83" ca="1" si="292">AD20*EXP(($B$2-0.5*$B$3^2)*$B$4+$B$3*_xlfn.NORM.INV(RAND(),0,SQRT($B$4)))</f>
        <v>338.8393525444551</v>
      </c>
      <c r="AF20">
        <f t="shared" ref="AF20:AF83" ca="1" si="293">AE20*EXP(($B$2-0.5*$B$3^2)*$B$4+$B$3*_xlfn.NORM.INV(RAND(),0,SQRT($B$4)))</f>
        <v>340.30455430574864</v>
      </c>
      <c r="AG20">
        <f t="shared" ref="AG20:AG83" ca="1" si="294">AF20*EXP(($B$2-0.5*$B$3^2)*$B$4+$B$3*_xlfn.NORM.INV(RAND(),0,SQRT($B$4)))</f>
        <v>342.59576282124175</v>
      </c>
      <c r="AH20">
        <f t="shared" ref="AH20:AH83" ca="1" si="295">AG20*EXP(($B$2-0.5*$B$3^2)*$B$4+$B$3*_xlfn.NORM.INV(RAND(),0,SQRT($B$4)))</f>
        <v>341.37727686518923</v>
      </c>
      <c r="AI20">
        <f t="shared" ref="AI20:AI83" ca="1" si="296">AH20*EXP(($B$2-0.5*$B$3^2)*$B$4+$B$3*_xlfn.NORM.INV(RAND(),0,SQRT($B$4)))</f>
        <v>342.87118689880748</v>
      </c>
      <c r="AJ20">
        <f t="shared" ref="AJ20:AJ83" ca="1" si="297">AI20*EXP(($B$2-0.5*$B$3^2)*$B$4+$B$3*_xlfn.NORM.INV(RAND(),0,SQRT($B$4)))</f>
        <v>340.72139094982219</v>
      </c>
      <c r="AK20">
        <f t="shared" ref="AK20:AK83" ca="1" si="298">AJ20*EXP(($B$2-0.5*$B$3^2)*$B$4+$B$3*_xlfn.NORM.INV(RAND(),0,SQRT($B$4)))</f>
        <v>339.09325054329253</v>
      </c>
      <c r="AL20">
        <f t="shared" ref="AL20:AL83" ca="1" si="299">AK20*EXP(($B$2-0.5*$B$3^2)*$B$4+$B$3*_xlfn.NORM.INV(RAND(),0,SQRT($B$4)))</f>
        <v>336.94692968519678</v>
      </c>
      <c r="AM20">
        <f t="shared" ref="AM20:AM83" ca="1" si="300">AL20*EXP(($B$2-0.5*$B$3^2)*$B$4+$B$3*_xlfn.NORM.INV(RAND(),0,SQRT($B$4)))</f>
        <v>335.222251368461</v>
      </c>
      <c r="AN20">
        <f t="shared" ref="AN20:AN83" ca="1" si="301">AM20*EXP(($B$2-0.5*$B$3^2)*$B$4+$B$3*_xlfn.NORM.INV(RAND(),0,SQRT($B$4)))</f>
        <v>332.52404137145277</v>
      </c>
      <c r="AO20">
        <f t="shared" ref="AO20:AO83" ca="1" si="302">AN20*EXP(($B$2-0.5*$B$3^2)*$B$4+$B$3*_xlfn.NORM.INV(RAND(),0,SQRT($B$4)))</f>
        <v>332.80895609544973</v>
      </c>
      <c r="AP20">
        <f t="shared" ref="AP20:AP83" ca="1" si="303">AO20*EXP(($B$2-0.5*$B$3^2)*$B$4+$B$3*_xlfn.NORM.INV(RAND(),0,SQRT($B$4)))</f>
        <v>333.80279629448125</v>
      </c>
      <c r="AQ20">
        <f t="shared" ref="AQ20:AQ83" ca="1" si="304">AP20*EXP(($B$2-0.5*$B$3^2)*$B$4+$B$3*_xlfn.NORM.INV(RAND(),0,SQRT($B$4)))</f>
        <v>334.7056359010972</v>
      </c>
      <c r="AR20">
        <f t="shared" ref="AR20:AR83" ca="1" si="305">AQ20*EXP(($B$2-0.5*$B$3^2)*$B$4+$B$3*_xlfn.NORM.INV(RAND(),0,SQRT($B$4)))</f>
        <v>333.56977002588957</v>
      </c>
      <c r="AS20">
        <f t="shared" ref="AS20:AS83" ca="1" si="306">AR20*EXP(($B$2-0.5*$B$3^2)*$B$4+$B$3*_xlfn.NORM.INV(RAND(),0,SQRT($B$4)))</f>
        <v>336.44877611055534</v>
      </c>
      <c r="AT20">
        <f t="shared" ref="AT20:AT83" ca="1" si="307">AS20*EXP(($B$2-0.5*$B$3^2)*$B$4+$B$3*_xlfn.NORM.INV(RAND(),0,SQRT($B$4)))</f>
        <v>338.37721034132608</v>
      </c>
      <c r="AU20">
        <f t="shared" ref="AU20:AU83" ca="1" si="308">AT20*EXP(($B$2-0.5*$B$3^2)*$B$4+$B$3*_xlfn.NORM.INV(RAND(),0,SQRT($B$4)))</f>
        <v>336.66261107258129</v>
      </c>
      <c r="AV20">
        <f t="shared" ref="AV20:AV83" ca="1" si="309">AU20*EXP(($B$2-0.5*$B$3^2)*$B$4+$B$3*_xlfn.NORM.INV(RAND(),0,SQRT($B$4)))</f>
        <v>338.93226159958311</v>
      </c>
      <c r="AW20">
        <f t="shared" ref="AW20:AW83" ca="1" si="310">AV20*EXP(($B$2-0.5*$B$3^2)*$B$4+$B$3*_xlfn.NORM.INV(RAND(),0,SQRT($B$4)))</f>
        <v>338.45210366438454</v>
      </c>
      <c r="AX20">
        <f t="shared" ref="AX20:AX83" ca="1" si="311">AW20*EXP(($B$2-0.5*$B$3^2)*$B$4+$B$3*_xlfn.NORM.INV(RAND(),0,SQRT($B$4)))</f>
        <v>336.42868743972934</v>
      </c>
      <c r="AY20">
        <f t="shared" ref="AY20:AY83" ca="1" si="312">AX20*EXP(($B$2-0.5*$B$3^2)*$B$4+$B$3*_xlfn.NORM.INV(RAND(),0,SQRT($B$4)))</f>
        <v>338.57099369040986</v>
      </c>
      <c r="AZ20">
        <f t="shared" ref="AZ20:AZ83" ca="1" si="313">AY20*EXP(($B$2-0.5*$B$3^2)*$B$4+$B$3*_xlfn.NORM.INV(RAND(),0,SQRT($B$4)))</f>
        <v>341.06300710348802</v>
      </c>
      <c r="BA20">
        <f t="shared" ref="BA20:BA83" ca="1" si="314">AZ20*EXP(($B$2-0.5*$B$3^2)*$B$4+$B$3*_xlfn.NORM.INV(RAND(),0,SQRT($B$4)))</f>
        <v>342.53551301372744</v>
      </c>
      <c r="BB20">
        <f t="shared" ref="BB20:BB83" ca="1" si="315">BA20*EXP(($B$2-0.5*$B$3^2)*$B$4+$B$3*_xlfn.NORM.INV(RAND(),0,SQRT($B$4)))</f>
        <v>343.21228002115151</v>
      </c>
      <c r="BC20">
        <f t="shared" ref="BC20:BC83" ca="1" si="316">BB20*EXP(($B$2-0.5*$B$3^2)*$B$4+$B$3*_xlfn.NORM.INV(RAND(),0,SQRT($B$4)))</f>
        <v>344.39489849088363</v>
      </c>
      <c r="BD20">
        <f t="shared" ref="BD20:BD83" ca="1" si="317">BC20*EXP(($B$2-0.5*$B$3^2)*$B$4+$B$3*_xlfn.NORM.INV(RAND(),0,SQRT($B$4)))</f>
        <v>343.13987681067721</v>
      </c>
      <c r="BE20">
        <f t="shared" ref="BE20:BE83" ca="1" si="318">BD20*EXP(($B$2-0.5*$B$3^2)*$B$4+$B$3*_xlfn.NORM.INV(RAND(),0,SQRT($B$4)))</f>
        <v>340.25909462050197</v>
      </c>
      <c r="BF20">
        <f t="shared" ref="BF20:BF83" ca="1" si="319">BE20*EXP(($B$2-0.5*$B$3^2)*$B$4+$B$3*_xlfn.NORM.INV(RAND(),0,SQRT($B$4)))</f>
        <v>339.16611295880949</v>
      </c>
      <c r="BG20">
        <f t="shared" ref="BG20:BG83" ca="1" si="320">BF20*EXP(($B$2-0.5*$B$3^2)*$B$4+$B$3*_xlfn.NORM.INV(RAND(),0,SQRT($B$4)))</f>
        <v>340.80103150679707</v>
      </c>
      <c r="BH20">
        <f t="shared" ref="BH20:BH83" ca="1" si="321">BG20*EXP(($B$2-0.5*$B$3^2)*$B$4+$B$3*_xlfn.NORM.INV(RAND(),0,SQRT($B$4)))</f>
        <v>342.35256953574157</v>
      </c>
      <c r="BI20">
        <f t="shared" ref="BI20:BI83" ca="1" si="322">BH20*EXP(($B$2-0.5*$B$3^2)*$B$4+$B$3*_xlfn.NORM.INV(RAND(),0,SQRT($B$4)))</f>
        <v>341.32810632269934</v>
      </c>
      <c r="BJ20">
        <f t="shared" ref="BJ20:BJ83" ca="1" si="323">BI20*EXP(($B$2-0.5*$B$3^2)*$B$4+$B$3*_xlfn.NORM.INV(RAND(),0,SQRT($B$4)))</f>
        <v>338.63380508766761</v>
      </c>
      <c r="BK20">
        <f t="shared" ref="BK20:BK83" ca="1" si="324">BJ20*EXP(($B$2-0.5*$B$3^2)*$B$4+$B$3*_xlfn.NORM.INV(RAND(),0,SQRT($B$4)))</f>
        <v>337.28779447533367</v>
      </c>
      <c r="BL20">
        <f t="shared" ref="BL20:BL83" ca="1" si="325">BK20*EXP(($B$2-0.5*$B$3^2)*$B$4+$B$3*_xlfn.NORM.INV(RAND(),0,SQRT($B$4)))</f>
        <v>338.389594196046</v>
      </c>
      <c r="BM20">
        <f t="shared" ref="BM20:BM83" ca="1" si="326">BL20*EXP(($B$2-0.5*$B$3^2)*$B$4+$B$3*_xlfn.NORM.INV(RAND(),0,SQRT($B$4)))</f>
        <v>339.81388735764403</v>
      </c>
      <c r="BN20">
        <f t="shared" ref="BN20:BN83" ca="1" si="327">BM20*EXP(($B$2-0.5*$B$3^2)*$B$4+$B$3*_xlfn.NORM.INV(RAND(),0,SQRT($B$4)))</f>
        <v>343.76812115834463</v>
      </c>
      <c r="BO20">
        <f t="shared" ref="BO20:BO83" ca="1" si="328">BN20*EXP(($B$2-0.5*$B$3^2)*$B$4+$B$3*_xlfn.NORM.INV(RAND(),0,SQRT($B$4)))</f>
        <v>341.01465367104271</v>
      </c>
      <c r="BP20">
        <f t="shared" ref="BP20:BP83" ca="1" si="329">BO20*EXP(($B$2-0.5*$B$3^2)*$B$4+$B$3*_xlfn.NORM.INV(RAND(),0,SQRT($B$4)))</f>
        <v>342.26630576631692</v>
      </c>
      <c r="BQ20">
        <f t="shared" ref="BQ20:BQ83" ca="1" si="330">BP20*EXP(($B$2-0.5*$B$3^2)*$B$4+$B$3*_xlfn.NORM.INV(RAND(),0,SQRT($B$4)))</f>
        <v>345.35214001050309</v>
      </c>
      <c r="BR20">
        <f t="shared" ref="BR20:BR83" ca="1" si="331">BQ20*EXP(($B$2-0.5*$B$3^2)*$B$4+$B$3*_xlfn.NORM.INV(RAND(),0,SQRT($B$4)))</f>
        <v>347.59357010836504</v>
      </c>
      <c r="BS20">
        <f t="shared" ref="BS20:BS83" ca="1" si="332">BR20*EXP(($B$2-0.5*$B$3^2)*$B$4+$B$3*_xlfn.NORM.INV(RAND(),0,SQRT($B$4)))</f>
        <v>345.53288519002768</v>
      </c>
      <c r="BT20">
        <f t="shared" ref="BT20:BT83" ca="1" si="333">BS20*EXP(($B$2-0.5*$B$3^2)*$B$4+$B$3*_xlfn.NORM.INV(RAND(),0,SQRT($B$4)))</f>
        <v>344.64428541686448</v>
      </c>
      <c r="BU20">
        <f t="shared" ref="BU20:BU83" ca="1" si="334">BT20*EXP(($B$2-0.5*$B$3^2)*$B$4+$B$3*_xlfn.NORM.INV(RAND(),0,SQRT($B$4)))</f>
        <v>343.36278455233463</v>
      </c>
      <c r="BV20">
        <f t="shared" ref="BV20:BV83" ca="1" si="335">BU20*EXP(($B$2-0.5*$B$3^2)*$B$4+$B$3*_xlfn.NORM.INV(RAND(),0,SQRT($B$4)))</f>
        <v>344.32959722009213</v>
      </c>
      <c r="BW20">
        <f t="shared" ref="BW20:BW83" ca="1" si="336">BV20*EXP(($B$2-0.5*$B$3^2)*$B$4+$B$3*_xlfn.NORM.INV(RAND(),0,SQRT($B$4)))</f>
        <v>346.6177858877183</v>
      </c>
      <c r="BX20">
        <f t="shared" ref="BX20:BX83" ca="1" si="337">BW20*EXP(($B$2-0.5*$B$3^2)*$B$4+$B$3*_xlfn.NORM.INV(RAND(),0,SQRT($B$4)))</f>
        <v>345.95941235525282</v>
      </c>
      <c r="BY20">
        <f t="shared" ref="BY20:BY83" ca="1" si="338">BX20*EXP(($B$2-0.5*$B$3^2)*$B$4+$B$3*_xlfn.NORM.INV(RAND(),0,SQRT($B$4)))</f>
        <v>344.4149534868414</v>
      </c>
      <c r="BZ20">
        <f t="shared" ref="BZ20:BZ83" ca="1" si="339">BY20*EXP(($B$2-0.5*$B$3^2)*$B$4+$B$3*_xlfn.NORM.INV(RAND(),0,SQRT($B$4)))</f>
        <v>344.21846519327738</v>
      </c>
      <c r="CA20">
        <f t="shared" ref="CA20:CA83" ca="1" si="340">BZ20*EXP(($B$2-0.5*$B$3^2)*$B$4+$B$3*_xlfn.NORM.INV(RAND(),0,SQRT($B$4)))</f>
        <v>343.13412951087446</v>
      </c>
      <c r="CB20">
        <f t="shared" ref="CB20:CB83" ca="1" si="341">CA20*EXP(($B$2-0.5*$B$3^2)*$B$4+$B$3*_xlfn.NORM.INV(RAND(),0,SQRT($B$4)))</f>
        <v>343.68391346623247</v>
      </c>
      <c r="CC20">
        <f t="shared" ref="CC20:CC83" ca="1" si="342">CB20*EXP(($B$2-0.5*$B$3^2)*$B$4+$B$3*_xlfn.NORM.INV(RAND(),0,SQRT($B$4)))</f>
        <v>345.08542107059401</v>
      </c>
      <c r="CD20">
        <f t="shared" ref="CD20:CD83" ca="1" si="343">CC20*EXP(($B$2-0.5*$B$3^2)*$B$4+$B$3*_xlfn.NORM.INV(RAND(),0,SQRT($B$4)))</f>
        <v>344.35431183766121</v>
      </c>
      <c r="CE20">
        <f t="shared" ref="CE20:CE83" ca="1" si="344">CD20*EXP(($B$2-0.5*$B$3^2)*$B$4+$B$3*_xlfn.NORM.INV(RAND(),0,SQRT($B$4)))</f>
        <v>347.66144509502351</v>
      </c>
      <c r="CF20">
        <f t="shared" ref="CF20:CF83" ca="1" si="345">CE20*EXP(($B$2-0.5*$B$3^2)*$B$4+$B$3*_xlfn.NORM.INV(RAND(),0,SQRT($B$4)))</f>
        <v>347.17847396484996</v>
      </c>
      <c r="CG20">
        <f t="shared" ref="CG20:CG83" ca="1" si="346">CF20*EXP(($B$2-0.5*$B$3^2)*$B$4+$B$3*_xlfn.NORM.INV(RAND(),0,SQRT($B$4)))</f>
        <v>347.37052553497085</v>
      </c>
      <c r="CH20">
        <f t="shared" ref="CH20:CH83" ca="1" si="347">CG20*EXP(($B$2-0.5*$B$3^2)*$B$4+$B$3*_xlfn.NORM.INV(RAND(),0,SQRT($B$4)))</f>
        <v>346.22345052431126</v>
      </c>
      <c r="CI20">
        <f t="shared" ref="CI20:CI83" ca="1" si="348">CH20*EXP(($B$2-0.5*$B$3^2)*$B$4+$B$3*_xlfn.NORM.INV(RAND(),0,SQRT($B$4)))</f>
        <v>345.46850739959217</v>
      </c>
      <c r="CJ20">
        <f t="shared" ref="CJ20:CJ83" ca="1" si="349">CI20*EXP(($B$2-0.5*$B$3^2)*$B$4+$B$3*_xlfn.NORM.INV(RAND(),0,SQRT($B$4)))</f>
        <v>344.98738800042975</v>
      </c>
      <c r="CK20">
        <f t="shared" ca="1" si="101"/>
        <v>0</v>
      </c>
    </row>
    <row r="21" spans="5:89" x14ac:dyDescent="0.3">
      <c r="E21">
        <v>351.23</v>
      </c>
      <c r="F21">
        <f t="shared" ca="1" si="267"/>
        <v>351.6325438741971</v>
      </c>
      <c r="G21">
        <f t="shared" ca="1" si="268"/>
        <v>352.10266328984449</v>
      </c>
      <c r="H21">
        <f t="shared" ca="1" si="269"/>
        <v>349.89583785653667</v>
      </c>
      <c r="I21">
        <f t="shared" ca="1" si="270"/>
        <v>352.06384509455035</v>
      </c>
      <c r="J21">
        <f t="shared" ca="1" si="271"/>
        <v>353.75561859190844</v>
      </c>
      <c r="K21">
        <f t="shared" ca="1" si="272"/>
        <v>353.94078885199821</v>
      </c>
      <c r="L21">
        <f t="shared" ca="1" si="273"/>
        <v>349.79452414358047</v>
      </c>
      <c r="M21">
        <f t="shared" ca="1" si="274"/>
        <v>349.21107714623082</v>
      </c>
      <c r="N21">
        <f t="shared" ca="1" si="275"/>
        <v>352.65438599981269</v>
      </c>
      <c r="O21">
        <f t="shared" ca="1" si="276"/>
        <v>352.99467751482916</v>
      </c>
      <c r="P21">
        <f t="shared" ca="1" si="277"/>
        <v>356.05696154508212</v>
      </c>
      <c r="Q21">
        <f t="shared" ca="1" si="278"/>
        <v>357.23509449109207</v>
      </c>
      <c r="R21">
        <f t="shared" ca="1" si="279"/>
        <v>355.9507933365536</v>
      </c>
      <c r="S21">
        <f t="shared" ca="1" si="280"/>
        <v>351.84388751142706</v>
      </c>
      <c r="T21">
        <f t="shared" ca="1" si="281"/>
        <v>351.89936117373475</v>
      </c>
      <c r="U21">
        <f t="shared" ca="1" si="282"/>
        <v>353.48390031300841</v>
      </c>
      <c r="V21">
        <f t="shared" ca="1" si="283"/>
        <v>353.32166676242895</v>
      </c>
      <c r="W21">
        <f t="shared" ca="1" si="284"/>
        <v>355.00029254101929</v>
      </c>
      <c r="X21">
        <f t="shared" ca="1" si="285"/>
        <v>353.00680841247379</v>
      </c>
      <c r="Y21">
        <f t="shared" ca="1" si="286"/>
        <v>353.87496690790692</v>
      </c>
      <c r="Z21">
        <f t="shared" ca="1" si="287"/>
        <v>356.87416868073598</v>
      </c>
      <c r="AA21">
        <f t="shared" ca="1" si="288"/>
        <v>354.3191221859675</v>
      </c>
      <c r="AB21">
        <f t="shared" ca="1" si="289"/>
        <v>356.15310309726488</v>
      </c>
      <c r="AC21">
        <f t="shared" ca="1" si="290"/>
        <v>357.90395110264092</v>
      </c>
      <c r="AD21">
        <f t="shared" ca="1" si="291"/>
        <v>358.00682310021017</v>
      </c>
      <c r="AE21">
        <f t="shared" ca="1" si="292"/>
        <v>361.94495413819692</v>
      </c>
      <c r="AF21">
        <f t="shared" ca="1" si="293"/>
        <v>361.70637146865124</v>
      </c>
      <c r="AG21">
        <f t="shared" ca="1" si="294"/>
        <v>358.99620791486444</v>
      </c>
      <c r="AH21">
        <f t="shared" ca="1" si="295"/>
        <v>359.14522733774203</v>
      </c>
      <c r="AI21">
        <f t="shared" ca="1" si="296"/>
        <v>363.69113867013385</v>
      </c>
      <c r="AJ21">
        <f t="shared" ca="1" si="297"/>
        <v>366.48363125882537</v>
      </c>
      <c r="AK21">
        <f t="shared" ca="1" si="298"/>
        <v>370.31064111278886</v>
      </c>
      <c r="AL21">
        <f t="shared" ca="1" si="299"/>
        <v>371.25155219831424</v>
      </c>
      <c r="AM21">
        <f t="shared" ca="1" si="300"/>
        <v>369.52054115223535</v>
      </c>
      <c r="AN21">
        <f t="shared" ca="1" si="301"/>
        <v>367.16263757045186</v>
      </c>
      <c r="AO21">
        <f t="shared" ca="1" si="302"/>
        <v>368.95405821326557</v>
      </c>
      <c r="AP21">
        <f t="shared" ca="1" si="303"/>
        <v>366.0716903124287</v>
      </c>
      <c r="AQ21">
        <f t="shared" ca="1" si="304"/>
        <v>361.28116955613268</v>
      </c>
      <c r="AR21">
        <f t="shared" ca="1" si="305"/>
        <v>361.23341220098348</v>
      </c>
      <c r="AS21">
        <f t="shared" ca="1" si="306"/>
        <v>363.34083539078233</v>
      </c>
      <c r="AT21">
        <f t="shared" ca="1" si="307"/>
        <v>363.2223996635085</v>
      </c>
      <c r="AU21">
        <f t="shared" ca="1" si="308"/>
        <v>364.78461842805172</v>
      </c>
      <c r="AV21">
        <f t="shared" ca="1" si="309"/>
        <v>362.9403486815184</v>
      </c>
      <c r="AW21">
        <f t="shared" ca="1" si="310"/>
        <v>361.95941170051003</v>
      </c>
      <c r="AX21">
        <f t="shared" ca="1" si="311"/>
        <v>364.47865188540527</v>
      </c>
      <c r="AY21">
        <f t="shared" ca="1" si="312"/>
        <v>364.97617169291971</v>
      </c>
      <c r="AZ21">
        <f t="shared" ca="1" si="313"/>
        <v>361.29895444096366</v>
      </c>
      <c r="BA21">
        <f t="shared" ca="1" si="314"/>
        <v>361.17284941052441</v>
      </c>
      <c r="BB21">
        <f t="shared" ca="1" si="315"/>
        <v>361.08077677610123</v>
      </c>
      <c r="BC21">
        <f t="shared" ca="1" si="316"/>
        <v>363.38669022357141</v>
      </c>
      <c r="BD21">
        <f t="shared" ca="1" si="317"/>
        <v>360.13354804118546</v>
      </c>
      <c r="BE21">
        <f t="shared" ca="1" si="318"/>
        <v>357.60137057689428</v>
      </c>
      <c r="BF21">
        <f t="shared" ca="1" si="319"/>
        <v>360.4742946966104</v>
      </c>
      <c r="BG21">
        <f t="shared" ca="1" si="320"/>
        <v>360.67346071043426</v>
      </c>
      <c r="BH21">
        <f t="shared" ca="1" si="321"/>
        <v>361.79672549689843</v>
      </c>
      <c r="BI21">
        <f t="shared" ca="1" si="322"/>
        <v>362.6451119351201</v>
      </c>
      <c r="BJ21">
        <f t="shared" ca="1" si="323"/>
        <v>361.44087520522561</v>
      </c>
      <c r="BK21">
        <f t="shared" ca="1" si="324"/>
        <v>359.12507451111316</v>
      </c>
      <c r="BL21">
        <f t="shared" ca="1" si="325"/>
        <v>356.89530830133219</v>
      </c>
      <c r="BM21">
        <f t="shared" ca="1" si="326"/>
        <v>355.04856144991362</v>
      </c>
      <c r="BN21">
        <f t="shared" ca="1" si="327"/>
        <v>357.34577113758144</v>
      </c>
      <c r="BO21">
        <f t="shared" ca="1" si="328"/>
        <v>361.12722618892275</v>
      </c>
      <c r="BP21">
        <f t="shared" ca="1" si="329"/>
        <v>361.06605726213934</v>
      </c>
      <c r="BQ21">
        <f t="shared" ca="1" si="330"/>
        <v>361.89867695777326</v>
      </c>
      <c r="BR21">
        <f t="shared" ca="1" si="331"/>
        <v>358.50844560310236</v>
      </c>
      <c r="BS21">
        <f t="shared" ca="1" si="332"/>
        <v>357.74589376601836</v>
      </c>
      <c r="BT21">
        <f t="shared" ca="1" si="333"/>
        <v>357.60375639089381</v>
      </c>
      <c r="BU21">
        <f t="shared" ca="1" si="334"/>
        <v>358.41989653121448</v>
      </c>
      <c r="BV21">
        <f t="shared" ca="1" si="335"/>
        <v>358.55643967760045</v>
      </c>
      <c r="BW21">
        <f t="shared" ca="1" si="336"/>
        <v>360.24599908413313</v>
      </c>
      <c r="BX21">
        <f t="shared" ca="1" si="337"/>
        <v>358.45272526909196</v>
      </c>
      <c r="BY21">
        <f t="shared" ca="1" si="338"/>
        <v>355.45086713529446</v>
      </c>
      <c r="BZ21">
        <f t="shared" ca="1" si="339"/>
        <v>353.15817105379915</v>
      </c>
      <c r="CA21">
        <f t="shared" ca="1" si="340"/>
        <v>355.96566714799911</v>
      </c>
      <c r="CB21">
        <f t="shared" ca="1" si="341"/>
        <v>352.06945533049969</v>
      </c>
      <c r="CC21">
        <f t="shared" ca="1" si="342"/>
        <v>351.48726238180944</v>
      </c>
      <c r="CD21">
        <f t="shared" ca="1" si="343"/>
        <v>351.21260922257687</v>
      </c>
      <c r="CE21">
        <f t="shared" ca="1" si="344"/>
        <v>352.92564980819662</v>
      </c>
      <c r="CF21">
        <f t="shared" ca="1" si="345"/>
        <v>354.51741754631348</v>
      </c>
      <c r="CG21">
        <f t="shared" ca="1" si="346"/>
        <v>353.77610796528586</v>
      </c>
      <c r="CH21">
        <f t="shared" ca="1" si="347"/>
        <v>349.84138767956495</v>
      </c>
      <c r="CI21">
        <f t="shared" ca="1" si="348"/>
        <v>349.3743323673844</v>
      </c>
      <c r="CJ21">
        <f t="shared" ca="1" si="349"/>
        <v>352.36113922264224</v>
      </c>
      <c r="CK21">
        <f t="shared" ca="1" si="101"/>
        <v>0</v>
      </c>
    </row>
    <row r="22" spans="5:89" x14ac:dyDescent="0.3">
      <c r="E22">
        <v>351.23</v>
      </c>
      <c r="F22">
        <f t="shared" ca="1" si="267"/>
        <v>349.8173962512505</v>
      </c>
      <c r="G22">
        <f t="shared" ca="1" si="268"/>
        <v>352.74960982929434</v>
      </c>
      <c r="H22">
        <f t="shared" ca="1" si="269"/>
        <v>353.68480068878137</v>
      </c>
      <c r="I22">
        <f t="shared" ca="1" si="270"/>
        <v>354.47709125582827</v>
      </c>
      <c r="J22">
        <f t="shared" ca="1" si="271"/>
        <v>350.47977223689099</v>
      </c>
      <c r="K22">
        <f t="shared" ca="1" si="272"/>
        <v>349.55405828203601</v>
      </c>
      <c r="L22">
        <f t="shared" ca="1" si="273"/>
        <v>348.37638841385984</v>
      </c>
      <c r="M22">
        <f t="shared" ca="1" si="274"/>
        <v>349.45704448264172</v>
      </c>
      <c r="N22">
        <f t="shared" ca="1" si="275"/>
        <v>348.22218260815669</v>
      </c>
      <c r="O22">
        <f t="shared" ca="1" si="276"/>
        <v>347.96559602810066</v>
      </c>
      <c r="P22">
        <f t="shared" ca="1" si="277"/>
        <v>346.78147019473653</v>
      </c>
      <c r="Q22">
        <f t="shared" ca="1" si="278"/>
        <v>345.73157824988385</v>
      </c>
      <c r="R22">
        <f t="shared" ca="1" si="279"/>
        <v>341.29917570928035</v>
      </c>
      <c r="S22">
        <f t="shared" ca="1" si="280"/>
        <v>341.05448056132838</v>
      </c>
      <c r="T22">
        <f t="shared" ca="1" si="281"/>
        <v>342.34480450913975</v>
      </c>
      <c r="U22">
        <f t="shared" ca="1" si="282"/>
        <v>343.61038519156114</v>
      </c>
      <c r="V22">
        <f t="shared" ca="1" si="283"/>
        <v>344.25753839814132</v>
      </c>
      <c r="W22">
        <f t="shared" ca="1" si="284"/>
        <v>344.676837526783</v>
      </c>
      <c r="X22">
        <f t="shared" ca="1" si="285"/>
        <v>343.34735341409356</v>
      </c>
      <c r="Y22">
        <f t="shared" ca="1" si="286"/>
        <v>344.27667582632756</v>
      </c>
      <c r="Z22">
        <f t="shared" ca="1" si="287"/>
        <v>346.3869980854297</v>
      </c>
      <c r="AA22">
        <f t="shared" ca="1" si="288"/>
        <v>346.22051826723526</v>
      </c>
      <c r="AB22">
        <f t="shared" ca="1" si="289"/>
        <v>345.8662809510858</v>
      </c>
      <c r="AC22">
        <f t="shared" ca="1" si="290"/>
        <v>348.11985538764139</v>
      </c>
      <c r="AD22">
        <f t="shared" ca="1" si="291"/>
        <v>350.95558671600554</v>
      </c>
      <c r="AE22">
        <f t="shared" ca="1" si="292"/>
        <v>350.39200377260948</v>
      </c>
      <c r="AF22">
        <f t="shared" ca="1" si="293"/>
        <v>351.34151220306114</v>
      </c>
      <c r="AG22">
        <f t="shared" ca="1" si="294"/>
        <v>354.52011770432841</v>
      </c>
      <c r="AH22">
        <f t="shared" ca="1" si="295"/>
        <v>352.42227063765296</v>
      </c>
      <c r="AI22">
        <f t="shared" ca="1" si="296"/>
        <v>352.0103693155944</v>
      </c>
      <c r="AJ22">
        <f t="shared" ca="1" si="297"/>
        <v>346.87126451646083</v>
      </c>
      <c r="AK22">
        <f t="shared" ca="1" si="298"/>
        <v>343.3248849968698</v>
      </c>
      <c r="AL22">
        <f t="shared" ca="1" si="299"/>
        <v>342.17209540971811</v>
      </c>
      <c r="AM22">
        <f t="shared" ca="1" si="300"/>
        <v>341.2791206817289</v>
      </c>
      <c r="AN22">
        <f t="shared" ca="1" si="301"/>
        <v>342.30588235999483</v>
      </c>
      <c r="AO22">
        <f t="shared" ca="1" si="302"/>
        <v>346.14083006951358</v>
      </c>
      <c r="AP22">
        <f t="shared" ca="1" si="303"/>
        <v>347.90818569961749</v>
      </c>
      <c r="AQ22">
        <f t="shared" ca="1" si="304"/>
        <v>349.44375478901128</v>
      </c>
      <c r="AR22">
        <f t="shared" ca="1" si="305"/>
        <v>350.26540208231268</v>
      </c>
      <c r="AS22">
        <f t="shared" ca="1" si="306"/>
        <v>349.93330132908795</v>
      </c>
      <c r="AT22">
        <f t="shared" ca="1" si="307"/>
        <v>350.72784815531969</v>
      </c>
      <c r="AU22">
        <f t="shared" ca="1" si="308"/>
        <v>352.38960880564719</v>
      </c>
      <c r="AV22">
        <f t="shared" ca="1" si="309"/>
        <v>350.87417722897749</v>
      </c>
      <c r="AW22">
        <f t="shared" ca="1" si="310"/>
        <v>354.88997729010231</v>
      </c>
      <c r="AX22">
        <f t="shared" ca="1" si="311"/>
        <v>354.94469281100947</v>
      </c>
      <c r="AY22">
        <f t="shared" ca="1" si="312"/>
        <v>354.31616215116014</v>
      </c>
      <c r="AZ22">
        <f t="shared" ca="1" si="313"/>
        <v>353.17074829856477</v>
      </c>
      <c r="BA22">
        <f t="shared" ca="1" si="314"/>
        <v>352.59561172795378</v>
      </c>
      <c r="BB22">
        <f t="shared" ca="1" si="315"/>
        <v>351.76168092984176</v>
      </c>
      <c r="BC22">
        <f t="shared" ca="1" si="316"/>
        <v>352.17089865657562</v>
      </c>
      <c r="BD22">
        <f t="shared" ca="1" si="317"/>
        <v>350.88125456914617</v>
      </c>
      <c r="BE22">
        <f t="shared" ca="1" si="318"/>
        <v>350.81073386561962</v>
      </c>
      <c r="BF22">
        <f t="shared" ca="1" si="319"/>
        <v>350.81616113854932</v>
      </c>
      <c r="BG22">
        <f t="shared" ca="1" si="320"/>
        <v>349.64429372347035</v>
      </c>
      <c r="BH22">
        <f t="shared" ca="1" si="321"/>
        <v>348.76522989288787</v>
      </c>
      <c r="BI22">
        <f t="shared" ca="1" si="322"/>
        <v>348.48145710722821</v>
      </c>
      <c r="BJ22">
        <f t="shared" ca="1" si="323"/>
        <v>348.21276201322019</v>
      </c>
      <c r="BK22">
        <f t="shared" ca="1" si="324"/>
        <v>348.17518876537162</v>
      </c>
      <c r="BL22">
        <f t="shared" ca="1" si="325"/>
        <v>346.57625291701311</v>
      </c>
      <c r="BM22">
        <f t="shared" ca="1" si="326"/>
        <v>347.16164011869489</v>
      </c>
      <c r="BN22">
        <f t="shared" ca="1" si="327"/>
        <v>347.45451415626502</v>
      </c>
      <c r="BO22">
        <f t="shared" ca="1" si="328"/>
        <v>347.55661849265346</v>
      </c>
      <c r="BP22">
        <f t="shared" ca="1" si="329"/>
        <v>346.85747744036382</v>
      </c>
      <c r="BQ22">
        <f t="shared" ca="1" si="330"/>
        <v>343.96320978133292</v>
      </c>
      <c r="BR22">
        <f t="shared" ca="1" si="331"/>
        <v>343.10198339504433</v>
      </c>
      <c r="BS22">
        <f t="shared" ca="1" si="332"/>
        <v>342.12928325854489</v>
      </c>
      <c r="BT22">
        <f t="shared" ca="1" si="333"/>
        <v>348.36128769316394</v>
      </c>
      <c r="BU22">
        <f t="shared" ca="1" si="334"/>
        <v>346.1219316023267</v>
      </c>
      <c r="BV22">
        <f t="shared" ca="1" si="335"/>
        <v>346.97825852313633</v>
      </c>
      <c r="BW22">
        <f t="shared" ca="1" si="336"/>
        <v>349.05622256850882</v>
      </c>
      <c r="BX22">
        <f t="shared" ca="1" si="337"/>
        <v>348.17285252928622</v>
      </c>
      <c r="BY22">
        <f t="shared" ca="1" si="338"/>
        <v>348.29444004489699</v>
      </c>
      <c r="BZ22">
        <f t="shared" ca="1" si="339"/>
        <v>346.2868489862513</v>
      </c>
      <c r="CA22">
        <f t="shared" ca="1" si="340"/>
        <v>345.47875839526267</v>
      </c>
      <c r="CB22">
        <f t="shared" ca="1" si="341"/>
        <v>345.17614089650283</v>
      </c>
      <c r="CC22">
        <f t="shared" ca="1" si="342"/>
        <v>345.66882390102256</v>
      </c>
      <c r="CD22">
        <f t="shared" ca="1" si="343"/>
        <v>341.93817157068526</v>
      </c>
      <c r="CE22">
        <f t="shared" ca="1" si="344"/>
        <v>345.23495745577526</v>
      </c>
      <c r="CF22">
        <f t="shared" ca="1" si="345"/>
        <v>348.26668727351733</v>
      </c>
      <c r="CG22">
        <f t="shared" ca="1" si="346"/>
        <v>347.19805735679046</v>
      </c>
      <c r="CH22">
        <f t="shared" ca="1" si="347"/>
        <v>347.56567364329624</v>
      </c>
      <c r="CI22">
        <f t="shared" ca="1" si="348"/>
        <v>347.23669985944463</v>
      </c>
      <c r="CJ22">
        <f t="shared" ca="1" si="349"/>
        <v>349.57875429850975</v>
      </c>
      <c r="CK22">
        <f t="shared" ca="1" si="101"/>
        <v>0</v>
      </c>
    </row>
    <row r="23" spans="5:89" x14ac:dyDescent="0.3">
      <c r="E23">
        <v>351.23</v>
      </c>
      <c r="F23">
        <f t="shared" ca="1" si="267"/>
        <v>349.62229435651858</v>
      </c>
      <c r="G23">
        <f t="shared" ca="1" si="268"/>
        <v>347.37929936165182</v>
      </c>
      <c r="H23">
        <f t="shared" ca="1" si="269"/>
        <v>348.71417384257688</v>
      </c>
      <c r="I23">
        <f t="shared" ca="1" si="270"/>
        <v>350.95110208686788</v>
      </c>
      <c r="J23">
        <f t="shared" ca="1" si="271"/>
        <v>350.18435084001487</v>
      </c>
      <c r="K23">
        <f t="shared" ca="1" si="272"/>
        <v>351.65910631678526</v>
      </c>
      <c r="L23">
        <f t="shared" ca="1" si="273"/>
        <v>352.82086572679788</v>
      </c>
      <c r="M23">
        <f t="shared" ca="1" si="274"/>
        <v>352.75040784852308</v>
      </c>
      <c r="N23">
        <f t="shared" ca="1" si="275"/>
        <v>352.44741788222876</v>
      </c>
      <c r="O23">
        <f t="shared" ca="1" si="276"/>
        <v>353.2612862792418</v>
      </c>
      <c r="P23">
        <f t="shared" ca="1" si="277"/>
        <v>355.32389599941791</v>
      </c>
      <c r="Q23">
        <f t="shared" ca="1" si="278"/>
        <v>356.8229510405867</v>
      </c>
      <c r="R23">
        <f t="shared" ca="1" si="279"/>
        <v>355.01783593972226</v>
      </c>
      <c r="S23">
        <f t="shared" ca="1" si="280"/>
        <v>357.09702664204002</v>
      </c>
      <c r="T23">
        <f t="shared" ca="1" si="281"/>
        <v>356.13495829549043</v>
      </c>
      <c r="U23">
        <f t="shared" ca="1" si="282"/>
        <v>355.25149932180028</v>
      </c>
      <c r="V23">
        <f t="shared" ca="1" si="283"/>
        <v>356.9854406121417</v>
      </c>
      <c r="W23">
        <f t="shared" ca="1" si="284"/>
        <v>354.40869473427557</v>
      </c>
      <c r="X23">
        <f t="shared" ca="1" si="285"/>
        <v>355.01104091771333</v>
      </c>
      <c r="Y23">
        <f t="shared" ca="1" si="286"/>
        <v>355.97943752992251</v>
      </c>
      <c r="Z23">
        <f t="shared" ca="1" si="287"/>
        <v>357.98961916320883</v>
      </c>
      <c r="AA23">
        <f t="shared" ca="1" si="288"/>
        <v>357.92724206929444</v>
      </c>
      <c r="AB23">
        <f t="shared" ca="1" si="289"/>
        <v>357.27951990191718</v>
      </c>
      <c r="AC23">
        <f t="shared" ca="1" si="290"/>
        <v>359.42791666090022</v>
      </c>
      <c r="AD23">
        <f t="shared" ca="1" si="291"/>
        <v>360.52559248073413</v>
      </c>
      <c r="AE23">
        <f t="shared" ca="1" si="292"/>
        <v>361.47937918696311</v>
      </c>
      <c r="AF23">
        <f t="shared" ca="1" si="293"/>
        <v>357.6984164521885</v>
      </c>
      <c r="AG23">
        <f t="shared" ca="1" si="294"/>
        <v>357.6383929963726</v>
      </c>
      <c r="AH23">
        <f t="shared" ca="1" si="295"/>
        <v>354.70332946644203</v>
      </c>
      <c r="AI23">
        <f t="shared" ca="1" si="296"/>
        <v>354.60106462064323</v>
      </c>
      <c r="AJ23">
        <f t="shared" ca="1" si="297"/>
        <v>357.63630268963828</v>
      </c>
      <c r="AK23">
        <f t="shared" ca="1" si="298"/>
        <v>360.54671253022286</v>
      </c>
      <c r="AL23">
        <f t="shared" ca="1" si="299"/>
        <v>358.78684569251169</v>
      </c>
      <c r="AM23">
        <f t="shared" ca="1" si="300"/>
        <v>356.09828534910224</v>
      </c>
      <c r="AN23">
        <f t="shared" ca="1" si="301"/>
        <v>355.39914528104856</v>
      </c>
      <c r="AO23">
        <f t="shared" ca="1" si="302"/>
        <v>354.95331131826993</v>
      </c>
      <c r="AP23">
        <f t="shared" ca="1" si="303"/>
        <v>356.17375558588759</v>
      </c>
      <c r="AQ23">
        <f t="shared" ca="1" si="304"/>
        <v>354.81744646567574</v>
      </c>
      <c r="AR23">
        <f t="shared" ca="1" si="305"/>
        <v>353.85818289517505</v>
      </c>
      <c r="AS23">
        <f t="shared" ca="1" si="306"/>
        <v>352.78045491289714</v>
      </c>
      <c r="AT23">
        <f t="shared" ca="1" si="307"/>
        <v>352.37182319972209</v>
      </c>
      <c r="AU23">
        <f t="shared" ca="1" si="308"/>
        <v>348.99619721671189</v>
      </c>
      <c r="AV23">
        <f t="shared" ca="1" si="309"/>
        <v>347.73014004000294</v>
      </c>
      <c r="AW23">
        <f t="shared" ca="1" si="310"/>
        <v>349.02472579920942</v>
      </c>
      <c r="AX23">
        <f t="shared" ca="1" si="311"/>
        <v>348.93227011042416</v>
      </c>
      <c r="AY23">
        <f t="shared" ca="1" si="312"/>
        <v>345.80436532945282</v>
      </c>
      <c r="AZ23">
        <f t="shared" ca="1" si="313"/>
        <v>345.58453176630627</v>
      </c>
      <c r="BA23">
        <f t="shared" ca="1" si="314"/>
        <v>346.8843190108355</v>
      </c>
      <c r="BB23">
        <f t="shared" ca="1" si="315"/>
        <v>346.78885414010983</v>
      </c>
      <c r="BC23">
        <f t="shared" ca="1" si="316"/>
        <v>347.16732061128414</v>
      </c>
      <c r="BD23">
        <f t="shared" ca="1" si="317"/>
        <v>345.49138209113943</v>
      </c>
      <c r="BE23">
        <f t="shared" ca="1" si="318"/>
        <v>345.34386836073833</v>
      </c>
      <c r="BF23">
        <f t="shared" ca="1" si="319"/>
        <v>344.30559223161055</v>
      </c>
      <c r="BG23">
        <f t="shared" ca="1" si="320"/>
        <v>344.09066530929306</v>
      </c>
      <c r="BH23">
        <f t="shared" ca="1" si="321"/>
        <v>343.9491024441532</v>
      </c>
      <c r="BI23">
        <f t="shared" ca="1" si="322"/>
        <v>342.25666924504452</v>
      </c>
      <c r="BJ23">
        <f t="shared" ca="1" si="323"/>
        <v>342.37634550319871</v>
      </c>
      <c r="BK23">
        <f t="shared" ca="1" si="324"/>
        <v>339.62713245231447</v>
      </c>
      <c r="BL23">
        <f t="shared" ca="1" si="325"/>
        <v>339.19876562546563</v>
      </c>
      <c r="BM23">
        <f t="shared" ca="1" si="326"/>
        <v>335.72396269579792</v>
      </c>
      <c r="BN23">
        <f t="shared" ca="1" si="327"/>
        <v>340.39279874279845</v>
      </c>
      <c r="BO23">
        <f t="shared" ca="1" si="328"/>
        <v>335.96398728935537</v>
      </c>
      <c r="BP23">
        <f t="shared" ca="1" si="329"/>
        <v>337.31492470272303</v>
      </c>
      <c r="BQ23">
        <f t="shared" ca="1" si="330"/>
        <v>335.35700591645542</v>
      </c>
      <c r="BR23">
        <f t="shared" ca="1" si="331"/>
        <v>335.87917897652034</v>
      </c>
      <c r="BS23">
        <f t="shared" ca="1" si="332"/>
        <v>336.2439454068865</v>
      </c>
      <c r="BT23">
        <f t="shared" ca="1" si="333"/>
        <v>336.45302144469599</v>
      </c>
      <c r="BU23">
        <f t="shared" ca="1" si="334"/>
        <v>334.88640280460447</v>
      </c>
      <c r="BV23">
        <f t="shared" ca="1" si="335"/>
        <v>337.9558380401628</v>
      </c>
      <c r="BW23">
        <f t="shared" ca="1" si="336"/>
        <v>332.80206571134494</v>
      </c>
      <c r="BX23">
        <f t="shared" ca="1" si="337"/>
        <v>337.13608089895479</v>
      </c>
      <c r="BY23">
        <f t="shared" ca="1" si="338"/>
        <v>336.8112418540158</v>
      </c>
      <c r="BZ23">
        <f t="shared" ca="1" si="339"/>
        <v>335.70915030614589</v>
      </c>
      <c r="CA23">
        <f t="shared" ca="1" si="340"/>
        <v>339.40934036267191</v>
      </c>
      <c r="CB23">
        <f t="shared" ca="1" si="341"/>
        <v>340.71163423995972</v>
      </c>
      <c r="CC23">
        <f t="shared" ca="1" si="342"/>
        <v>335.84491744853432</v>
      </c>
      <c r="CD23">
        <f t="shared" ca="1" si="343"/>
        <v>337.11565850524607</v>
      </c>
      <c r="CE23">
        <f t="shared" ca="1" si="344"/>
        <v>337.67691249201954</v>
      </c>
      <c r="CF23">
        <f t="shared" ca="1" si="345"/>
        <v>338.45688795686647</v>
      </c>
      <c r="CG23">
        <f t="shared" ca="1" si="346"/>
        <v>339.58795585614405</v>
      </c>
      <c r="CH23">
        <f t="shared" ca="1" si="347"/>
        <v>338.86085831793065</v>
      </c>
      <c r="CI23">
        <f t="shared" ca="1" si="348"/>
        <v>337.76039689192731</v>
      </c>
      <c r="CJ23">
        <f t="shared" ca="1" si="349"/>
        <v>337.83882383145601</v>
      </c>
      <c r="CK23">
        <f t="shared" ca="1" si="101"/>
        <v>0</v>
      </c>
    </row>
    <row r="24" spans="5:89" x14ac:dyDescent="0.3">
      <c r="E24">
        <v>351.23</v>
      </c>
      <c r="F24">
        <f t="shared" ca="1" si="267"/>
        <v>352.87795354825454</v>
      </c>
      <c r="G24">
        <f t="shared" ca="1" si="268"/>
        <v>349.73352705104554</v>
      </c>
      <c r="H24">
        <f t="shared" ca="1" si="269"/>
        <v>348.30157871656377</v>
      </c>
      <c r="I24">
        <f t="shared" ca="1" si="270"/>
        <v>351.94802064920441</v>
      </c>
      <c r="J24">
        <f t="shared" ca="1" si="271"/>
        <v>355.85437923651455</v>
      </c>
      <c r="K24">
        <f t="shared" ca="1" si="272"/>
        <v>354.22169526726157</v>
      </c>
      <c r="L24">
        <f t="shared" ca="1" si="273"/>
        <v>354.59250065063821</v>
      </c>
      <c r="M24">
        <f t="shared" ca="1" si="274"/>
        <v>354.51856868140436</v>
      </c>
      <c r="N24">
        <f t="shared" ca="1" si="275"/>
        <v>351.44177330528623</v>
      </c>
      <c r="O24">
        <f t="shared" ca="1" si="276"/>
        <v>349.80876652496318</v>
      </c>
      <c r="P24">
        <f t="shared" ca="1" si="277"/>
        <v>354.41184717263405</v>
      </c>
      <c r="Q24">
        <f t="shared" ca="1" si="278"/>
        <v>352.55700684827099</v>
      </c>
      <c r="R24">
        <f t="shared" ca="1" si="279"/>
        <v>352.54479737239132</v>
      </c>
      <c r="S24">
        <f t="shared" ca="1" si="280"/>
        <v>353.9673502656932</v>
      </c>
      <c r="T24">
        <f t="shared" ca="1" si="281"/>
        <v>357.05663533547744</v>
      </c>
      <c r="U24">
        <f t="shared" ca="1" si="282"/>
        <v>355.0617140222011</v>
      </c>
      <c r="V24">
        <f t="shared" ca="1" si="283"/>
        <v>354.93499668001857</v>
      </c>
      <c r="W24">
        <f t="shared" ca="1" si="284"/>
        <v>358.69514714253728</v>
      </c>
      <c r="X24">
        <f t="shared" ca="1" si="285"/>
        <v>353.96019479765152</v>
      </c>
      <c r="Y24">
        <f t="shared" ca="1" si="286"/>
        <v>353.18443069019725</v>
      </c>
      <c r="Z24">
        <f t="shared" ca="1" si="287"/>
        <v>354.3961406239597</v>
      </c>
      <c r="AA24">
        <f t="shared" ca="1" si="288"/>
        <v>354.2832810246652</v>
      </c>
      <c r="AB24">
        <f t="shared" ca="1" si="289"/>
        <v>355.01398870362004</v>
      </c>
      <c r="AC24">
        <f t="shared" ca="1" si="290"/>
        <v>356.10789148632909</v>
      </c>
      <c r="AD24">
        <f t="shared" ca="1" si="291"/>
        <v>355.25397111918426</v>
      </c>
      <c r="AE24">
        <f t="shared" ca="1" si="292"/>
        <v>352.02297227935946</v>
      </c>
      <c r="AF24">
        <f t="shared" ca="1" si="293"/>
        <v>355.76581634016514</v>
      </c>
      <c r="AG24">
        <f t="shared" ca="1" si="294"/>
        <v>357.46878648882472</v>
      </c>
      <c r="AH24">
        <f t="shared" ca="1" si="295"/>
        <v>357.23127289139427</v>
      </c>
      <c r="AI24">
        <f t="shared" ca="1" si="296"/>
        <v>355.33847299077706</v>
      </c>
      <c r="AJ24">
        <f t="shared" ca="1" si="297"/>
        <v>357.96804903501749</v>
      </c>
      <c r="AK24">
        <f t="shared" ca="1" si="298"/>
        <v>359.52361100803353</v>
      </c>
      <c r="AL24">
        <f t="shared" ca="1" si="299"/>
        <v>365.99907741797739</v>
      </c>
      <c r="AM24">
        <f t="shared" ca="1" si="300"/>
        <v>369.29976180560897</v>
      </c>
      <c r="AN24">
        <f t="shared" ca="1" si="301"/>
        <v>368.86267164151502</v>
      </c>
      <c r="AO24">
        <f t="shared" ca="1" si="302"/>
        <v>367.10227481011401</v>
      </c>
      <c r="AP24">
        <f t="shared" ca="1" si="303"/>
        <v>368.63657210398759</v>
      </c>
      <c r="AQ24">
        <f t="shared" ca="1" si="304"/>
        <v>372.0939888838036</v>
      </c>
      <c r="AR24">
        <f t="shared" ca="1" si="305"/>
        <v>371.81787788871338</v>
      </c>
      <c r="AS24">
        <f t="shared" ca="1" si="306"/>
        <v>372.27836103531143</v>
      </c>
      <c r="AT24">
        <f t="shared" ca="1" si="307"/>
        <v>377.6771677806255</v>
      </c>
      <c r="AU24">
        <f t="shared" ca="1" si="308"/>
        <v>378.01522249190583</v>
      </c>
      <c r="AV24">
        <f t="shared" ca="1" si="309"/>
        <v>382.00536605746629</v>
      </c>
      <c r="AW24">
        <f t="shared" ca="1" si="310"/>
        <v>379.59731974018467</v>
      </c>
      <c r="AX24">
        <f t="shared" ca="1" si="311"/>
        <v>380.24257649506092</v>
      </c>
      <c r="AY24">
        <f t="shared" ca="1" si="312"/>
        <v>382.67679665645204</v>
      </c>
      <c r="AZ24">
        <f t="shared" ca="1" si="313"/>
        <v>383.24361450221772</v>
      </c>
      <c r="BA24">
        <f t="shared" ca="1" si="314"/>
        <v>381.09115365185738</v>
      </c>
      <c r="BB24">
        <f t="shared" ca="1" si="315"/>
        <v>384.27941257476124</v>
      </c>
      <c r="BC24">
        <f t="shared" ca="1" si="316"/>
        <v>380.95737851055856</v>
      </c>
      <c r="BD24">
        <f t="shared" ca="1" si="317"/>
        <v>381.13823105265982</v>
      </c>
      <c r="BE24">
        <f t="shared" ca="1" si="318"/>
        <v>383.33890884364484</v>
      </c>
      <c r="BF24">
        <f t="shared" ca="1" si="319"/>
        <v>382.56873053972635</v>
      </c>
      <c r="BG24">
        <f t="shared" ca="1" si="320"/>
        <v>381.77189809444474</v>
      </c>
      <c r="BH24">
        <f t="shared" ca="1" si="321"/>
        <v>382.0481536137853</v>
      </c>
      <c r="BI24">
        <f t="shared" ca="1" si="322"/>
        <v>378.40947805461497</v>
      </c>
      <c r="BJ24">
        <f t="shared" ca="1" si="323"/>
        <v>377.44600586517663</v>
      </c>
      <c r="BK24">
        <f t="shared" ca="1" si="324"/>
        <v>375.87643908947666</v>
      </c>
      <c r="BL24">
        <f t="shared" ca="1" si="325"/>
        <v>374.70423092207409</v>
      </c>
      <c r="BM24">
        <f t="shared" ca="1" si="326"/>
        <v>372.94416299397005</v>
      </c>
      <c r="BN24">
        <f t="shared" ca="1" si="327"/>
        <v>373.03396483617456</v>
      </c>
      <c r="BO24">
        <f t="shared" ca="1" si="328"/>
        <v>372.62553265655453</v>
      </c>
      <c r="BP24">
        <f t="shared" ca="1" si="329"/>
        <v>376.35222461287242</v>
      </c>
      <c r="BQ24">
        <f t="shared" ca="1" si="330"/>
        <v>376.30762325002155</v>
      </c>
      <c r="BR24">
        <f t="shared" ca="1" si="331"/>
        <v>377.09214314028031</v>
      </c>
      <c r="BS24">
        <f t="shared" ca="1" si="332"/>
        <v>383.65115768646552</v>
      </c>
      <c r="BT24">
        <f t="shared" ca="1" si="333"/>
        <v>385.34552748989256</v>
      </c>
      <c r="BU24">
        <f t="shared" ca="1" si="334"/>
        <v>383.8525448997662</v>
      </c>
      <c r="BV24">
        <f t="shared" ca="1" si="335"/>
        <v>387.33410273316696</v>
      </c>
      <c r="BW24">
        <f t="shared" ca="1" si="336"/>
        <v>388.01044173231838</v>
      </c>
      <c r="BX24">
        <f t="shared" ca="1" si="337"/>
        <v>385.58877391955963</v>
      </c>
      <c r="BY24">
        <f t="shared" ca="1" si="338"/>
        <v>384.3489199800153</v>
      </c>
      <c r="BZ24">
        <f t="shared" ca="1" si="339"/>
        <v>379.32313520335867</v>
      </c>
      <c r="CA24">
        <f t="shared" ca="1" si="340"/>
        <v>376.41489057528878</v>
      </c>
      <c r="CB24">
        <f t="shared" ca="1" si="341"/>
        <v>380.3905626634924</v>
      </c>
      <c r="CC24">
        <f t="shared" ca="1" si="342"/>
        <v>382.09757175023032</v>
      </c>
      <c r="CD24">
        <f t="shared" ca="1" si="343"/>
        <v>380.79141715257765</v>
      </c>
      <c r="CE24">
        <f t="shared" ca="1" si="344"/>
        <v>381.34103474829067</v>
      </c>
      <c r="CF24">
        <f t="shared" ca="1" si="345"/>
        <v>385.5485826184879</v>
      </c>
      <c r="CG24">
        <f t="shared" ca="1" si="346"/>
        <v>387.37220406306602</v>
      </c>
      <c r="CH24">
        <f t="shared" ca="1" si="347"/>
        <v>387.69392048460918</v>
      </c>
      <c r="CI24">
        <f t="shared" ca="1" si="348"/>
        <v>388.7690757853</v>
      </c>
      <c r="CJ24">
        <f t="shared" ca="1" si="349"/>
        <v>389.1020471706529</v>
      </c>
      <c r="CK24">
        <f t="shared" ca="1" si="101"/>
        <v>22.757687388670888</v>
      </c>
    </row>
    <row r="25" spans="5:89" x14ac:dyDescent="0.3">
      <c r="E25">
        <v>351.23</v>
      </c>
      <c r="F25">
        <f t="shared" ca="1" si="267"/>
        <v>350.11411638140117</v>
      </c>
      <c r="G25">
        <f t="shared" ca="1" si="268"/>
        <v>351.20167560332328</v>
      </c>
      <c r="H25">
        <f t="shared" ca="1" si="269"/>
        <v>351.05483985882682</v>
      </c>
      <c r="I25">
        <f t="shared" ca="1" si="270"/>
        <v>350.05687443842447</v>
      </c>
      <c r="J25">
        <f t="shared" ca="1" si="271"/>
        <v>348.78435384786115</v>
      </c>
      <c r="K25">
        <f t="shared" ca="1" si="272"/>
        <v>352.47011174343618</v>
      </c>
      <c r="L25">
        <f t="shared" ca="1" si="273"/>
        <v>353.01120831620722</v>
      </c>
      <c r="M25">
        <f t="shared" ca="1" si="274"/>
        <v>352.40236429171767</v>
      </c>
      <c r="N25">
        <f t="shared" ca="1" si="275"/>
        <v>352.52490458502433</v>
      </c>
      <c r="O25">
        <f t="shared" ca="1" si="276"/>
        <v>352.78127682213074</v>
      </c>
      <c r="P25">
        <f t="shared" ca="1" si="277"/>
        <v>354.40574297726033</v>
      </c>
      <c r="Q25">
        <f t="shared" ca="1" si="278"/>
        <v>357.30767567560309</v>
      </c>
      <c r="R25">
        <f t="shared" ca="1" si="279"/>
        <v>356.58334126825491</v>
      </c>
      <c r="S25">
        <f t="shared" ca="1" si="280"/>
        <v>359.83869634351953</v>
      </c>
      <c r="T25">
        <f t="shared" ca="1" si="281"/>
        <v>359.74820094627069</v>
      </c>
      <c r="U25">
        <f t="shared" ca="1" si="282"/>
        <v>357.90173711191045</v>
      </c>
      <c r="V25">
        <f t="shared" ca="1" si="283"/>
        <v>357.61442718479168</v>
      </c>
      <c r="W25">
        <f t="shared" ca="1" si="284"/>
        <v>357.84645781143485</v>
      </c>
      <c r="X25">
        <f t="shared" ca="1" si="285"/>
        <v>357.92234957489893</v>
      </c>
      <c r="Y25">
        <f t="shared" ca="1" si="286"/>
        <v>362.51261000346989</v>
      </c>
      <c r="Z25">
        <f t="shared" ca="1" si="287"/>
        <v>357.02939610465495</v>
      </c>
      <c r="AA25">
        <f t="shared" ca="1" si="288"/>
        <v>354.66202906999024</v>
      </c>
      <c r="AB25">
        <f t="shared" ca="1" si="289"/>
        <v>355.86222544245317</v>
      </c>
      <c r="AC25">
        <f t="shared" ca="1" si="290"/>
        <v>354.48609252979725</v>
      </c>
      <c r="AD25">
        <f t="shared" ca="1" si="291"/>
        <v>357.92862703308265</v>
      </c>
      <c r="AE25">
        <f t="shared" ca="1" si="292"/>
        <v>356.84384550933197</v>
      </c>
      <c r="AF25">
        <f t="shared" ca="1" si="293"/>
        <v>356.22858184089864</v>
      </c>
      <c r="AG25">
        <f t="shared" ca="1" si="294"/>
        <v>358.66997735279301</v>
      </c>
      <c r="AH25">
        <f t="shared" ca="1" si="295"/>
        <v>360.53736417323842</v>
      </c>
      <c r="AI25">
        <f t="shared" ca="1" si="296"/>
        <v>358.89593309926431</v>
      </c>
      <c r="AJ25">
        <f t="shared" ca="1" si="297"/>
        <v>358.62331615637817</v>
      </c>
      <c r="AK25">
        <f t="shared" ca="1" si="298"/>
        <v>360.4833850181588</v>
      </c>
      <c r="AL25">
        <f t="shared" ca="1" si="299"/>
        <v>357.82131935371473</v>
      </c>
      <c r="AM25">
        <f t="shared" ca="1" si="300"/>
        <v>355.06974852587143</v>
      </c>
      <c r="AN25">
        <f t="shared" ca="1" si="301"/>
        <v>357.23845408795944</v>
      </c>
      <c r="AO25">
        <f t="shared" ca="1" si="302"/>
        <v>355.90350191768749</v>
      </c>
      <c r="AP25">
        <f t="shared" ca="1" si="303"/>
        <v>354.31911616404079</v>
      </c>
      <c r="AQ25">
        <f t="shared" ca="1" si="304"/>
        <v>354.92149941648648</v>
      </c>
      <c r="AR25">
        <f t="shared" ca="1" si="305"/>
        <v>353.10930561738019</v>
      </c>
      <c r="AS25">
        <f t="shared" ca="1" si="306"/>
        <v>352.11149852299934</v>
      </c>
      <c r="AT25">
        <f t="shared" ca="1" si="307"/>
        <v>350.23874345930375</v>
      </c>
      <c r="AU25">
        <f t="shared" ca="1" si="308"/>
        <v>348.90093140346619</v>
      </c>
      <c r="AV25">
        <f t="shared" ca="1" si="309"/>
        <v>350.86228663023826</v>
      </c>
      <c r="AW25">
        <f t="shared" ca="1" si="310"/>
        <v>347.2790129403819</v>
      </c>
      <c r="AX25">
        <f t="shared" ca="1" si="311"/>
        <v>348.01076263263423</v>
      </c>
      <c r="AY25">
        <f t="shared" ca="1" si="312"/>
        <v>349.35280944551272</v>
      </c>
      <c r="AZ25">
        <f t="shared" ca="1" si="313"/>
        <v>349.52052112032868</v>
      </c>
      <c r="BA25">
        <f t="shared" ca="1" si="314"/>
        <v>350.75582759708016</v>
      </c>
      <c r="BB25">
        <f t="shared" ca="1" si="315"/>
        <v>351.53400008021168</v>
      </c>
      <c r="BC25">
        <f t="shared" ca="1" si="316"/>
        <v>347.17998864801723</v>
      </c>
      <c r="BD25">
        <f t="shared" ca="1" si="317"/>
        <v>347.50730649117895</v>
      </c>
      <c r="BE25">
        <f t="shared" ca="1" si="318"/>
        <v>349.00137966531344</v>
      </c>
      <c r="BF25">
        <f t="shared" ca="1" si="319"/>
        <v>346.99754904841194</v>
      </c>
      <c r="BG25">
        <f t="shared" ca="1" si="320"/>
        <v>343.91454858754156</v>
      </c>
      <c r="BH25">
        <f t="shared" ca="1" si="321"/>
        <v>344.82508234316168</v>
      </c>
      <c r="BI25">
        <f t="shared" ca="1" si="322"/>
        <v>342.21376880883162</v>
      </c>
      <c r="BJ25">
        <f t="shared" ca="1" si="323"/>
        <v>341.09898456006272</v>
      </c>
      <c r="BK25">
        <f t="shared" ca="1" si="324"/>
        <v>340.54232935150338</v>
      </c>
      <c r="BL25">
        <f t="shared" ca="1" si="325"/>
        <v>338.78053467827004</v>
      </c>
      <c r="BM25">
        <f t="shared" ca="1" si="326"/>
        <v>339.45876554367101</v>
      </c>
      <c r="BN25">
        <f t="shared" ca="1" si="327"/>
        <v>340.35588836829487</v>
      </c>
      <c r="BO25">
        <f t="shared" ca="1" si="328"/>
        <v>344.00507703109224</v>
      </c>
      <c r="BP25">
        <f t="shared" ca="1" si="329"/>
        <v>343.47981301325052</v>
      </c>
      <c r="BQ25">
        <f t="shared" ca="1" si="330"/>
        <v>344.76084491143166</v>
      </c>
      <c r="BR25">
        <f t="shared" ca="1" si="331"/>
        <v>347.93890113516915</v>
      </c>
      <c r="BS25">
        <f t="shared" ca="1" si="332"/>
        <v>348.29212968388242</v>
      </c>
      <c r="BT25">
        <f t="shared" ca="1" si="333"/>
        <v>351.58966113534007</v>
      </c>
      <c r="BU25">
        <f t="shared" ca="1" si="334"/>
        <v>349.12577255440493</v>
      </c>
      <c r="BV25">
        <f t="shared" ca="1" si="335"/>
        <v>348.70755487279837</v>
      </c>
      <c r="BW25">
        <f t="shared" ca="1" si="336"/>
        <v>350.54834368514372</v>
      </c>
      <c r="BX25">
        <f t="shared" ca="1" si="337"/>
        <v>352.63886331839325</v>
      </c>
      <c r="BY25">
        <f t="shared" ca="1" si="338"/>
        <v>353.97838147375791</v>
      </c>
      <c r="BZ25">
        <f t="shared" ca="1" si="339"/>
        <v>357.95956079136562</v>
      </c>
      <c r="CA25">
        <f t="shared" ca="1" si="340"/>
        <v>358.96212415833315</v>
      </c>
      <c r="CB25">
        <f t="shared" ca="1" si="341"/>
        <v>360.91328451267293</v>
      </c>
      <c r="CC25">
        <f t="shared" ca="1" si="342"/>
        <v>362.95085805442284</v>
      </c>
      <c r="CD25">
        <f t="shared" ca="1" si="343"/>
        <v>362.05495877112514</v>
      </c>
      <c r="CE25">
        <f t="shared" ca="1" si="344"/>
        <v>364.99018834338273</v>
      </c>
      <c r="CF25">
        <f t="shared" ca="1" si="345"/>
        <v>366.99941811537815</v>
      </c>
      <c r="CG25">
        <f t="shared" ca="1" si="346"/>
        <v>366.92097227895732</v>
      </c>
      <c r="CH25">
        <f t="shared" ca="1" si="347"/>
        <v>364.21274188342403</v>
      </c>
      <c r="CI25">
        <f t="shared" ca="1" si="348"/>
        <v>365.16469818210021</v>
      </c>
      <c r="CJ25">
        <f t="shared" ca="1" si="349"/>
        <v>364.83695434726923</v>
      </c>
      <c r="CK25">
        <f t="shared" ca="1" si="101"/>
        <v>0</v>
      </c>
    </row>
    <row r="26" spans="5:89" x14ac:dyDescent="0.3">
      <c r="E26">
        <v>351.23</v>
      </c>
      <c r="F26">
        <f t="shared" ca="1" si="267"/>
        <v>354.68373755250468</v>
      </c>
      <c r="G26">
        <f t="shared" ca="1" si="268"/>
        <v>353.6551247584332</v>
      </c>
      <c r="H26">
        <f t="shared" ca="1" si="269"/>
        <v>359.42127232361537</v>
      </c>
      <c r="I26">
        <f t="shared" ca="1" si="270"/>
        <v>362.17358455799797</v>
      </c>
      <c r="J26">
        <f t="shared" ca="1" si="271"/>
        <v>361.14702955728245</v>
      </c>
      <c r="K26">
        <f t="shared" ca="1" si="272"/>
        <v>360.6935489245588</v>
      </c>
      <c r="L26">
        <f t="shared" ca="1" si="273"/>
        <v>358.62911793894227</v>
      </c>
      <c r="M26">
        <f t="shared" ca="1" si="274"/>
        <v>359.945984117232</v>
      </c>
      <c r="N26">
        <f t="shared" ca="1" si="275"/>
        <v>360.00784803032587</v>
      </c>
      <c r="O26">
        <f t="shared" ca="1" si="276"/>
        <v>359.22998113810286</v>
      </c>
      <c r="P26">
        <f t="shared" ca="1" si="277"/>
        <v>362.32364672189806</v>
      </c>
      <c r="Q26">
        <f t="shared" ca="1" si="278"/>
        <v>360.25686241786173</v>
      </c>
      <c r="R26">
        <f t="shared" ca="1" si="279"/>
        <v>358.78277952608522</v>
      </c>
      <c r="S26">
        <f t="shared" ca="1" si="280"/>
        <v>358.01785099864566</v>
      </c>
      <c r="T26">
        <f t="shared" ca="1" si="281"/>
        <v>355.23068115554713</v>
      </c>
      <c r="U26">
        <f t="shared" ca="1" si="282"/>
        <v>355.5867961783398</v>
      </c>
      <c r="V26">
        <f t="shared" ca="1" si="283"/>
        <v>355.9800953111972</v>
      </c>
      <c r="W26">
        <f t="shared" ca="1" si="284"/>
        <v>357.0993607908236</v>
      </c>
      <c r="X26">
        <f t="shared" ca="1" si="285"/>
        <v>357.13574635721278</v>
      </c>
      <c r="Y26">
        <f t="shared" ca="1" si="286"/>
        <v>358.94937940704324</v>
      </c>
      <c r="Z26">
        <f t="shared" ca="1" si="287"/>
        <v>358.35160076179551</v>
      </c>
      <c r="AA26">
        <f t="shared" ca="1" si="288"/>
        <v>357.14631471948633</v>
      </c>
      <c r="AB26">
        <f t="shared" ca="1" si="289"/>
        <v>354.93473574344966</v>
      </c>
      <c r="AC26">
        <f t="shared" ca="1" si="290"/>
        <v>356.92881080188761</v>
      </c>
      <c r="AD26">
        <f t="shared" ca="1" si="291"/>
        <v>354.63553227713516</v>
      </c>
      <c r="AE26">
        <f t="shared" ca="1" si="292"/>
        <v>351.34919408844428</v>
      </c>
      <c r="AF26">
        <f t="shared" ca="1" si="293"/>
        <v>348.24656453517036</v>
      </c>
      <c r="AG26">
        <f t="shared" ca="1" si="294"/>
        <v>349.25078488116623</v>
      </c>
      <c r="AH26">
        <f t="shared" ca="1" si="295"/>
        <v>350.05542405634975</v>
      </c>
      <c r="AI26">
        <f t="shared" ca="1" si="296"/>
        <v>349.6920613062785</v>
      </c>
      <c r="AJ26">
        <f t="shared" ca="1" si="297"/>
        <v>351.79109286794898</v>
      </c>
      <c r="AK26">
        <f t="shared" ca="1" si="298"/>
        <v>355.98507451341248</v>
      </c>
      <c r="AL26">
        <f t="shared" ca="1" si="299"/>
        <v>354.04630434412121</v>
      </c>
      <c r="AM26">
        <f t="shared" ca="1" si="300"/>
        <v>356.46961581031468</v>
      </c>
      <c r="AN26">
        <f t="shared" ca="1" si="301"/>
        <v>353.90788700741484</v>
      </c>
      <c r="AO26">
        <f t="shared" ca="1" si="302"/>
        <v>350.98730959313508</v>
      </c>
      <c r="AP26">
        <f t="shared" ca="1" si="303"/>
        <v>350.93104958900358</v>
      </c>
      <c r="AQ26">
        <f t="shared" ca="1" si="304"/>
        <v>351.54880209549526</v>
      </c>
      <c r="AR26">
        <f t="shared" ca="1" si="305"/>
        <v>351.87003799166121</v>
      </c>
      <c r="AS26">
        <f t="shared" ca="1" si="306"/>
        <v>352.2631859250049</v>
      </c>
      <c r="AT26">
        <f t="shared" ca="1" si="307"/>
        <v>353.86460725282012</v>
      </c>
      <c r="AU26">
        <f t="shared" ca="1" si="308"/>
        <v>351.99813446778751</v>
      </c>
      <c r="AV26">
        <f t="shared" ca="1" si="309"/>
        <v>357.24835015126308</v>
      </c>
      <c r="AW26">
        <f t="shared" ca="1" si="310"/>
        <v>353.86087368323024</v>
      </c>
      <c r="AX26">
        <f t="shared" ca="1" si="311"/>
        <v>358.01281872882089</v>
      </c>
      <c r="AY26">
        <f t="shared" ca="1" si="312"/>
        <v>359.42842922814037</v>
      </c>
      <c r="AZ26">
        <f t="shared" ca="1" si="313"/>
        <v>359.04014207031025</v>
      </c>
      <c r="BA26">
        <f t="shared" ca="1" si="314"/>
        <v>362.34036860434168</v>
      </c>
      <c r="BB26">
        <f t="shared" ca="1" si="315"/>
        <v>362.04142048558577</v>
      </c>
      <c r="BC26">
        <f t="shared" ca="1" si="316"/>
        <v>362.75569565371626</v>
      </c>
      <c r="BD26">
        <f t="shared" ca="1" si="317"/>
        <v>363.19370334508181</v>
      </c>
      <c r="BE26">
        <f t="shared" ca="1" si="318"/>
        <v>363.68144018461601</v>
      </c>
      <c r="BF26">
        <f t="shared" ca="1" si="319"/>
        <v>361.86479455778181</v>
      </c>
      <c r="BG26">
        <f t="shared" ca="1" si="320"/>
        <v>359.85171802525599</v>
      </c>
      <c r="BH26">
        <f t="shared" ca="1" si="321"/>
        <v>362.57901440258672</v>
      </c>
      <c r="BI26">
        <f t="shared" ca="1" si="322"/>
        <v>363.09072006921377</v>
      </c>
      <c r="BJ26">
        <f t="shared" ca="1" si="323"/>
        <v>364.92812005949725</v>
      </c>
      <c r="BK26">
        <f t="shared" ca="1" si="324"/>
        <v>366.27607442654647</v>
      </c>
      <c r="BL26">
        <f t="shared" ca="1" si="325"/>
        <v>368.43593941489831</v>
      </c>
      <c r="BM26">
        <f t="shared" ca="1" si="326"/>
        <v>366.34981491222726</v>
      </c>
      <c r="BN26">
        <f t="shared" ca="1" si="327"/>
        <v>373.01844707674269</v>
      </c>
      <c r="BO26">
        <f t="shared" ca="1" si="328"/>
        <v>376.66381052734039</v>
      </c>
      <c r="BP26">
        <f t="shared" ca="1" si="329"/>
        <v>377.89958079282297</v>
      </c>
      <c r="BQ26">
        <f t="shared" ca="1" si="330"/>
        <v>376.76161141402349</v>
      </c>
      <c r="BR26">
        <f t="shared" ca="1" si="331"/>
        <v>376.73570771470042</v>
      </c>
      <c r="BS26">
        <f t="shared" ca="1" si="332"/>
        <v>376.84616783762095</v>
      </c>
      <c r="BT26">
        <f t="shared" ca="1" si="333"/>
        <v>378.83914972592561</v>
      </c>
      <c r="BU26">
        <f t="shared" ca="1" si="334"/>
        <v>380.40220799242991</v>
      </c>
      <c r="BV26">
        <f t="shared" ca="1" si="335"/>
        <v>381.66030201720514</v>
      </c>
      <c r="BW26">
        <f t="shared" ca="1" si="336"/>
        <v>382.19547993417638</v>
      </c>
      <c r="BX26">
        <f t="shared" ca="1" si="337"/>
        <v>384.84605432280557</v>
      </c>
      <c r="BY26">
        <f t="shared" ca="1" si="338"/>
        <v>383.09188353152035</v>
      </c>
      <c r="BZ26">
        <f t="shared" ca="1" si="339"/>
        <v>383.69454072181952</v>
      </c>
      <c r="CA26">
        <f t="shared" ca="1" si="340"/>
        <v>381.50614973331676</v>
      </c>
      <c r="CB26">
        <f t="shared" ca="1" si="341"/>
        <v>379.23673480526435</v>
      </c>
      <c r="CC26">
        <f t="shared" ca="1" si="342"/>
        <v>379.63110221571378</v>
      </c>
      <c r="CD26">
        <f t="shared" ca="1" si="343"/>
        <v>376.33283302707724</v>
      </c>
      <c r="CE26">
        <f t="shared" ca="1" si="344"/>
        <v>374.58968601939546</v>
      </c>
      <c r="CF26">
        <f t="shared" ca="1" si="345"/>
        <v>374.58037812514578</v>
      </c>
      <c r="CG26">
        <f t="shared" ca="1" si="346"/>
        <v>373.56913400013502</v>
      </c>
      <c r="CH26">
        <f t="shared" ca="1" si="347"/>
        <v>375.06652087042721</v>
      </c>
      <c r="CI26">
        <f t="shared" ca="1" si="348"/>
        <v>375.66794016742006</v>
      </c>
      <c r="CJ26">
        <f t="shared" ca="1" si="349"/>
        <v>375.66292925997863</v>
      </c>
      <c r="CK26">
        <f t="shared" ca="1" si="101"/>
        <v>9.3185694779966184</v>
      </c>
    </row>
    <row r="27" spans="5:89" x14ac:dyDescent="0.3">
      <c r="E27">
        <v>351.23</v>
      </c>
      <c r="F27">
        <f t="shared" ca="1" si="267"/>
        <v>352.45130962874794</v>
      </c>
      <c r="G27">
        <f t="shared" ca="1" si="268"/>
        <v>352.34845276342941</v>
      </c>
      <c r="H27">
        <f t="shared" ca="1" si="269"/>
        <v>353.15587303402793</v>
      </c>
      <c r="I27">
        <f t="shared" ca="1" si="270"/>
        <v>356.20580809819683</v>
      </c>
      <c r="J27">
        <f t="shared" ca="1" si="271"/>
        <v>354.84764994706978</v>
      </c>
      <c r="K27">
        <f t="shared" ca="1" si="272"/>
        <v>351.50722278943709</v>
      </c>
      <c r="L27">
        <f t="shared" ca="1" si="273"/>
        <v>350.32791226477013</v>
      </c>
      <c r="M27">
        <f t="shared" ca="1" si="274"/>
        <v>350.4902413798186</v>
      </c>
      <c r="N27">
        <f t="shared" ca="1" si="275"/>
        <v>352.43026468280789</v>
      </c>
      <c r="O27">
        <f t="shared" ca="1" si="276"/>
        <v>356.13301635810302</v>
      </c>
      <c r="P27">
        <f t="shared" ca="1" si="277"/>
        <v>351.99716804231753</v>
      </c>
      <c r="Q27">
        <f t="shared" ca="1" si="278"/>
        <v>350.10217348232175</v>
      </c>
      <c r="R27">
        <f t="shared" ca="1" si="279"/>
        <v>347.79409139705916</v>
      </c>
      <c r="S27">
        <f t="shared" ca="1" si="280"/>
        <v>345.82307657096618</v>
      </c>
      <c r="T27">
        <f t="shared" ca="1" si="281"/>
        <v>347.85954774876103</v>
      </c>
      <c r="U27">
        <f t="shared" ca="1" si="282"/>
        <v>348.44506466445659</v>
      </c>
      <c r="V27">
        <f t="shared" ca="1" si="283"/>
        <v>353.30856530759098</v>
      </c>
      <c r="W27">
        <f t="shared" ca="1" si="284"/>
        <v>351.84515035815593</v>
      </c>
      <c r="X27">
        <f t="shared" ca="1" si="285"/>
        <v>352.02245393537623</v>
      </c>
      <c r="Y27">
        <f t="shared" ca="1" si="286"/>
        <v>356.94761948300419</v>
      </c>
      <c r="Z27">
        <f t="shared" ca="1" si="287"/>
        <v>355.49195552896771</v>
      </c>
      <c r="AA27">
        <f t="shared" ca="1" si="288"/>
        <v>358.98707551071135</v>
      </c>
      <c r="AB27">
        <f t="shared" ca="1" si="289"/>
        <v>356.60667033656625</v>
      </c>
      <c r="AC27">
        <f t="shared" ca="1" si="290"/>
        <v>355.6112881456587</v>
      </c>
      <c r="AD27">
        <f t="shared" ca="1" si="291"/>
        <v>361.68396598489636</v>
      </c>
      <c r="AE27">
        <f t="shared" ca="1" si="292"/>
        <v>362.95723251856316</v>
      </c>
      <c r="AF27">
        <f t="shared" ca="1" si="293"/>
        <v>361.48367354531939</v>
      </c>
      <c r="AG27">
        <f t="shared" ca="1" si="294"/>
        <v>363.92706113126741</v>
      </c>
      <c r="AH27">
        <f t="shared" ca="1" si="295"/>
        <v>362.66275884339194</v>
      </c>
      <c r="AI27">
        <f t="shared" ca="1" si="296"/>
        <v>362.09144218967288</v>
      </c>
      <c r="AJ27">
        <f t="shared" ca="1" si="297"/>
        <v>364.27990638772081</v>
      </c>
      <c r="AK27">
        <f t="shared" ca="1" si="298"/>
        <v>359.86201531089273</v>
      </c>
      <c r="AL27">
        <f t="shared" ca="1" si="299"/>
        <v>360.60515836421439</v>
      </c>
      <c r="AM27">
        <f t="shared" ca="1" si="300"/>
        <v>363.67826895570403</v>
      </c>
      <c r="AN27">
        <f t="shared" ca="1" si="301"/>
        <v>361.16286660947679</v>
      </c>
      <c r="AO27">
        <f t="shared" ca="1" si="302"/>
        <v>366.25620858944933</v>
      </c>
      <c r="AP27">
        <f t="shared" ca="1" si="303"/>
        <v>362.18112791781982</v>
      </c>
      <c r="AQ27">
        <f t="shared" ca="1" si="304"/>
        <v>364.78706679922647</v>
      </c>
      <c r="AR27">
        <f t="shared" ca="1" si="305"/>
        <v>363.36020972915196</v>
      </c>
      <c r="AS27">
        <f t="shared" ca="1" si="306"/>
        <v>365.00382901481578</v>
      </c>
      <c r="AT27">
        <f t="shared" ca="1" si="307"/>
        <v>366.80631948577309</v>
      </c>
      <c r="AU27">
        <f t="shared" ca="1" si="308"/>
        <v>367.45242064081305</v>
      </c>
      <c r="AV27">
        <f t="shared" ca="1" si="309"/>
        <v>369.72308365859902</v>
      </c>
      <c r="AW27">
        <f t="shared" ca="1" si="310"/>
        <v>371.75796348751129</v>
      </c>
      <c r="AX27">
        <f t="shared" ca="1" si="311"/>
        <v>371.8470535124917</v>
      </c>
      <c r="AY27">
        <f t="shared" ca="1" si="312"/>
        <v>368.6117830444702</v>
      </c>
      <c r="AZ27">
        <f t="shared" ca="1" si="313"/>
        <v>366.3114010351739</v>
      </c>
      <c r="BA27">
        <f t="shared" ca="1" si="314"/>
        <v>366.49546709860175</v>
      </c>
      <c r="BB27">
        <f t="shared" ca="1" si="315"/>
        <v>364.26402359400828</v>
      </c>
      <c r="BC27">
        <f t="shared" ca="1" si="316"/>
        <v>364.23120418386031</v>
      </c>
      <c r="BD27">
        <f t="shared" ca="1" si="317"/>
        <v>360.31445200888811</v>
      </c>
      <c r="BE27">
        <f t="shared" ca="1" si="318"/>
        <v>358.38411183261826</v>
      </c>
      <c r="BF27">
        <f t="shared" ca="1" si="319"/>
        <v>358.79675249700392</v>
      </c>
      <c r="BG27">
        <f t="shared" ca="1" si="320"/>
        <v>360.72208345298571</v>
      </c>
      <c r="BH27">
        <f t="shared" ca="1" si="321"/>
        <v>362.20491156709733</v>
      </c>
      <c r="BI27">
        <f t="shared" ca="1" si="322"/>
        <v>363.26760780135299</v>
      </c>
      <c r="BJ27">
        <f t="shared" ca="1" si="323"/>
        <v>360.85894621210537</v>
      </c>
      <c r="BK27">
        <f t="shared" ca="1" si="324"/>
        <v>364.91622045328069</v>
      </c>
      <c r="BL27">
        <f t="shared" ca="1" si="325"/>
        <v>364.56285622992903</v>
      </c>
      <c r="BM27">
        <f t="shared" ca="1" si="326"/>
        <v>363.07266429072132</v>
      </c>
      <c r="BN27">
        <f t="shared" ca="1" si="327"/>
        <v>363.4734415400174</v>
      </c>
      <c r="BO27">
        <f t="shared" ca="1" si="328"/>
        <v>366.98426130508136</v>
      </c>
      <c r="BP27">
        <f t="shared" ca="1" si="329"/>
        <v>369.48397774735957</v>
      </c>
      <c r="BQ27">
        <f t="shared" ca="1" si="330"/>
        <v>367.98721117284947</v>
      </c>
      <c r="BR27">
        <f t="shared" ca="1" si="331"/>
        <v>365.85163308275247</v>
      </c>
      <c r="BS27">
        <f t="shared" ca="1" si="332"/>
        <v>363.4222154314719</v>
      </c>
      <c r="BT27">
        <f t="shared" ca="1" si="333"/>
        <v>363.73356772798746</v>
      </c>
      <c r="BU27">
        <f t="shared" ca="1" si="334"/>
        <v>361.48765899661879</v>
      </c>
      <c r="BV27">
        <f t="shared" ca="1" si="335"/>
        <v>362.3499931775321</v>
      </c>
      <c r="BW27">
        <f t="shared" ca="1" si="336"/>
        <v>361.07318394538169</v>
      </c>
      <c r="BX27">
        <f t="shared" ca="1" si="337"/>
        <v>361.87057640444658</v>
      </c>
      <c r="BY27">
        <f t="shared" ca="1" si="338"/>
        <v>362.99769514744224</v>
      </c>
      <c r="BZ27">
        <f t="shared" ca="1" si="339"/>
        <v>359.68360621534947</v>
      </c>
      <c r="CA27">
        <f t="shared" ca="1" si="340"/>
        <v>358.98442088673715</v>
      </c>
      <c r="CB27">
        <f t="shared" ca="1" si="341"/>
        <v>356.53739494800664</v>
      </c>
      <c r="CC27">
        <f t="shared" ca="1" si="342"/>
        <v>357.92874818417715</v>
      </c>
      <c r="CD27">
        <f t="shared" ca="1" si="343"/>
        <v>356.81003330947385</v>
      </c>
      <c r="CE27">
        <f t="shared" ca="1" si="344"/>
        <v>354.5692512692454</v>
      </c>
      <c r="CF27">
        <f t="shared" ca="1" si="345"/>
        <v>355.74659658814807</v>
      </c>
      <c r="CG27">
        <f t="shared" ca="1" si="346"/>
        <v>356.32653615783585</v>
      </c>
      <c r="CH27">
        <f t="shared" ca="1" si="347"/>
        <v>354.22746167980097</v>
      </c>
      <c r="CI27">
        <f t="shared" ca="1" si="348"/>
        <v>351.65667886464666</v>
      </c>
      <c r="CJ27">
        <f t="shared" ca="1" si="349"/>
        <v>354.31108696886105</v>
      </c>
      <c r="CK27">
        <f t="shared" ca="1" si="101"/>
        <v>0</v>
      </c>
    </row>
    <row r="28" spans="5:89" x14ac:dyDescent="0.3">
      <c r="E28">
        <v>351.23</v>
      </c>
      <c r="F28" s="12">
        <f t="shared" ref="F28:G28" si="350">E28+$B$4</f>
        <v>351.23099999999999</v>
      </c>
      <c r="G28" s="12">
        <f t="shared" si="350"/>
        <v>351.23199999999997</v>
      </c>
      <c r="H28" s="12">
        <f t="shared" ref="H28:H91" si="351">G28+$B$4</f>
        <v>351.23299999999995</v>
      </c>
      <c r="I28" s="12">
        <f t="shared" ref="I28:I91" si="352">H28+$B$4</f>
        <v>351.23399999999992</v>
      </c>
      <c r="J28" s="12">
        <f t="shared" ref="J28:J91" si="353">I28+$B$4</f>
        <v>351.2349999999999</v>
      </c>
      <c r="K28" s="12">
        <f t="shared" ref="K28:K91" si="354">J28+$B$4</f>
        <v>351.23599999999988</v>
      </c>
      <c r="L28" s="12">
        <f t="shared" ref="L28:L91" si="355">K28+$B$4</f>
        <v>351.23699999999985</v>
      </c>
      <c r="M28" s="12">
        <f t="shared" ref="M28:M91" si="356">L28+$B$4</f>
        <v>351.23799999999983</v>
      </c>
      <c r="N28" s="12">
        <f t="shared" ref="N28:N91" si="357">M28+$B$4</f>
        <v>351.23899999999981</v>
      </c>
      <c r="O28" s="12">
        <f t="shared" ref="O28:O91" si="358">N28+$B$4</f>
        <v>351.23999999999978</v>
      </c>
      <c r="P28" s="12">
        <f t="shared" ref="P28:P91" si="359">O28+$B$4</f>
        <v>351.24099999999976</v>
      </c>
      <c r="Q28" s="12">
        <f t="shared" ref="Q28:Q91" si="360">P28+$B$4</f>
        <v>351.24199999999973</v>
      </c>
      <c r="R28" s="12">
        <f t="shared" ref="R28:R91" si="361">Q28+$B$4</f>
        <v>351.24299999999971</v>
      </c>
      <c r="S28" s="12">
        <f t="shared" ref="S28:S91" si="362">R28+$B$4</f>
        <v>351.24399999999969</v>
      </c>
      <c r="T28" s="12">
        <f t="shared" ref="T28:T91" si="363">S28+$B$4</f>
        <v>351.24499999999966</v>
      </c>
      <c r="U28" s="12">
        <f t="shared" ref="U28:U91" si="364">T28+$B$4</f>
        <v>351.24599999999964</v>
      </c>
      <c r="V28" s="12">
        <f t="shared" ref="V28:V91" si="365">U28+$B$4</f>
        <v>351.24699999999962</v>
      </c>
      <c r="W28" s="12">
        <f t="shared" ref="W28:W91" si="366">V28+$B$4</f>
        <v>351.24799999999959</v>
      </c>
      <c r="X28" s="12">
        <f t="shared" ref="X28:X91" si="367">W28+$B$4</f>
        <v>351.24899999999957</v>
      </c>
      <c r="Y28" s="12">
        <f t="shared" ref="Y28:Y91" si="368">X28+$B$4</f>
        <v>351.24999999999955</v>
      </c>
      <c r="Z28" s="12">
        <f t="shared" ref="Z28:Z91" si="369">Y28+$B$4</f>
        <v>351.25099999999952</v>
      </c>
      <c r="AA28" s="12">
        <f t="shared" ref="AA28:AA91" si="370">Z28+$B$4</f>
        <v>351.2519999999995</v>
      </c>
      <c r="AB28" s="12">
        <f t="shared" ref="AB28:AB91" si="371">AA28+$B$4</f>
        <v>351.25299999999947</v>
      </c>
      <c r="AC28" s="12">
        <f t="shared" ref="AC28:AC91" si="372">AB28+$B$4</f>
        <v>351.25399999999945</v>
      </c>
      <c r="AD28" s="12">
        <f t="shared" ref="AD28:AD91" si="373">AC28+$B$4</f>
        <v>351.25499999999943</v>
      </c>
      <c r="AE28" s="12">
        <f t="shared" ref="AE28:AE91" si="374">AD28+$B$4</f>
        <v>351.2559999999994</v>
      </c>
      <c r="AF28" s="12">
        <f t="shared" ref="AF28:AF91" si="375">AE28+$B$4</f>
        <v>351.25699999999938</v>
      </c>
      <c r="AG28" s="12">
        <f t="shared" ref="AG28:AG91" si="376">AF28+$B$4</f>
        <v>351.25799999999936</v>
      </c>
      <c r="AH28" s="12">
        <f t="shared" ref="AH28:AH91" si="377">AG28+$B$4</f>
        <v>351.25899999999933</v>
      </c>
      <c r="AI28" s="12">
        <f t="shared" ref="AI28:AI91" si="378">AH28+$B$4</f>
        <v>351.25999999999931</v>
      </c>
      <c r="AJ28" s="12">
        <f t="shared" ref="AJ28:AJ91" si="379">AI28+$B$4</f>
        <v>351.26099999999929</v>
      </c>
      <c r="AK28" s="12">
        <f t="shared" ref="AK28:AK91" si="380">AJ28+$B$4</f>
        <v>351.26199999999926</v>
      </c>
      <c r="AL28" s="12">
        <f t="shared" ref="AL28:AL91" si="381">AK28+$B$4</f>
        <v>351.26299999999924</v>
      </c>
      <c r="AM28" s="12">
        <f t="shared" ref="AM28:AM91" si="382">AL28+$B$4</f>
        <v>351.26399999999921</v>
      </c>
      <c r="AN28" s="12">
        <f t="shared" ref="AN28:AN91" si="383">AM28+$B$4</f>
        <v>351.26499999999919</v>
      </c>
      <c r="AO28" s="12">
        <f t="shared" ref="AO28:AO91" si="384">AN28+$B$4</f>
        <v>351.26599999999917</v>
      </c>
      <c r="AP28" s="12">
        <f t="shared" ref="AP28:AP91" si="385">AO28+$B$4</f>
        <v>351.26699999999914</v>
      </c>
      <c r="AQ28" s="12">
        <f t="shared" ref="AQ28:AQ91" si="386">AP28+$B$4</f>
        <v>351.26799999999912</v>
      </c>
      <c r="AR28" s="12">
        <f t="shared" ref="AR28:AR91" si="387">AQ28+$B$4</f>
        <v>351.2689999999991</v>
      </c>
      <c r="AS28" s="12">
        <f t="shared" ref="AS28:AS91" si="388">AR28+$B$4</f>
        <v>351.26999999999907</v>
      </c>
      <c r="AT28" s="12">
        <f t="shared" ref="AT28:AT91" si="389">AS28+$B$4</f>
        <v>351.27099999999905</v>
      </c>
      <c r="AU28" s="12">
        <f t="shared" ref="AU28:AU91" si="390">AT28+$B$4</f>
        <v>351.27199999999903</v>
      </c>
      <c r="AV28" s="12">
        <f t="shared" ref="AV28:AV91" si="391">AU28+$B$4</f>
        <v>351.272999999999</v>
      </c>
      <c r="AW28" s="12">
        <f t="shared" ref="AW28:AW91" si="392">AV28+$B$4</f>
        <v>351.27399999999898</v>
      </c>
      <c r="AX28" s="12">
        <f t="shared" ref="AX28:AX91" si="393">AW28+$B$4</f>
        <v>351.27499999999895</v>
      </c>
      <c r="AY28" s="12">
        <f t="shared" ref="AY28:AY91" si="394">AX28+$B$4</f>
        <v>351.27599999999893</v>
      </c>
      <c r="AZ28" s="12">
        <f t="shared" ref="AZ28:AZ91" si="395">AY28+$B$4</f>
        <v>351.27699999999891</v>
      </c>
      <c r="BA28" s="12">
        <f t="shared" ref="BA28:BA91" si="396">AZ28+$B$4</f>
        <v>351.27799999999888</v>
      </c>
      <c r="BB28" s="12">
        <f t="shared" ref="BB28:BB91" si="397">BA28+$B$4</f>
        <v>351.27899999999886</v>
      </c>
      <c r="BC28" s="12">
        <f t="shared" ref="BC28:BC91" si="398">BB28+$B$4</f>
        <v>351.27999999999884</v>
      </c>
      <c r="BD28" s="12">
        <f t="shared" ref="BD28:BD91" si="399">BC28+$B$4</f>
        <v>351.28099999999881</v>
      </c>
      <c r="BE28" s="12">
        <f t="shared" ref="BE28:BE91" si="400">BD28+$B$4</f>
        <v>351.28199999999879</v>
      </c>
      <c r="BF28" s="12">
        <f t="shared" ref="BF28:BF91" si="401">BE28+$B$4</f>
        <v>351.28299999999876</v>
      </c>
      <c r="BG28" s="12">
        <f t="shared" ref="BG28:BG91" si="402">BF28+$B$4</f>
        <v>351.28399999999874</v>
      </c>
      <c r="BH28" s="12">
        <f t="shared" ref="BH28:BH91" si="403">BG28+$B$4</f>
        <v>351.28499999999872</v>
      </c>
      <c r="BI28" s="12">
        <f t="shared" ref="BI28:BI91" si="404">BH28+$B$4</f>
        <v>351.28599999999869</v>
      </c>
      <c r="BJ28" s="12">
        <f t="shared" ref="BJ28:BJ91" si="405">BI28+$B$4</f>
        <v>351.28699999999867</v>
      </c>
      <c r="BK28" s="12">
        <f t="shared" ref="BK28:BK91" si="406">BJ28+$B$4</f>
        <v>351.28799999999865</v>
      </c>
      <c r="BL28" s="12">
        <f t="shared" ref="BL28:BL91" si="407">BK28+$B$4</f>
        <v>351.28899999999862</v>
      </c>
      <c r="BM28" s="12">
        <f t="shared" ref="BM28:BM91" si="408">BL28+$B$4</f>
        <v>351.2899999999986</v>
      </c>
      <c r="BN28" s="12">
        <f t="shared" ref="BN28:BN91" si="409">BM28+$B$4</f>
        <v>351.29099999999858</v>
      </c>
      <c r="BO28" s="12">
        <f t="shared" ref="BO28:BO91" si="410">BN28+$B$4</f>
        <v>351.29199999999855</v>
      </c>
      <c r="BP28" s="12">
        <f t="shared" ref="BP28:BP91" si="411">BO28+$B$4</f>
        <v>351.29299999999853</v>
      </c>
      <c r="BQ28" s="12">
        <f t="shared" ref="BQ28:BQ91" si="412">BP28+$B$4</f>
        <v>351.2939999999985</v>
      </c>
      <c r="BR28" s="12">
        <f t="shared" ref="BR28:BR91" si="413">BQ28+$B$4</f>
        <v>351.29499999999848</v>
      </c>
      <c r="BS28" s="12">
        <f t="shared" ref="BS28:BS91" si="414">BR28+$B$4</f>
        <v>351.29599999999846</v>
      </c>
      <c r="BT28" s="12">
        <f t="shared" ref="BT28:BT91" si="415">BS28+$B$4</f>
        <v>351.29699999999843</v>
      </c>
      <c r="BU28" s="12">
        <f t="shared" ref="BU28:BU91" si="416">BT28+$B$4</f>
        <v>351.29799999999841</v>
      </c>
      <c r="BV28" s="12">
        <f t="shared" ref="BV28:BV91" si="417">BU28+$B$4</f>
        <v>351.29899999999839</v>
      </c>
      <c r="BW28" s="12">
        <f t="shared" ref="BW28:BW91" si="418">BV28+$B$4</f>
        <v>351.29999999999836</v>
      </c>
      <c r="BX28" s="12">
        <f t="shared" ref="BX28:BX91" si="419">BW28+$B$4</f>
        <v>351.30099999999834</v>
      </c>
      <c r="BY28" s="12">
        <f t="shared" ref="BY28:BY91" si="420">BX28+$B$4</f>
        <v>351.30199999999832</v>
      </c>
      <c r="BZ28" s="12">
        <f t="shared" ref="BZ28:BZ91" si="421">BY28+$B$4</f>
        <v>351.30299999999829</v>
      </c>
      <c r="CA28" s="12">
        <f t="shared" ref="CA28:CA91" si="422">BZ28+$B$4</f>
        <v>351.30399999999827</v>
      </c>
      <c r="CB28" s="12">
        <f t="shared" ref="CB28:CB91" si="423">CA28+$B$4</f>
        <v>351.30499999999824</v>
      </c>
      <c r="CC28" s="12">
        <f t="shared" ref="CC28:CC91" si="424">CB28+$B$4</f>
        <v>351.30599999999822</v>
      </c>
      <c r="CD28" s="12">
        <f t="shared" ref="CD28:CD91" si="425">CC28+$B$4</f>
        <v>351.3069999999982</v>
      </c>
      <c r="CE28" s="12">
        <f t="shared" ref="CE28:CE91" si="426">CD28+$B$4</f>
        <v>351.30799999999817</v>
      </c>
      <c r="CF28" s="12">
        <f t="shared" ref="CF28:CF91" si="427">CE28+$B$4</f>
        <v>351.30899999999815</v>
      </c>
      <c r="CG28" s="12">
        <f t="shared" ref="CG28:CG91" si="428">CF28+$B$4</f>
        <v>351.30999999999813</v>
      </c>
      <c r="CH28" s="12">
        <f t="shared" ref="CH28:CH91" si="429">CG28+$B$4</f>
        <v>351.3109999999981</v>
      </c>
      <c r="CI28" s="12">
        <f t="shared" ref="CI28:CI91" si="430">CH28+$B$4</f>
        <v>351.31199999999808</v>
      </c>
      <c r="CJ28" s="12">
        <f t="shared" ref="CJ28:CJ91" si="431">CI28+$B$4</f>
        <v>351.31299999999806</v>
      </c>
      <c r="CK28">
        <f t="shared" ca="1" si="101"/>
        <v>0</v>
      </c>
    </row>
    <row r="29" spans="5:89" x14ac:dyDescent="0.3">
      <c r="E29">
        <v>351.23</v>
      </c>
      <c r="F29">
        <f t="shared" ref="F29:F36" ca="1" si="432">E29*EXP(($B$2-0.5*$B$3^2)*$B$4+$B$3*_xlfn.NORM.INV(RAND(),0,SQRT($B$4)))</f>
        <v>350.57171282580072</v>
      </c>
      <c r="G29">
        <f t="shared" ref="G29:G92" ca="1" si="433">F29*EXP(($B$2-0.5*$B$3^2)*$B$4+$B$3*_xlfn.NORM.INV(RAND(),0,SQRT($B$4)))</f>
        <v>356.16919080261027</v>
      </c>
      <c r="H29">
        <f t="shared" ref="H29:H92" ca="1" si="434">G29*EXP(($B$2-0.5*$B$3^2)*$B$4+$B$3*_xlfn.NORM.INV(RAND(),0,SQRT($B$4)))</f>
        <v>356.23226862234498</v>
      </c>
      <c r="I29">
        <f t="shared" ref="I29:I92" ca="1" si="435">H29*EXP(($B$2-0.5*$B$3^2)*$B$4+$B$3*_xlfn.NORM.INV(RAND(),0,SQRT($B$4)))</f>
        <v>356.06486409105094</v>
      </c>
      <c r="J29">
        <f t="shared" ref="J29:J92" ca="1" si="436">I29*EXP(($B$2-0.5*$B$3^2)*$B$4+$B$3*_xlfn.NORM.INV(RAND(),0,SQRT($B$4)))</f>
        <v>355.89514837887072</v>
      </c>
      <c r="K29">
        <f t="shared" ref="K29:K92" ca="1" si="437">J29*EXP(($B$2-0.5*$B$3^2)*$B$4+$B$3*_xlfn.NORM.INV(RAND(),0,SQRT($B$4)))</f>
        <v>355.35775952498585</v>
      </c>
      <c r="L29">
        <f t="shared" ref="L29:L92" ca="1" si="438">K29*EXP(($B$2-0.5*$B$3^2)*$B$4+$B$3*_xlfn.NORM.INV(RAND(),0,SQRT($B$4)))</f>
        <v>358.25940137214906</v>
      </c>
      <c r="M29">
        <f t="shared" ref="M29:M92" ca="1" si="439">L29*EXP(($B$2-0.5*$B$3^2)*$B$4+$B$3*_xlfn.NORM.INV(RAND(),0,SQRT($B$4)))</f>
        <v>358.13208396669376</v>
      </c>
      <c r="N29">
        <f t="shared" ref="N29:N92" ca="1" si="440">M29*EXP(($B$2-0.5*$B$3^2)*$B$4+$B$3*_xlfn.NORM.INV(RAND(),0,SQRT($B$4)))</f>
        <v>357.18967948094524</v>
      </c>
      <c r="O29">
        <f t="shared" ref="O29:O92" ca="1" si="441">N29*EXP(($B$2-0.5*$B$3^2)*$B$4+$B$3*_xlfn.NORM.INV(RAND(),0,SQRT($B$4)))</f>
        <v>356.79579313851877</v>
      </c>
      <c r="P29">
        <f t="shared" ref="P29:P92" ca="1" si="442">O29*EXP(($B$2-0.5*$B$3^2)*$B$4+$B$3*_xlfn.NORM.INV(RAND(),0,SQRT($B$4)))</f>
        <v>359.13125826945316</v>
      </c>
      <c r="Q29">
        <f t="shared" ref="Q29:Q92" ca="1" si="443">P29*EXP(($B$2-0.5*$B$3^2)*$B$4+$B$3*_xlfn.NORM.INV(RAND(),0,SQRT($B$4)))</f>
        <v>360.26152670922056</v>
      </c>
      <c r="R29">
        <f t="shared" ref="R29:R92" ca="1" si="444">Q29*EXP(($B$2-0.5*$B$3^2)*$B$4+$B$3*_xlfn.NORM.INV(RAND(),0,SQRT($B$4)))</f>
        <v>360.52426898357078</v>
      </c>
      <c r="S29">
        <f t="shared" ref="S29:S92" ca="1" si="445">R29*EXP(($B$2-0.5*$B$3^2)*$B$4+$B$3*_xlfn.NORM.INV(RAND(),0,SQRT($B$4)))</f>
        <v>366.35325807213644</v>
      </c>
      <c r="T29">
        <f t="shared" ref="T29:T92" ca="1" si="446">S29*EXP(($B$2-0.5*$B$3^2)*$B$4+$B$3*_xlfn.NORM.INV(RAND(),0,SQRT($B$4)))</f>
        <v>364.20281249022622</v>
      </c>
      <c r="U29">
        <f t="shared" ref="U29:U92" ca="1" si="447">T29*EXP(($B$2-0.5*$B$3^2)*$B$4+$B$3*_xlfn.NORM.INV(RAND(),0,SQRT($B$4)))</f>
        <v>364.96792564856293</v>
      </c>
      <c r="V29">
        <f t="shared" ref="V29:V92" ca="1" si="448">U29*EXP(($B$2-0.5*$B$3^2)*$B$4+$B$3*_xlfn.NORM.INV(RAND(),0,SQRT($B$4)))</f>
        <v>369.24860591935669</v>
      </c>
      <c r="W29">
        <f t="shared" ref="W29:W92" ca="1" si="449">V29*EXP(($B$2-0.5*$B$3^2)*$B$4+$B$3*_xlfn.NORM.INV(RAND(),0,SQRT($B$4)))</f>
        <v>370.64547714218565</v>
      </c>
      <c r="X29">
        <f t="shared" ref="X29:X92" ca="1" si="450">W29*EXP(($B$2-0.5*$B$3^2)*$B$4+$B$3*_xlfn.NORM.INV(RAND(),0,SQRT($B$4)))</f>
        <v>367.4782494491642</v>
      </c>
      <c r="Y29">
        <f t="shared" ref="Y29:Y92" ca="1" si="451">X29*EXP(($B$2-0.5*$B$3^2)*$B$4+$B$3*_xlfn.NORM.INV(RAND(),0,SQRT($B$4)))</f>
        <v>365.43782789827873</v>
      </c>
      <c r="Z29">
        <f t="shared" ref="Z29:Z92" ca="1" si="452">Y29*EXP(($B$2-0.5*$B$3^2)*$B$4+$B$3*_xlfn.NORM.INV(RAND(),0,SQRT($B$4)))</f>
        <v>363.1953661672685</v>
      </c>
      <c r="AA29">
        <f t="shared" ref="AA29:AA92" ca="1" si="453">Z29*EXP(($B$2-0.5*$B$3^2)*$B$4+$B$3*_xlfn.NORM.INV(RAND(),0,SQRT($B$4)))</f>
        <v>363.62562491371233</v>
      </c>
      <c r="AB29">
        <f t="shared" ref="AB29:AB92" ca="1" si="454">AA29*EXP(($B$2-0.5*$B$3^2)*$B$4+$B$3*_xlfn.NORM.INV(RAND(),0,SQRT($B$4)))</f>
        <v>366.24380231460685</v>
      </c>
      <c r="AC29">
        <f t="shared" ref="AC29:AC92" ca="1" si="455">AB29*EXP(($B$2-0.5*$B$3^2)*$B$4+$B$3*_xlfn.NORM.INV(RAND(),0,SQRT($B$4)))</f>
        <v>367.72072366765019</v>
      </c>
      <c r="AD29">
        <f t="shared" ref="AD29:AD92" ca="1" si="456">AC29*EXP(($B$2-0.5*$B$3^2)*$B$4+$B$3*_xlfn.NORM.INV(RAND(),0,SQRT($B$4)))</f>
        <v>366.3522793997779</v>
      </c>
      <c r="AE29">
        <f t="shared" ref="AE29:AE92" ca="1" si="457">AD29*EXP(($B$2-0.5*$B$3^2)*$B$4+$B$3*_xlfn.NORM.INV(RAND(),0,SQRT($B$4)))</f>
        <v>365.7479314175709</v>
      </c>
      <c r="AF29">
        <f t="shared" ref="AF29:AF92" ca="1" si="458">AE29*EXP(($B$2-0.5*$B$3^2)*$B$4+$B$3*_xlfn.NORM.INV(RAND(),0,SQRT($B$4)))</f>
        <v>362.37361403274537</v>
      </c>
      <c r="AG29">
        <f t="shared" ref="AG29:AG92" ca="1" si="459">AF29*EXP(($B$2-0.5*$B$3^2)*$B$4+$B$3*_xlfn.NORM.INV(RAND(),0,SQRT($B$4)))</f>
        <v>361.82869437038988</v>
      </c>
      <c r="AH29">
        <f t="shared" ref="AH29:AH92" ca="1" si="460">AG29*EXP(($B$2-0.5*$B$3^2)*$B$4+$B$3*_xlfn.NORM.INV(RAND(),0,SQRT($B$4)))</f>
        <v>364.2912138552731</v>
      </c>
      <c r="AI29">
        <f t="shared" ref="AI29:AI92" ca="1" si="461">AH29*EXP(($B$2-0.5*$B$3^2)*$B$4+$B$3*_xlfn.NORM.INV(RAND(),0,SQRT($B$4)))</f>
        <v>363.6215654577752</v>
      </c>
      <c r="AJ29">
        <f t="shared" ref="AJ29:AJ92" ca="1" si="462">AI29*EXP(($B$2-0.5*$B$3^2)*$B$4+$B$3*_xlfn.NORM.INV(RAND(),0,SQRT($B$4)))</f>
        <v>364.00852378347395</v>
      </c>
      <c r="AK29">
        <f t="shared" ref="AK29:AK92" ca="1" si="463">AJ29*EXP(($B$2-0.5*$B$3^2)*$B$4+$B$3*_xlfn.NORM.INV(RAND(),0,SQRT($B$4)))</f>
        <v>367.91580206227684</v>
      </c>
      <c r="AL29">
        <f t="shared" ref="AL29:AL92" ca="1" si="464">AK29*EXP(($B$2-0.5*$B$3^2)*$B$4+$B$3*_xlfn.NORM.INV(RAND(),0,SQRT($B$4)))</f>
        <v>368.81065594786452</v>
      </c>
      <c r="AM29">
        <f t="shared" ref="AM29:AM92" ca="1" si="465">AL29*EXP(($B$2-0.5*$B$3^2)*$B$4+$B$3*_xlfn.NORM.INV(RAND(),0,SQRT($B$4)))</f>
        <v>368.56728569326407</v>
      </c>
      <c r="AN29">
        <f t="shared" ref="AN29:AN92" ca="1" si="466">AM29*EXP(($B$2-0.5*$B$3^2)*$B$4+$B$3*_xlfn.NORM.INV(RAND(),0,SQRT($B$4)))</f>
        <v>369.19233854630795</v>
      </c>
      <c r="AO29">
        <f t="shared" ref="AO29:AO92" ca="1" si="467">AN29*EXP(($B$2-0.5*$B$3^2)*$B$4+$B$3*_xlfn.NORM.INV(RAND(),0,SQRT($B$4)))</f>
        <v>368.70470028332977</v>
      </c>
      <c r="AP29">
        <f t="shared" ref="AP29:AP92" ca="1" si="468">AO29*EXP(($B$2-0.5*$B$3^2)*$B$4+$B$3*_xlfn.NORM.INV(RAND(),0,SQRT($B$4)))</f>
        <v>372.73308493142645</v>
      </c>
      <c r="AQ29">
        <f t="shared" ref="AQ29:AQ92" ca="1" si="469">AP29*EXP(($B$2-0.5*$B$3^2)*$B$4+$B$3*_xlfn.NORM.INV(RAND(),0,SQRT($B$4)))</f>
        <v>370.74059639388281</v>
      </c>
      <c r="AR29">
        <f t="shared" ref="AR29:AR92" ca="1" si="470">AQ29*EXP(($B$2-0.5*$B$3^2)*$B$4+$B$3*_xlfn.NORM.INV(RAND(),0,SQRT($B$4)))</f>
        <v>368.76086865282196</v>
      </c>
      <c r="AS29">
        <f t="shared" ref="AS29:AS92" ca="1" si="471">AR29*EXP(($B$2-0.5*$B$3^2)*$B$4+$B$3*_xlfn.NORM.INV(RAND(),0,SQRT($B$4)))</f>
        <v>367.70489480309419</v>
      </c>
      <c r="AT29">
        <f t="shared" ref="AT29:AT92" ca="1" si="472">AS29*EXP(($B$2-0.5*$B$3^2)*$B$4+$B$3*_xlfn.NORM.INV(RAND(),0,SQRT($B$4)))</f>
        <v>366.21634716305061</v>
      </c>
      <c r="AU29">
        <f t="shared" ref="AU29:AU92" ca="1" si="473">AT29*EXP(($B$2-0.5*$B$3^2)*$B$4+$B$3*_xlfn.NORM.INV(RAND(),0,SQRT($B$4)))</f>
        <v>366.97749646453838</v>
      </c>
      <c r="AV29">
        <f t="shared" ref="AV29:AV92" ca="1" si="474">AU29*EXP(($B$2-0.5*$B$3^2)*$B$4+$B$3*_xlfn.NORM.INV(RAND(),0,SQRT($B$4)))</f>
        <v>369.84255308751369</v>
      </c>
      <c r="AW29">
        <f t="shared" ref="AW29:AW92" ca="1" si="475">AV29*EXP(($B$2-0.5*$B$3^2)*$B$4+$B$3*_xlfn.NORM.INV(RAND(),0,SQRT($B$4)))</f>
        <v>369.08327033613824</v>
      </c>
      <c r="AX29">
        <f t="shared" ref="AX29:AX92" ca="1" si="476">AW29*EXP(($B$2-0.5*$B$3^2)*$B$4+$B$3*_xlfn.NORM.INV(RAND(),0,SQRT($B$4)))</f>
        <v>367.80446708286485</v>
      </c>
      <c r="AY29">
        <f t="shared" ref="AY29:AY92" ca="1" si="477">AX29*EXP(($B$2-0.5*$B$3^2)*$B$4+$B$3*_xlfn.NORM.INV(RAND(),0,SQRT($B$4)))</f>
        <v>368.53985083637411</v>
      </c>
      <c r="AZ29">
        <f t="shared" ref="AZ29:AZ92" ca="1" si="478">AY29*EXP(($B$2-0.5*$B$3^2)*$B$4+$B$3*_xlfn.NORM.INV(RAND(),0,SQRT($B$4)))</f>
        <v>372.31373213996585</v>
      </c>
      <c r="BA29">
        <f t="shared" ref="BA29:BA92" ca="1" si="479">AZ29*EXP(($B$2-0.5*$B$3^2)*$B$4+$B$3*_xlfn.NORM.INV(RAND(),0,SQRT($B$4)))</f>
        <v>374.24546194102004</v>
      </c>
      <c r="BB29">
        <f t="shared" ref="BB29:BB92" ca="1" si="480">BA29*EXP(($B$2-0.5*$B$3^2)*$B$4+$B$3*_xlfn.NORM.INV(RAND(),0,SQRT($B$4)))</f>
        <v>374.76664092183228</v>
      </c>
      <c r="BC29">
        <f t="shared" ref="BC29:BC92" ca="1" si="481">BB29*EXP(($B$2-0.5*$B$3^2)*$B$4+$B$3*_xlfn.NORM.INV(RAND(),0,SQRT($B$4)))</f>
        <v>372.10121738018972</v>
      </c>
      <c r="BD29">
        <f t="shared" ref="BD29:BD92" ca="1" si="482">BC29*EXP(($B$2-0.5*$B$3^2)*$B$4+$B$3*_xlfn.NORM.INV(RAND(),0,SQRT($B$4)))</f>
        <v>371.43305519865589</v>
      </c>
      <c r="BE29">
        <f t="shared" ref="BE29:BE92" ca="1" si="483">BD29*EXP(($B$2-0.5*$B$3^2)*$B$4+$B$3*_xlfn.NORM.INV(RAND(),0,SQRT($B$4)))</f>
        <v>368.84038726374831</v>
      </c>
      <c r="BF29">
        <f t="shared" ref="BF29:BF92" ca="1" si="484">BE29*EXP(($B$2-0.5*$B$3^2)*$B$4+$B$3*_xlfn.NORM.INV(RAND(),0,SQRT($B$4)))</f>
        <v>371.41419157909797</v>
      </c>
      <c r="BG29">
        <f t="shared" ref="BG29:BG92" ca="1" si="485">BF29*EXP(($B$2-0.5*$B$3^2)*$B$4+$B$3*_xlfn.NORM.INV(RAND(),0,SQRT($B$4)))</f>
        <v>374.18533922908796</v>
      </c>
      <c r="BH29">
        <f t="shared" ref="BH29:BH92" ca="1" si="486">BG29*EXP(($B$2-0.5*$B$3^2)*$B$4+$B$3*_xlfn.NORM.INV(RAND(),0,SQRT($B$4)))</f>
        <v>375.54242144579632</v>
      </c>
      <c r="BI29">
        <f t="shared" ref="BI29:BI92" ca="1" si="487">BH29*EXP(($B$2-0.5*$B$3^2)*$B$4+$B$3*_xlfn.NORM.INV(RAND(),0,SQRT($B$4)))</f>
        <v>376.78334500840879</v>
      </c>
      <c r="BJ29">
        <f t="shared" ref="BJ29:BJ92" ca="1" si="488">BI29*EXP(($B$2-0.5*$B$3^2)*$B$4+$B$3*_xlfn.NORM.INV(RAND(),0,SQRT($B$4)))</f>
        <v>377.74524459471598</v>
      </c>
      <c r="BK29">
        <f t="shared" ref="BK29:BK92" ca="1" si="489">BJ29*EXP(($B$2-0.5*$B$3^2)*$B$4+$B$3*_xlfn.NORM.INV(RAND(),0,SQRT($B$4)))</f>
        <v>380.37424144071633</v>
      </c>
      <c r="BL29">
        <f t="shared" ref="BL29:BL92" ca="1" si="490">BK29*EXP(($B$2-0.5*$B$3^2)*$B$4+$B$3*_xlfn.NORM.INV(RAND(),0,SQRT($B$4)))</f>
        <v>375.79152400635257</v>
      </c>
      <c r="BM29">
        <f t="shared" ref="BM29:BM92" ca="1" si="491">BL29*EXP(($B$2-0.5*$B$3^2)*$B$4+$B$3*_xlfn.NORM.INV(RAND(),0,SQRT($B$4)))</f>
        <v>377.39914071058212</v>
      </c>
      <c r="BN29">
        <f t="shared" ref="BN29:BN92" ca="1" si="492">BM29*EXP(($B$2-0.5*$B$3^2)*$B$4+$B$3*_xlfn.NORM.INV(RAND(),0,SQRT($B$4)))</f>
        <v>377.09514271569486</v>
      </c>
      <c r="BO29">
        <f t="shared" ref="BO29:BO92" ca="1" si="493">BN29*EXP(($B$2-0.5*$B$3^2)*$B$4+$B$3*_xlfn.NORM.INV(RAND(),0,SQRT($B$4)))</f>
        <v>376.87594852352782</v>
      </c>
      <c r="BP29">
        <f t="shared" ref="BP29:BP92" ca="1" si="494">BO29*EXP(($B$2-0.5*$B$3^2)*$B$4+$B$3*_xlfn.NORM.INV(RAND(),0,SQRT($B$4)))</f>
        <v>374.25957105034882</v>
      </c>
      <c r="BQ29">
        <f t="shared" ref="BQ29:BQ92" ca="1" si="495">BP29*EXP(($B$2-0.5*$B$3^2)*$B$4+$B$3*_xlfn.NORM.INV(RAND(),0,SQRT($B$4)))</f>
        <v>371.46285198733131</v>
      </c>
      <c r="BR29">
        <f t="shared" ref="BR29:BR92" ca="1" si="496">BQ29*EXP(($B$2-0.5*$B$3^2)*$B$4+$B$3*_xlfn.NORM.INV(RAND(),0,SQRT($B$4)))</f>
        <v>374.58475148324948</v>
      </c>
      <c r="BS29">
        <f t="shared" ref="BS29:BS92" ca="1" si="497">BR29*EXP(($B$2-0.5*$B$3^2)*$B$4+$B$3*_xlfn.NORM.INV(RAND(),0,SQRT($B$4)))</f>
        <v>375.11761015055106</v>
      </c>
      <c r="BT29">
        <f t="shared" ref="BT29:BT92" ca="1" si="498">BS29*EXP(($B$2-0.5*$B$3^2)*$B$4+$B$3*_xlfn.NORM.INV(RAND(),0,SQRT($B$4)))</f>
        <v>378.81658131720343</v>
      </c>
      <c r="BU29">
        <f t="shared" ref="BU29:BU92" ca="1" si="499">BT29*EXP(($B$2-0.5*$B$3^2)*$B$4+$B$3*_xlfn.NORM.INV(RAND(),0,SQRT($B$4)))</f>
        <v>378.94937128922743</v>
      </c>
      <c r="BV29">
        <f t="shared" ref="BV29:BV92" ca="1" si="500">BU29*EXP(($B$2-0.5*$B$3^2)*$B$4+$B$3*_xlfn.NORM.INV(RAND(),0,SQRT($B$4)))</f>
        <v>380.17909412958977</v>
      </c>
      <c r="BW29">
        <f t="shared" ref="BW29:BW92" ca="1" si="501">BV29*EXP(($B$2-0.5*$B$3^2)*$B$4+$B$3*_xlfn.NORM.INV(RAND(),0,SQRT($B$4)))</f>
        <v>379.21298094738114</v>
      </c>
      <c r="BX29">
        <f t="shared" ref="BX29:BX92" ca="1" si="502">BW29*EXP(($B$2-0.5*$B$3^2)*$B$4+$B$3*_xlfn.NORM.INV(RAND(),0,SQRT($B$4)))</f>
        <v>375.9614675987408</v>
      </c>
      <c r="BY29">
        <f t="shared" ref="BY29:BY92" ca="1" si="503">BX29*EXP(($B$2-0.5*$B$3^2)*$B$4+$B$3*_xlfn.NORM.INV(RAND(),0,SQRT($B$4)))</f>
        <v>375.79259135375668</v>
      </c>
      <c r="BZ29">
        <f t="shared" ref="BZ29:BZ92" ca="1" si="504">BY29*EXP(($B$2-0.5*$B$3^2)*$B$4+$B$3*_xlfn.NORM.INV(RAND(),0,SQRT($B$4)))</f>
        <v>376.47753795095565</v>
      </c>
      <c r="CA29">
        <f t="shared" ref="CA29:CA92" ca="1" si="505">BZ29*EXP(($B$2-0.5*$B$3^2)*$B$4+$B$3*_xlfn.NORM.INV(RAND(),0,SQRT($B$4)))</f>
        <v>375.6609081513048</v>
      </c>
      <c r="CB29">
        <f t="shared" ref="CB29:CB92" ca="1" si="506">CA29*EXP(($B$2-0.5*$B$3^2)*$B$4+$B$3*_xlfn.NORM.INV(RAND(),0,SQRT($B$4)))</f>
        <v>375.89348303825193</v>
      </c>
      <c r="CC29">
        <f t="shared" ref="CC29:CC92" ca="1" si="507">CB29*EXP(($B$2-0.5*$B$3^2)*$B$4+$B$3*_xlfn.NORM.INV(RAND(),0,SQRT($B$4)))</f>
        <v>374.000089761715</v>
      </c>
      <c r="CD29">
        <f t="shared" ref="CD29:CD92" ca="1" si="508">CC29*EXP(($B$2-0.5*$B$3^2)*$B$4+$B$3*_xlfn.NORM.INV(RAND(),0,SQRT($B$4)))</f>
        <v>380.2357378991158</v>
      </c>
      <c r="CE29">
        <f t="shared" ref="CE29:CE92" ca="1" si="509">CD29*EXP(($B$2-0.5*$B$3^2)*$B$4+$B$3*_xlfn.NORM.INV(RAND(),0,SQRT($B$4)))</f>
        <v>382.33163976159204</v>
      </c>
      <c r="CF29">
        <f t="shared" ref="CF29:CF92" ca="1" si="510">CE29*EXP(($B$2-0.5*$B$3^2)*$B$4+$B$3*_xlfn.NORM.INV(RAND(),0,SQRT($B$4)))</f>
        <v>386.44141876301813</v>
      </c>
      <c r="CG29">
        <f t="shared" ref="CG29:CG92" ca="1" si="511">CF29*EXP(($B$2-0.5*$B$3^2)*$B$4+$B$3*_xlfn.NORM.INV(RAND(),0,SQRT($B$4)))</f>
        <v>385.5864492213434</v>
      </c>
      <c r="CH29">
        <f t="shared" ref="CH29:CH92" ca="1" si="512">CG29*EXP(($B$2-0.5*$B$3^2)*$B$4+$B$3*_xlfn.NORM.INV(RAND(),0,SQRT($B$4)))</f>
        <v>390.16303534289199</v>
      </c>
      <c r="CI29">
        <f t="shared" ref="CI29:CI92" ca="1" si="513">CH29*EXP(($B$2-0.5*$B$3^2)*$B$4+$B$3*_xlfn.NORM.INV(RAND(),0,SQRT($B$4)))</f>
        <v>391.26598776912664</v>
      </c>
      <c r="CJ29">
        <f t="shared" ref="CJ29:CJ92" ca="1" si="514">CI29*EXP(($B$2-0.5*$B$3^2)*$B$4+$B$3*_xlfn.NORM.INV(RAND(),0,SQRT($B$4)))</f>
        <v>390.75935131306545</v>
      </c>
      <c r="CK29">
        <f t="shared" ca="1" si="101"/>
        <v>24.414991531083444</v>
      </c>
    </row>
    <row r="30" spans="5:89" x14ac:dyDescent="0.3">
      <c r="E30">
        <v>351.23</v>
      </c>
      <c r="F30">
        <f t="shared" ca="1" si="432"/>
        <v>350.9953254340208</v>
      </c>
      <c r="G30">
        <f t="shared" ca="1" si="433"/>
        <v>356.2784108726342</v>
      </c>
      <c r="H30">
        <f t="shared" ca="1" si="434"/>
        <v>360.3027515179341</v>
      </c>
      <c r="I30">
        <f t="shared" ca="1" si="435"/>
        <v>360.52347716058551</v>
      </c>
      <c r="J30">
        <f t="shared" ca="1" si="436"/>
        <v>360.38627584519486</v>
      </c>
      <c r="K30">
        <f t="shared" ca="1" si="437"/>
        <v>356.20086782448647</v>
      </c>
      <c r="L30">
        <f t="shared" ca="1" si="438"/>
        <v>356.80154771804098</v>
      </c>
      <c r="M30">
        <f t="shared" ca="1" si="439"/>
        <v>356.85972944938544</v>
      </c>
      <c r="N30">
        <f t="shared" ca="1" si="440"/>
        <v>357.40918102093161</v>
      </c>
      <c r="O30">
        <f t="shared" ca="1" si="441"/>
        <v>354.85596684795826</v>
      </c>
      <c r="P30">
        <f t="shared" ca="1" si="442"/>
        <v>351.71347016624748</v>
      </c>
      <c r="Q30">
        <f t="shared" ca="1" si="443"/>
        <v>353.37548775922932</v>
      </c>
      <c r="R30">
        <f t="shared" ca="1" si="444"/>
        <v>349.55637552023865</v>
      </c>
      <c r="S30">
        <f t="shared" ca="1" si="445"/>
        <v>346.47350130637642</v>
      </c>
      <c r="T30">
        <f t="shared" ca="1" si="446"/>
        <v>348.06279008152251</v>
      </c>
      <c r="U30">
        <f t="shared" ca="1" si="447"/>
        <v>346.94421036429969</v>
      </c>
      <c r="V30">
        <f t="shared" ca="1" si="448"/>
        <v>349.04308370872849</v>
      </c>
      <c r="W30">
        <f t="shared" ca="1" si="449"/>
        <v>348.53998010424311</v>
      </c>
      <c r="X30">
        <f t="shared" ca="1" si="450"/>
        <v>352.49415953875376</v>
      </c>
      <c r="Y30">
        <f t="shared" ca="1" si="451"/>
        <v>349.74932741803372</v>
      </c>
      <c r="Z30">
        <f t="shared" ca="1" si="452"/>
        <v>352.22445364624258</v>
      </c>
      <c r="AA30">
        <f t="shared" ca="1" si="453"/>
        <v>350.72569240585364</v>
      </c>
      <c r="AB30">
        <f t="shared" ca="1" si="454"/>
        <v>345.54386316851509</v>
      </c>
      <c r="AC30">
        <f t="shared" ca="1" si="455"/>
        <v>348.01420812628425</v>
      </c>
      <c r="AD30">
        <f t="shared" ca="1" si="456"/>
        <v>346.46239685718558</v>
      </c>
      <c r="AE30">
        <f t="shared" ca="1" si="457"/>
        <v>344.79217972213547</v>
      </c>
      <c r="AF30">
        <f t="shared" ca="1" si="458"/>
        <v>346.05834899367068</v>
      </c>
      <c r="AG30">
        <f t="shared" ca="1" si="459"/>
        <v>343.63041079871005</v>
      </c>
      <c r="AH30">
        <f t="shared" ca="1" si="460"/>
        <v>344.92482252091543</v>
      </c>
      <c r="AI30">
        <f t="shared" ca="1" si="461"/>
        <v>344.91745912450557</v>
      </c>
      <c r="AJ30">
        <f t="shared" ca="1" si="462"/>
        <v>346.59176527134838</v>
      </c>
      <c r="AK30">
        <f t="shared" ca="1" si="463"/>
        <v>349.41715664256975</v>
      </c>
      <c r="AL30">
        <f t="shared" ca="1" si="464"/>
        <v>350.8877096806541</v>
      </c>
      <c r="AM30">
        <f t="shared" ca="1" si="465"/>
        <v>353.62819680102103</v>
      </c>
      <c r="AN30">
        <f t="shared" ca="1" si="466"/>
        <v>354.96414871187648</v>
      </c>
      <c r="AO30">
        <f t="shared" ca="1" si="467"/>
        <v>353.73056002168556</v>
      </c>
      <c r="AP30">
        <f t="shared" ca="1" si="468"/>
        <v>352.44250028095411</v>
      </c>
      <c r="AQ30">
        <f t="shared" ca="1" si="469"/>
        <v>351.67930803338157</v>
      </c>
      <c r="AR30">
        <f t="shared" ca="1" si="470"/>
        <v>354.74963369616995</v>
      </c>
      <c r="AS30">
        <f t="shared" ca="1" si="471"/>
        <v>356.3887806530289</v>
      </c>
      <c r="AT30">
        <f t="shared" ca="1" si="472"/>
        <v>359.50675642549442</v>
      </c>
      <c r="AU30">
        <f t="shared" ca="1" si="473"/>
        <v>357.2986595465897</v>
      </c>
      <c r="AV30">
        <f t="shared" ca="1" si="474"/>
        <v>361.07894574235314</v>
      </c>
      <c r="AW30">
        <f t="shared" ca="1" si="475"/>
        <v>356.20788193658723</v>
      </c>
      <c r="AX30">
        <f t="shared" ca="1" si="476"/>
        <v>357.81737089950059</v>
      </c>
      <c r="AY30">
        <f t="shared" ca="1" si="477"/>
        <v>356.38977526991545</v>
      </c>
      <c r="AZ30">
        <f t="shared" ca="1" si="478"/>
        <v>357.74491948105504</v>
      </c>
      <c r="BA30">
        <f t="shared" ca="1" si="479"/>
        <v>358.70170434869817</v>
      </c>
      <c r="BB30">
        <f t="shared" ca="1" si="480"/>
        <v>357.08618288653167</v>
      </c>
      <c r="BC30">
        <f t="shared" ca="1" si="481"/>
        <v>354.64582244310378</v>
      </c>
      <c r="BD30">
        <f t="shared" ca="1" si="482"/>
        <v>358.07544699096297</v>
      </c>
      <c r="BE30">
        <f t="shared" ca="1" si="483"/>
        <v>359.84181429506629</v>
      </c>
      <c r="BF30">
        <f t="shared" ca="1" si="484"/>
        <v>359.69834777908096</v>
      </c>
      <c r="BG30">
        <f t="shared" ca="1" si="485"/>
        <v>358.26796406976587</v>
      </c>
      <c r="BH30">
        <f t="shared" ca="1" si="486"/>
        <v>360.32271322757674</v>
      </c>
      <c r="BI30">
        <f t="shared" ca="1" si="487"/>
        <v>366.39710085541327</v>
      </c>
      <c r="BJ30">
        <f t="shared" ca="1" si="488"/>
        <v>364.28586935444019</v>
      </c>
      <c r="BK30">
        <f t="shared" ca="1" si="489"/>
        <v>361.27821259593503</v>
      </c>
      <c r="BL30">
        <f t="shared" ca="1" si="490"/>
        <v>359.81171975551325</v>
      </c>
      <c r="BM30">
        <f t="shared" ca="1" si="491"/>
        <v>359.82728953126485</v>
      </c>
      <c r="BN30">
        <f t="shared" ca="1" si="492"/>
        <v>358.62372762789892</v>
      </c>
      <c r="BO30">
        <f t="shared" ca="1" si="493"/>
        <v>357.51908886579395</v>
      </c>
      <c r="BP30">
        <f t="shared" ca="1" si="494"/>
        <v>358.54004899278596</v>
      </c>
      <c r="BQ30">
        <f t="shared" ca="1" si="495"/>
        <v>362.03660394386623</v>
      </c>
      <c r="BR30">
        <f t="shared" ca="1" si="496"/>
        <v>361.20299631422932</v>
      </c>
      <c r="BS30">
        <f t="shared" ca="1" si="497"/>
        <v>363.0015577666606</v>
      </c>
      <c r="BT30">
        <f t="shared" ca="1" si="498"/>
        <v>358.30312169401139</v>
      </c>
      <c r="BU30">
        <f t="shared" ca="1" si="499"/>
        <v>361.36767421941903</v>
      </c>
      <c r="BV30">
        <f t="shared" ca="1" si="500"/>
        <v>358.66917257571555</v>
      </c>
      <c r="BW30">
        <f t="shared" ca="1" si="501"/>
        <v>357.93107687521405</v>
      </c>
      <c r="BX30">
        <f t="shared" ca="1" si="502"/>
        <v>355.93787406078883</v>
      </c>
      <c r="BY30">
        <f t="shared" ca="1" si="503"/>
        <v>357.16381502555646</v>
      </c>
      <c r="BZ30">
        <f t="shared" ca="1" si="504"/>
        <v>356.8386079025812</v>
      </c>
      <c r="CA30">
        <f t="shared" ca="1" si="505"/>
        <v>354.55395792696606</v>
      </c>
      <c r="CB30">
        <f t="shared" ca="1" si="506"/>
        <v>354.29387053480389</v>
      </c>
      <c r="CC30">
        <f t="shared" ca="1" si="507"/>
        <v>355.14412689175225</v>
      </c>
      <c r="CD30">
        <f t="shared" ca="1" si="508"/>
        <v>356.97358727505679</v>
      </c>
      <c r="CE30">
        <f t="shared" ca="1" si="509"/>
        <v>355.41618517972762</v>
      </c>
      <c r="CF30">
        <f t="shared" ca="1" si="510"/>
        <v>354.73355298812135</v>
      </c>
      <c r="CG30">
        <f t="shared" ca="1" si="511"/>
        <v>352.22461082861724</v>
      </c>
      <c r="CH30">
        <f t="shared" ca="1" si="512"/>
        <v>352.85763861716362</v>
      </c>
      <c r="CI30">
        <f t="shared" ca="1" si="513"/>
        <v>351.6966260607482</v>
      </c>
      <c r="CJ30">
        <f t="shared" ca="1" si="514"/>
        <v>351.76442181978007</v>
      </c>
      <c r="CK30">
        <f t="shared" ca="1" si="101"/>
        <v>0</v>
      </c>
    </row>
    <row r="31" spans="5:89" x14ac:dyDescent="0.3">
      <c r="E31">
        <v>351.23</v>
      </c>
      <c r="F31">
        <f t="shared" ca="1" si="432"/>
        <v>352.37452338659199</v>
      </c>
      <c r="G31">
        <f t="shared" ca="1" si="433"/>
        <v>353.42638294430452</v>
      </c>
      <c r="H31">
        <f t="shared" ca="1" si="434"/>
        <v>352.55864648069354</v>
      </c>
      <c r="I31">
        <f t="shared" ca="1" si="435"/>
        <v>350.8744407588307</v>
      </c>
      <c r="J31">
        <f t="shared" ca="1" si="436"/>
        <v>350.55051029414085</v>
      </c>
      <c r="K31">
        <f t="shared" ca="1" si="437"/>
        <v>353.49311376965841</v>
      </c>
      <c r="L31">
        <f t="shared" ca="1" si="438"/>
        <v>353.58417083144656</v>
      </c>
      <c r="M31">
        <f t="shared" ca="1" si="439"/>
        <v>352.73471415424666</v>
      </c>
      <c r="N31">
        <f t="shared" ca="1" si="440"/>
        <v>349.9462531754935</v>
      </c>
      <c r="O31">
        <f t="shared" ca="1" si="441"/>
        <v>348.48702098883535</v>
      </c>
      <c r="P31">
        <f t="shared" ca="1" si="442"/>
        <v>350.57394323935716</v>
      </c>
      <c r="Q31">
        <f t="shared" ca="1" si="443"/>
        <v>350.06849234681545</v>
      </c>
      <c r="R31">
        <f t="shared" ca="1" si="444"/>
        <v>351.25321125920084</v>
      </c>
      <c r="S31">
        <f t="shared" ca="1" si="445"/>
        <v>351.86733115642102</v>
      </c>
      <c r="T31">
        <f t="shared" ca="1" si="446"/>
        <v>355.97109493578262</v>
      </c>
      <c r="U31">
        <f t="shared" ca="1" si="447"/>
        <v>355.42064803771262</v>
      </c>
      <c r="V31">
        <f t="shared" ca="1" si="448"/>
        <v>356.18167669261805</v>
      </c>
      <c r="W31">
        <f t="shared" ca="1" si="449"/>
        <v>356.81786664564163</v>
      </c>
      <c r="X31">
        <f t="shared" ca="1" si="450"/>
        <v>355.48422794053295</v>
      </c>
      <c r="Y31">
        <f t="shared" ca="1" si="451"/>
        <v>354.87085543688795</v>
      </c>
      <c r="Z31">
        <f t="shared" ca="1" si="452"/>
        <v>356.18197101933282</v>
      </c>
      <c r="AA31">
        <f t="shared" ca="1" si="453"/>
        <v>356.83457468733968</v>
      </c>
      <c r="AB31">
        <f t="shared" ca="1" si="454"/>
        <v>357.45298156353914</v>
      </c>
      <c r="AC31">
        <f t="shared" ca="1" si="455"/>
        <v>356.42740852547308</v>
      </c>
      <c r="AD31">
        <f t="shared" ca="1" si="456"/>
        <v>354.8298195793837</v>
      </c>
      <c r="AE31">
        <f t="shared" ca="1" si="457"/>
        <v>354.81290922882846</v>
      </c>
      <c r="AF31">
        <f t="shared" ca="1" si="458"/>
        <v>357.42993980226078</v>
      </c>
      <c r="AG31">
        <f t="shared" ca="1" si="459"/>
        <v>356.21760458704466</v>
      </c>
      <c r="AH31">
        <f t="shared" ca="1" si="460"/>
        <v>359.27782446115725</v>
      </c>
      <c r="AI31">
        <f t="shared" ca="1" si="461"/>
        <v>356.58717246765519</v>
      </c>
      <c r="AJ31">
        <f t="shared" ca="1" si="462"/>
        <v>351.3759882751848</v>
      </c>
      <c r="AK31">
        <f t="shared" ca="1" si="463"/>
        <v>352.30735376755905</v>
      </c>
      <c r="AL31">
        <f t="shared" ca="1" si="464"/>
        <v>355.76875729475665</v>
      </c>
      <c r="AM31">
        <f t="shared" ca="1" si="465"/>
        <v>354.67528103755052</v>
      </c>
      <c r="AN31">
        <f t="shared" ca="1" si="466"/>
        <v>352.65145421338559</v>
      </c>
      <c r="AO31">
        <f t="shared" ca="1" si="467"/>
        <v>352.44273674609752</v>
      </c>
      <c r="AP31">
        <f t="shared" ca="1" si="468"/>
        <v>351.34665207344563</v>
      </c>
      <c r="AQ31">
        <f t="shared" ca="1" si="469"/>
        <v>352.49212737323342</v>
      </c>
      <c r="AR31">
        <f t="shared" ca="1" si="470"/>
        <v>348.42631670154088</v>
      </c>
      <c r="AS31">
        <f t="shared" ca="1" si="471"/>
        <v>346.06066139640961</v>
      </c>
      <c r="AT31">
        <f t="shared" ca="1" si="472"/>
        <v>344.49931816224165</v>
      </c>
      <c r="AU31">
        <f t="shared" ca="1" si="473"/>
        <v>346.28820775944644</v>
      </c>
      <c r="AV31">
        <f t="shared" ca="1" si="474"/>
        <v>344.91315523118675</v>
      </c>
      <c r="AW31">
        <f t="shared" ca="1" si="475"/>
        <v>346.64057521954294</v>
      </c>
      <c r="AX31">
        <f t="shared" ca="1" si="476"/>
        <v>346.34330369669738</v>
      </c>
      <c r="AY31">
        <f t="shared" ca="1" si="477"/>
        <v>347.17685265008697</v>
      </c>
      <c r="AZ31">
        <f t="shared" ca="1" si="478"/>
        <v>347.83000665044284</v>
      </c>
      <c r="BA31">
        <f t="shared" ca="1" si="479"/>
        <v>346.66707888818064</v>
      </c>
      <c r="BB31">
        <f t="shared" ca="1" si="480"/>
        <v>346.89261856423769</v>
      </c>
      <c r="BC31">
        <f t="shared" ca="1" si="481"/>
        <v>348.49871472230382</v>
      </c>
      <c r="BD31">
        <f t="shared" ca="1" si="482"/>
        <v>355.19649031788992</v>
      </c>
      <c r="BE31">
        <f t="shared" ca="1" si="483"/>
        <v>356.1467370589184</v>
      </c>
      <c r="BF31">
        <f t="shared" ca="1" si="484"/>
        <v>354.52486192635462</v>
      </c>
      <c r="BG31">
        <f t="shared" ca="1" si="485"/>
        <v>355.09012754077855</v>
      </c>
      <c r="BH31">
        <f t="shared" ca="1" si="486"/>
        <v>354.88356883309143</v>
      </c>
      <c r="BI31">
        <f t="shared" ca="1" si="487"/>
        <v>354.98957606874274</v>
      </c>
      <c r="BJ31">
        <f t="shared" ca="1" si="488"/>
        <v>352.06993961401071</v>
      </c>
      <c r="BK31">
        <f t="shared" ca="1" si="489"/>
        <v>347.46529668267289</v>
      </c>
      <c r="BL31">
        <f t="shared" ca="1" si="490"/>
        <v>351.47859154431188</v>
      </c>
      <c r="BM31">
        <f t="shared" ca="1" si="491"/>
        <v>354.34667283899967</v>
      </c>
      <c r="BN31">
        <f t="shared" ca="1" si="492"/>
        <v>354.81467408718248</v>
      </c>
      <c r="BO31">
        <f t="shared" ca="1" si="493"/>
        <v>356.50335259076138</v>
      </c>
      <c r="BP31">
        <f t="shared" ca="1" si="494"/>
        <v>355.41287554072022</v>
      </c>
      <c r="BQ31">
        <f t="shared" ca="1" si="495"/>
        <v>351.74115540576321</v>
      </c>
      <c r="BR31">
        <f t="shared" ca="1" si="496"/>
        <v>353.30566950097307</v>
      </c>
      <c r="BS31">
        <f t="shared" ca="1" si="497"/>
        <v>351.65576474886296</v>
      </c>
      <c r="BT31">
        <f t="shared" ca="1" si="498"/>
        <v>352.10967690698192</v>
      </c>
      <c r="BU31">
        <f t="shared" ca="1" si="499"/>
        <v>353.62338421538021</v>
      </c>
      <c r="BV31">
        <f t="shared" ca="1" si="500"/>
        <v>353.35665183634239</v>
      </c>
      <c r="BW31">
        <f t="shared" ca="1" si="501"/>
        <v>353.96366717540536</v>
      </c>
      <c r="BX31">
        <f t="shared" ca="1" si="502"/>
        <v>351.96678889733926</v>
      </c>
      <c r="BY31">
        <f t="shared" ca="1" si="503"/>
        <v>351.48256867449197</v>
      </c>
      <c r="BZ31">
        <f t="shared" ca="1" si="504"/>
        <v>349.72322796306372</v>
      </c>
      <c r="CA31">
        <f t="shared" ca="1" si="505"/>
        <v>346.44542122143713</v>
      </c>
      <c r="CB31">
        <f t="shared" ca="1" si="506"/>
        <v>346.77502295939576</v>
      </c>
      <c r="CC31">
        <f t="shared" ca="1" si="507"/>
        <v>349.67971192549459</v>
      </c>
      <c r="CD31">
        <f t="shared" ca="1" si="508"/>
        <v>351.19494314479465</v>
      </c>
      <c r="CE31">
        <f t="shared" ca="1" si="509"/>
        <v>349.99271334775869</v>
      </c>
      <c r="CF31">
        <f t="shared" ca="1" si="510"/>
        <v>351.5343776087617</v>
      </c>
      <c r="CG31">
        <f t="shared" ca="1" si="511"/>
        <v>351.69322336553228</v>
      </c>
      <c r="CH31">
        <f t="shared" ca="1" si="512"/>
        <v>352.52005737383905</v>
      </c>
      <c r="CI31">
        <f t="shared" ca="1" si="513"/>
        <v>351.39170538922411</v>
      </c>
      <c r="CJ31">
        <f t="shared" ca="1" si="514"/>
        <v>351.2563955238727</v>
      </c>
      <c r="CK31">
        <f t="shared" ca="1" si="101"/>
        <v>0</v>
      </c>
    </row>
    <row r="32" spans="5:89" x14ac:dyDescent="0.3">
      <c r="E32">
        <v>351.23</v>
      </c>
      <c r="F32">
        <f t="shared" ca="1" si="432"/>
        <v>352.83322083944705</v>
      </c>
      <c r="G32">
        <f t="shared" ca="1" si="433"/>
        <v>351.66118831174822</v>
      </c>
      <c r="H32">
        <f t="shared" ca="1" si="434"/>
        <v>350.78513666968166</v>
      </c>
      <c r="I32">
        <f t="shared" ca="1" si="435"/>
        <v>350.75121453224375</v>
      </c>
      <c r="J32">
        <f t="shared" ca="1" si="436"/>
        <v>349.48660725830348</v>
      </c>
      <c r="K32">
        <f t="shared" ca="1" si="437"/>
        <v>350.74277444586914</v>
      </c>
      <c r="L32">
        <f t="shared" ca="1" si="438"/>
        <v>350.05524241763027</v>
      </c>
      <c r="M32">
        <f t="shared" ca="1" si="439"/>
        <v>348.70347733351053</v>
      </c>
      <c r="N32">
        <f t="shared" ca="1" si="440"/>
        <v>349.70655395020543</v>
      </c>
      <c r="O32">
        <f t="shared" ca="1" si="441"/>
        <v>348.33511471306292</v>
      </c>
      <c r="P32">
        <f t="shared" ca="1" si="442"/>
        <v>348.92191278871036</v>
      </c>
      <c r="Q32">
        <f t="shared" ca="1" si="443"/>
        <v>344.97107217866409</v>
      </c>
      <c r="R32">
        <f t="shared" ca="1" si="444"/>
        <v>347.35293229613308</v>
      </c>
      <c r="S32">
        <f t="shared" ca="1" si="445"/>
        <v>346.08641846173975</v>
      </c>
      <c r="T32">
        <f t="shared" ca="1" si="446"/>
        <v>348.29295215607345</v>
      </c>
      <c r="U32">
        <f t="shared" ca="1" si="447"/>
        <v>350.97136421432003</v>
      </c>
      <c r="V32">
        <f t="shared" ca="1" si="448"/>
        <v>351.22511788037514</v>
      </c>
      <c r="W32">
        <f t="shared" ca="1" si="449"/>
        <v>349.37887603953283</v>
      </c>
      <c r="X32">
        <f t="shared" ca="1" si="450"/>
        <v>349.23566994502823</v>
      </c>
      <c r="Y32">
        <f t="shared" ca="1" si="451"/>
        <v>350.62010376038626</v>
      </c>
      <c r="Z32">
        <f t="shared" ca="1" si="452"/>
        <v>347.48668874056091</v>
      </c>
      <c r="AA32">
        <f t="shared" ca="1" si="453"/>
        <v>346.15949079304488</v>
      </c>
      <c r="AB32">
        <f t="shared" ca="1" si="454"/>
        <v>344.07606174766738</v>
      </c>
      <c r="AC32">
        <f t="shared" ca="1" si="455"/>
        <v>345.95846658076039</v>
      </c>
      <c r="AD32">
        <f t="shared" ca="1" si="456"/>
        <v>342.44842506582654</v>
      </c>
      <c r="AE32">
        <f t="shared" ca="1" si="457"/>
        <v>340.2169492803439</v>
      </c>
      <c r="AF32">
        <f t="shared" ca="1" si="458"/>
        <v>339.09559031513652</v>
      </c>
      <c r="AG32">
        <f t="shared" ca="1" si="459"/>
        <v>337.23884584945142</v>
      </c>
      <c r="AH32">
        <f t="shared" ca="1" si="460"/>
        <v>336.90893686183978</v>
      </c>
      <c r="AI32">
        <f t="shared" ca="1" si="461"/>
        <v>337.22241756262139</v>
      </c>
      <c r="AJ32">
        <f t="shared" ca="1" si="462"/>
        <v>339.14472674946876</v>
      </c>
      <c r="AK32">
        <f t="shared" ca="1" si="463"/>
        <v>340.25815608578733</v>
      </c>
      <c r="AL32">
        <f t="shared" ca="1" si="464"/>
        <v>342.51633934732502</v>
      </c>
      <c r="AM32">
        <f t="shared" ca="1" si="465"/>
        <v>344.83782717170976</v>
      </c>
      <c r="AN32">
        <f t="shared" ca="1" si="466"/>
        <v>343.71872476396703</v>
      </c>
      <c r="AO32">
        <f t="shared" ca="1" si="467"/>
        <v>343.39692413446841</v>
      </c>
      <c r="AP32">
        <f t="shared" ca="1" si="468"/>
        <v>343.67012661310611</v>
      </c>
      <c r="AQ32">
        <f t="shared" ca="1" si="469"/>
        <v>344.54817842207024</v>
      </c>
      <c r="AR32">
        <f t="shared" ca="1" si="470"/>
        <v>344.59196357478879</v>
      </c>
      <c r="AS32">
        <f t="shared" ca="1" si="471"/>
        <v>346.3217613019051</v>
      </c>
      <c r="AT32">
        <f t="shared" ca="1" si="472"/>
        <v>342.54311944761554</v>
      </c>
      <c r="AU32">
        <f t="shared" ca="1" si="473"/>
        <v>343.21812435307186</v>
      </c>
      <c r="AV32">
        <f t="shared" ca="1" si="474"/>
        <v>343.10012527903348</v>
      </c>
      <c r="AW32">
        <f t="shared" ca="1" si="475"/>
        <v>344.07209722287956</v>
      </c>
      <c r="AX32">
        <f t="shared" ca="1" si="476"/>
        <v>341.60481795336511</v>
      </c>
      <c r="AY32">
        <f t="shared" ca="1" si="477"/>
        <v>341.85573735597978</v>
      </c>
      <c r="AZ32">
        <f t="shared" ca="1" si="478"/>
        <v>341.50965530738932</v>
      </c>
      <c r="BA32">
        <f t="shared" ca="1" si="479"/>
        <v>340.63084571274368</v>
      </c>
      <c r="BB32">
        <f t="shared" ca="1" si="480"/>
        <v>341.90111904987475</v>
      </c>
      <c r="BC32">
        <f t="shared" ca="1" si="481"/>
        <v>342.45509363802421</v>
      </c>
      <c r="BD32">
        <f t="shared" ca="1" si="482"/>
        <v>340.82202977650536</v>
      </c>
      <c r="BE32">
        <f t="shared" ca="1" si="483"/>
        <v>340.89238705930984</v>
      </c>
      <c r="BF32">
        <f t="shared" ca="1" si="484"/>
        <v>338.88978472521461</v>
      </c>
      <c r="BG32">
        <f t="shared" ca="1" si="485"/>
        <v>339.66918380921123</v>
      </c>
      <c r="BH32">
        <f t="shared" ca="1" si="486"/>
        <v>340.85148675449335</v>
      </c>
      <c r="BI32">
        <f t="shared" ca="1" si="487"/>
        <v>337.95374358998572</v>
      </c>
      <c r="BJ32">
        <f t="shared" ca="1" si="488"/>
        <v>337.92833711322021</v>
      </c>
      <c r="BK32">
        <f t="shared" ca="1" si="489"/>
        <v>337.99770143536614</v>
      </c>
      <c r="BL32">
        <f t="shared" ca="1" si="490"/>
        <v>338.26039549011125</v>
      </c>
      <c r="BM32">
        <f t="shared" ca="1" si="491"/>
        <v>335.92813593568928</v>
      </c>
      <c r="BN32">
        <f t="shared" ca="1" si="492"/>
        <v>338.8855450216011</v>
      </c>
      <c r="BO32">
        <f t="shared" ca="1" si="493"/>
        <v>340.20266468407198</v>
      </c>
      <c r="BP32">
        <f t="shared" ca="1" si="494"/>
        <v>340.21512102932809</v>
      </c>
      <c r="BQ32">
        <f t="shared" ca="1" si="495"/>
        <v>343.42056583478137</v>
      </c>
      <c r="BR32">
        <f t="shared" ca="1" si="496"/>
        <v>343.9908438438498</v>
      </c>
      <c r="BS32">
        <f t="shared" ca="1" si="497"/>
        <v>345.34894414359394</v>
      </c>
      <c r="BT32">
        <f t="shared" ca="1" si="498"/>
        <v>346.31158502065989</v>
      </c>
      <c r="BU32">
        <f t="shared" ca="1" si="499"/>
        <v>342.21188809108088</v>
      </c>
      <c r="BV32">
        <f t="shared" ca="1" si="500"/>
        <v>342.65450594857543</v>
      </c>
      <c r="BW32">
        <f t="shared" ca="1" si="501"/>
        <v>342.36130967795049</v>
      </c>
      <c r="BX32">
        <f t="shared" ca="1" si="502"/>
        <v>340.57951477628671</v>
      </c>
      <c r="BY32">
        <f t="shared" ca="1" si="503"/>
        <v>341.37774213896466</v>
      </c>
      <c r="BZ32">
        <f t="shared" ca="1" si="504"/>
        <v>344.38164953389753</v>
      </c>
      <c r="CA32">
        <f t="shared" ca="1" si="505"/>
        <v>342.301693496437</v>
      </c>
      <c r="CB32">
        <f t="shared" ca="1" si="506"/>
        <v>343.81416379890658</v>
      </c>
      <c r="CC32">
        <f t="shared" ca="1" si="507"/>
        <v>344.22329963483162</v>
      </c>
      <c r="CD32">
        <f t="shared" ca="1" si="508"/>
        <v>342.77408019969693</v>
      </c>
      <c r="CE32">
        <f t="shared" ca="1" si="509"/>
        <v>342.49318718993845</v>
      </c>
      <c r="CF32">
        <f t="shared" ca="1" si="510"/>
        <v>345.01835988053097</v>
      </c>
      <c r="CG32">
        <f t="shared" ca="1" si="511"/>
        <v>349.50331362505767</v>
      </c>
      <c r="CH32">
        <f t="shared" ca="1" si="512"/>
        <v>353.12185479197177</v>
      </c>
      <c r="CI32">
        <f t="shared" ca="1" si="513"/>
        <v>351.80747326683149</v>
      </c>
      <c r="CJ32">
        <f t="shared" ca="1" si="514"/>
        <v>353.20613213703217</v>
      </c>
      <c r="CK32">
        <f t="shared" ca="1" si="101"/>
        <v>0</v>
      </c>
    </row>
    <row r="33" spans="5:89" x14ac:dyDescent="0.3">
      <c r="E33">
        <v>351.23</v>
      </c>
      <c r="F33">
        <f t="shared" ca="1" si="432"/>
        <v>350.00874271549844</v>
      </c>
      <c r="G33">
        <f t="shared" ca="1" si="433"/>
        <v>349.16650666512197</v>
      </c>
      <c r="H33">
        <f t="shared" ca="1" si="434"/>
        <v>346.20490375981143</v>
      </c>
      <c r="I33">
        <f t="shared" ca="1" si="435"/>
        <v>345.902199204716</v>
      </c>
      <c r="J33">
        <f t="shared" ca="1" si="436"/>
        <v>345.39909172821058</v>
      </c>
      <c r="K33">
        <f t="shared" ca="1" si="437"/>
        <v>345.4450595628839</v>
      </c>
      <c r="L33">
        <f t="shared" ca="1" si="438"/>
        <v>344.82399636518954</v>
      </c>
      <c r="M33">
        <f t="shared" ca="1" si="439"/>
        <v>347.64107803889465</v>
      </c>
      <c r="N33">
        <f t="shared" ca="1" si="440"/>
        <v>345.46464152611287</v>
      </c>
      <c r="O33">
        <f t="shared" ca="1" si="441"/>
        <v>345.79072880983426</v>
      </c>
      <c r="P33">
        <f t="shared" ca="1" si="442"/>
        <v>343.50482708254668</v>
      </c>
      <c r="Q33">
        <f t="shared" ca="1" si="443"/>
        <v>341.80146796650979</v>
      </c>
      <c r="R33">
        <f t="shared" ca="1" si="444"/>
        <v>341.56750084952279</v>
      </c>
      <c r="S33">
        <f t="shared" ca="1" si="445"/>
        <v>339.61627566240367</v>
      </c>
      <c r="T33">
        <f t="shared" ca="1" si="446"/>
        <v>340.59751308776754</v>
      </c>
      <c r="U33">
        <f t="shared" ca="1" si="447"/>
        <v>338.82060697639554</v>
      </c>
      <c r="V33">
        <f t="shared" ca="1" si="448"/>
        <v>338.169263345893</v>
      </c>
      <c r="W33">
        <f t="shared" ca="1" si="449"/>
        <v>335.06211837884791</v>
      </c>
      <c r="X33">
        <f t="shared" ca="1" si="450"/>
        <v>332.57445019673207</v>
      </c>
      <c r="Y33">
        <f t="shared" ca="1" si="451"/>
        <v>333.89579275814498</v>
      </c>
      <c r="Z33">
        <f t="shared" ca="1" si="452"/>
        <v>337.1765499928859</v>
      </c>
      <c r="AA33">
        <f t="shared" ca="1" si="453"/>
        <v>335.51271957693137</v>
      </c>
      <c r="AB33">
        <f t="shared" ca="1" si="454"/>
        <v>335.63791359038589</v>
      </c>
      <c r="AC33">
        <f t="shared" ca="1" si="455"/>
        <v>335.08858176629406</v>
      </c>
      <c r="AD33">
        <f t="shared" ca="1" si="456"/>
        <v>334.06934188693208</v>
      </c>
      <c r="AE33">
        <f t="shared" ca="1" si="457"/>
        <v>335.94125291229687</v>
      </c>
      <c r="AF33">
        <f t="shared" ca="1" si="458"/>
        <v>334.74500252383569</v>
      </c>
      <c r="AG33">
        <f t="shared" ca="1" si="459"/>
        <v>333.83828099077073</v>
      </c>
      <c r="AH33">
        <f t="shared" ca="1" si="460"/>
        <v>333.81385043479236</v>
      </c>
      <c r="AI33">
        <f t="shared" ca="1" si="461"/>
        <v>329.78602180211072</v>
      </c>
      <c r="AJ33">
        <f t="shared" ca="1" si="462"/>
        <v>330.77755976602327</v>
      </c>
      <c r="AK33">
        <f t="shared" ca="1" si="463"/>
        <v>330.70865997831845</v>
      </c>
      <c r="AL33">
        <f t="shared" ca="1" si="464"/>
        <v>332.06282007266651</v>
      </c>
      <c r="AM33">
        <f t="shared" ca="1" si="465"/>
        <v>330.63135568072516</v>
      </c>
      <c r="AN33">
        <f t="shared" ca="1" si="466"/>
        <v>333.51751597246141</v>
      </c>
      <c r="AO33">
        <f t="shared" ca="1" si="467"/>
        <v>333.31861301915524</v>
      </c>
      <c r="AP33">
        <f t="shared" ca="1" si="468"/>
        <v>335.27210091886155</v>
      </c>
      <c r="AQ33">
        <f t="shared" ca="1" si="469"/>
        <v>336.81281906006194</v>
      </c>
      <c r="AR33">
        <f t="shared" ca="1" si="470"/>
        <v>332.85584593350205</v>
      </c>
      <c r="AS33">
        <f t="shared" ca="1" si="471"/>
        <v>333.50514433006617</v>
      </c>
      <c r="AT33">
        <f t="shared" ca="1" si="472"/>
        <v>337.4470383980468</v>
      </c>
      <c r="AU33">
        <f t="shared" ca="1" si="473"/>
        <v>335.78670021453394</v>
      </c>
      <c r="AV33">
        <f t="shared" ca="1" si="474"/>
        <v>336.01829257027305</v>
      </c>
      <c r="AW33">
        <f t="shared" ca="1" si="475"/>
        <v>334.28603112294445</v>
      </c>
      <c r="AX33">
        <f t="shared" ca="1" si="476"/>
        <v>333.43539103073061</v>
      </c>
      <c r="AY33">
        <f t="shared" ca="1" si="477"/>
        <v>333.36224430661457</v>
      </c>
      <c r="AZ33">
        <f t="shared" ca="1" si="478"/>
        <v>334.72181734695869</v>
      </c>
      <c r="BA33">
        <f t="shared" ca="1" si="479"/>
        <v>330.13891365356955</v>
      </c>
      <c r="BB33">
        <f t="shared" ca="1" si="480"/>
        <v>331.27211633234839</v>
      </c>
      <c r="BC33">
        <f t="shared" ca="1" si="481"/>
        <v>333.57599435074445</v>
      </c>
      <c r="BD33">
        <f t="shared" ca="1" si="482"/>
        <v>334.63261779118295</v>
      </c>
      <c r="BE33">
        <f t="shared" ca="1" si="483"/>
        <v>336.26195456064374</v>
      </c>
      <c r="BF33">
        <f t="shared" ca="1" si="484"/>
        <v>335.39703976986675</v>
      </c>
      <c r="BG33">
        <f t="shared" ca="1" si="485"/>
        <v>335.36638167451827</v>
      </c>
      <c r="BH33">
        <f t="shared" ca="1" si="486"/>
        <v>336.54716325085775</v>
      </c>
      <c r="BI33">
        <f t="shared" ca="1" si="487"/>
        <v>336.8861276157009</v>
      </c>
      <c r="BJ33">
        <f t="shared" ca="1" si="488"/>
        <v>335.63806609645206</v>
      </c>
      <c r="BK33">
        <f t="shared" ca="1" si="489"/>
        <v>336.13175725576951</v>
      </c>
      <c r="BL33">
        <f t="shared" ca="1" si="490"/>
        <v>340.59390428087488</v>
      </c>
      <c r="BM33">
        <f t="shared" ca="1" si="491"/>
        <v>341.75315955072745</v>
      </c>
      <c r="BN33">
        <f t="shared" ca="1" si="492"/>
        <v>342.36247308855911</v>
      </c>
      <c r="BO33">
        <f t="shared" ca="1" si="493"/>
        <v>342.40094025108618</v>
      </c>
      <c r="BP33">
        <f t="shared" ca="1" si="494"/>
        <v>336.37371849328713</v>
      </c>
      <c r="BQ33">
        <f t="shared" ca="1" si="495"/>
        <v>336.85506987521791</v>
      </c>
      <c r="BR33">
        <f t="shared" ca="1" si="496"/>
        <v>335.9257023572124</v>
      </c>
      <c r="BS33">
        <f t="shared" ca="1" si="497"/>
        <v>334.28830826368232</v>
      </c>
      <c r="BT33">
        <f t="shared" ca="1" si="498"/>
        <v>331.91614529558575</v>
      </c>
      <c r="BU33">
        <f t="shared" ca="1" si="499"/>
        <v>330.49509585019752</v>
      </c>
      <c r="BV33">
        <f t="shared" ca="1" si="500"/>
        <v>329.52297168921757</v>
      </c>
      <c r="BW33">
        <f t="shared" ca="1" si="501"/>
        <v>331.11054488897486</v>
      </c>
      <c r="BX33">
        <f t="shared" ca="1" si="502"/>
        <v>330.15252279168408</v>
      </c>
      <c r="BY33">
        <f t="shared" ca="1" si="503"/>
        <v>327.33751872559736</v>
      </c>
      <c r="BZ33">
        <f t="shared" ca="1" si="504"/>
        <v>330.67741191487005</v>
      </c>
      <c r="CA33">
        <f t="shared" ca="1" si="505"/>
        <v>331.25215695455825</v>
      </c>
      <c r="CB33">
        <f t="shared" ca="1" si="506"/>
        <v>333.15529100504239</v>
      </c>
      <c r="CC33">
        <f t="shared" ca="1" si="507"/>
        <v>333.39253265643129</v>
      </c>
      <c r="CD33">
        <f t="shared" ca="1" si="508"/>
        <v>332.93368952910504</v>
      </c>
      <c r="CE33">
        <f t="shared" ca="1" si="509"/>
        <v>332.99638540212243</v>
      </c>
      <c r="CF33">
        <f t="shared" ca="1" si="510"/>
        <v>336.82119627393007</v>
      </c>
      <c r="CG33">
        <f t="shared" ca="1" si="511"/>
        <v>336.68844741657699</v>
      </c>
      <c r="CH33">
        <f t="shared" ca="1" si="512"/>
        <v>338.89042106751714</v>
      </c>
      <c r="CI33">
        <f t="shared" ca="1" si="513"/>
        <v>337.99519053973722</v>
      </c>
      <c r="CJ33">
        <f t="shared" ca="1" si="514"/>
        <v>336.96492568105145</v>
      </c>
      <c r="CK33">
        <f t="shared" ca="1" si="101"/>
        <v>0</v>
      </c>
    </row>
    <row r="34" spans="5:89" x14ac:dyDescent="0.3">
      <c r="E34">
        <v>351.23</v>
      </c>
      <c r="F34">
        <f t="shared" ca="1" si="432"/>
        <v>352.95125463667637</v>
      </c>
      <c r="G34">
        <f t="shared" ca="1" si="433"/>
        <v>354.8007539291545</v>
      </c>
      <c r="H34">
        <f t="shared" ca="1" si="434"/>
        <v>350.90855240224727</v>
      </c>
      <c r="I34">
        <f t="shared" ca="1" si="435"/>
        <v>354.2747827221425</v>
      </c>
      <c r="J34">
        <f t="shared" ca="1" si="436"/>
        <v>355.19188876327644</v>
      </c>
      <c r="K34">
        <f t="shared" ca="1" si="437"/>
        <v>355.33585504545903</v>
      </c>
      <c r="L34">
        <f t="shared" ca="1" si="438"/>
        <v>357.68227215968528</v>
      </c>
      <c r="M34">
        <f t="shared" ca="1" si="439"/>
        <v>358.68618707795093</v>
      </c>
      <c r="N34">
        <f t="shared" ca="1" si="440"/>
        <v>357.33265900172523</v>
      </c>
      <c r="O34">
        <f t="shared" ca="1" si="441"/>
        <v>356.48474869782484</v>
      </c>
      <c r="P34">
        <f t="shared" ca="1" si="442"/>
        <v>357.76485279366722</v>
      </c>
      <c r="Q34">
        <f t="shared" ca="1" si="443"/>
        <v>357.77790865127582</v>
      </c>
      <c r="R34">
        <f t="shared" ca="1" si="444"/>
        <v>357.72052374882185</v>
      </c>
      <c r="S34">
        <f t="shared" ca="1" si="445"/>
        <v>359.36634985287196</v>
      </c>
      <c r="T34">
        <f t="shared" ca="1" si="446"/>
        <v>358.43771697848183</v>
      </c>
      <c r="U34">
        <f t="shared" ca="1" si="447"/>
        <v>359.56196808834585</v>
      </c>
      <c r="V34">
        <f t="shared" ca="1" si="448"/>
        <v>361.48132048897367</v>
      </c>
      <c r="W34">
        <f t="shared" ca="1" si="449"/>
        <v>360.43490728008118</v>
      </c>
      <c r="X34">
        <f t="shared" ca="1" si="450"/>
        <v>362.20461352171537</v>
      </c>
      <c r="Y34">
        <f t="shared" ca="1" si="451"/>
        <v>359.74291371252247</v>
      </c>
      <c r="Z34">
        <f t="shared" ca="1" si="452"/>
        <v>359.82550715197948</v>
      </c>
      <c r="AA34">
        <f t="shared" ca="1" si="453"/>
        <v>359.41441947968929</v>
      </c>
      <c r="AB34">
        <f t="shared" ca="1" si="454"/>
        <v>362.02968460262201</v>
      </c>
      <c r="AC34">
        <f t="shared" ca="1" si="455"/>
        <v>359.21811076655348</v>
      </c>
      <c r="AD34">
        <f t="shared" ca="1" si="456"/>
        <v>357.56802464765349</v>
      </c>
      <c r="AE34">
        <f t="shared" ca="1" si="457"/>
        <v>359.0946338989981</v>
      </c>
      <c r="AF34">
        <f t="shared" ca="1" si="458"/>
        <v>362.58910918043358</v>
      </c>
      <c r="AG34">
        <f t="shared" ca="1" si="459"/>
        <v>366.53307660142679</v>
      </c>
      <c r="AH34">
        <f t="shared" ca="1" si="460"/>
        <v>366.12721270408093</v>
      </c>
      <c r="AI34">
        <f t="shared" ca="1" si="461"/>
        <v>366.12294500578849</v>
      </c>
      <c r="AJ34">
        <f t="shared" ca="1" si="462"/>
        <v>361.70145702785283</v>
      </c>
      <c r="AK34">
        <f t="shared" ca="1" si="463"/>
        <v>363.79987487413092</v>
      </c>
      <c r="AL34">
        <f t="shared" ca="1" si="464"/>
        <v>366.16958697887736</v>
      </c>
      <c r="AM34">
        <f t="shared" ca="1" si="465"/>
        <v>365.20793103176049</v>
      </c>
      <c r="AN34">
        <f t="shared" ca="1" si="466"/>
        <v>361.80802198623707</v>
      </c>
      <c r="AO34">
        <f t="shared" ca="1" si="467"/>
        <v>363.26821101760851</v>
      </c>
      <c r="AP34">
        <f t="shared" ca="1" si="468"/>
        <v>362.5662644807698</v>
      </c>
      <c r="AQ34">
        <f t="shared" ca="1" si="469"/>
        <v>365.84407331753857</v>
      </c>
      <c r="AR34">
        <f t="shared" ca="1" si="470"/>
        <v>366.99518731916896</v>
      </c>
      <c r="AS34">
        <f t="shared" ca="1" si="471"/>
        <v>367.94384811688371</v>
      </c>
      <c r="AT34">
        <f t="shared" ca="1" si="472"/>
        <v>367.14876152959636</v>
      </c>
      <c r="AU34">
        <f t="shared" ca="1" si="473"/>
        <v>371.17671884014533</v>
      </c>
      <c r="AV34">
        <f t="shared" ca="1" si="474"/>
        <v>370.30708332281552</v>
      </c>
      <c r="AW34">
        <f t="shared" ca="1" si="475"/>
        <v>372.42689589798101</v>
      </c>
      <c r="AX34">
        <f t="shared" ca="1" si="476"/>
        <v>373.1704466530166</v>
      </c>
      <c r="AY34">
        <f t="shared" ca="1" si="477"/>
        <v>371.78444989018686</v>
      </c>
      <c r="AZ34">
        <f t="shared" ca="1" si="478"/>
        <v>371.96750675247716</v>
      </c>
      <c r="BA34">
        <f t="shared" ca="1" si="479"/>
        <v>373.06962112793582</v>
      </c>
      <c r="BB34">
        <f t="shared" ca="1" si="480"/>
        <v>374.61640717905624</v>
      </c>
      <c r="BC34">
        <f t="shared" ca="1" si="481"/>
        <v>375.46424877008025</v>
      </c>
      <c r="BD34">
        <f t="shared" ca="1" si="482"/>
        <v>375.74617558513779</v>
      </c>
      <c r="BE34">
        <f t="shared" ca="1" si="483"/>
        <v>376.08348491994758</v>
      </c>
      <c r="BF34">
        <f t="shared" ca="1" si="484"/>
        <v>377.50983299854647</v>
      </c>
      <c r="BG34">
        <f t="shared" ca="1" si="485"/>
        <v>381.3216487451225</v>
      </c>
      <c r="BH34">
        <f t="shared" ca="1" si="486"/>
        <v>378.81699292830115</v>
      </c>
      <c r="BI34">
        <f t="shared" ca="1" si="487"/>
        <v>381.03701250125545</v>
      </c>
      <c r="BJ34">
        <f t="shared" ca="1" si="488"/>
        <v>377.91043844828567</v>
      </c>
      <c r="BK34">
        <f t="shared" ca="1" si="489"/>
        <v>378.90818269053278</v>
      </c>
      <c r="BL34">
        <f t="shared" ca="1" si="490"/>
        <v>377.81451465664827</v>
      </c>
      <c r="BM34">
        <f t="shared" ca="1" si="491"/>
        <v>379.02830887181045</v>
      </c>
      <c r="BN34">
        <f t="shared" ca="1" si="492"/>
        <v>378.67137607548199</v>
      </c>
      <c r="BO34">
        <f t="shared" ca="1" si="493"/>
        <v>377.46091009135273</v>
      </c>
      <c r="BP34">
        <f t="shared" ca="1" si="494"/>
        <v>378.59786378195349</v>
      </c>
      <c r="BQ34">
        <f t="shared" ca="1" si="495"/>
        <v>376.16174682659744</v>
      </c>
      <c r="BR34">
        <f t="shared" ca="1" si="496"/>
        <v>375.09423182808251</v>
      </c>
      <c r="BS34">
        <f t="shared" ca="1" si="497"/>
        <v>376.68785560300671</v>
      </c>
      <c r="BT34">
        <f t="shared" ca="1" si="498"/>
        <v>373.98288374435475</v>
      </c>
      <c r="BU34">
        <f t="shared" ca="1" si="499"/>
        <v>374.79982877024764</v>
      </c>
      <c r="BV34">
        <f t="shared" ca="1" si="500"/>
        <v>375.50760077683117</v>
      </c>
      <c r="BW34">
        <f t="shared" ca="1" si="501"/>
        <v>375.28058416057269</v>
      </c>
      <c r="BX34">
        <f t="shared" ca="1" si="502"/>
        <v>378.88972744452423</v>
      </c>
      <c r="BY34">
        <f t="shared" ca="1" si="503"/>
        <v>379.49487434439845</v>
      </c>
      <c r="BZ34">
        <f t="shared" ca="1" si="504"/>
        <v>384.83100672052285</v>
      </c>
      <c r="CA34">
        <f t="shared" ca="1" si="505"/>
        <v>380.60761053084786</v>
      </c>
      <c r="CB34">
        <f t="shared" ca="1" si="506"/>
        <v>381.5964640749728</v>
      </c>
      <c r="CC34">
        <f t="shared" ca="1" si="507"/>
        <v>385.32832013290039</v>
      </c>
      <c r="CD34">
        <f t="shared" ca="1" si="508"/>
        <v>386.02885006347583</v>
      </c>
      <c r="CE34">
        <f t="shared" ca="1" si="509"/>
        <v>384.4563375929593</v>
      </c>
      <c r="CF34">
        <f t="shared" ca="1" si="510"/>
        <v>381.7494025010642</v>
      </c>
      <c r="CG34">
        <f t="shared" ca="1" si="511"/>
        <v>381.08385042736211</v>
      </c>
      <c r="CH34">
        <f t="shared" ca="1" si="512"/>
        <v>379.39928790211803</v>
      </c>
      <c r="CI34">
        <f t="shared" ca="1" si="513"/>
        <v>382.67216178829915</v>
      </c>
      <c r="CJ34">
        <f t="shared" ca="1" si="514"/>
        <v>380.08744562020149</v>
      </c>
      <c r="CK34">
        <f t="shared" ca="1" si="101"/>
        <v>13.743085838219486</v>
      </c>
    </row>
    <row r="35" spans="5:89" x14ac:dyDescent="0.3">
      <c r="E35">
        <v>351.23</v>
      </c>
      <c r="F35">
        <f t="shared" ca="1" si="432"/>
        <v>350.52919316481331</v>
      </c>
      <c r="G35">
        <f t="shared" ca="1" si="433"/>
        <v>350.90927312385998</v>
      </c>
      <c r="H35">
        <f t="shared" ca="1" si="434"/>
        <v>355.54531183023761</v>
      </c>
      <c r="I35">
        <f t="shared" ca="1" si="435"/>
        <v>354.97928367822902</v>
      </c>
      <c r="J35">
        <f t="shared" ca="1" si="436"/>
        <v>360.44155044597915</v>
      </c>
      <c r="K35">
        <f t="shared" ca="1" si="437"/>
        <v>360.22567901904716</v>
      </c>
      <c r="L35">
        <f t="shared" ca="1" si="438"/>
        <v>363.13324363928825</v>
      </c>
      <c r="M35">
        <f t="shared" ca="1" si="439"/>
        <v>363.32256895937877</v>
      </c>
      <c r="N35">
        <f t="shared" ca="1" si="440"/>
        <v>364.36639558527929</v>
      </c>
      <c r="O35">
        <f t="shared" ca="1" si="441"/>
        <v>367.13448549239797</v>
      </c>
      <c r="P35">
        <f t="shared" ca="1" si="442"/>
        <v>366.41407275613875</v>
      </c>
      <c r="Q35">
        <f t="shared" ca="1" si="443"/>
        <v>365.7630287906602</v>
      </c>
      <c r="R35">
        <f t="shared" ca="1" si="444"/>
        <v>362.88293659687906</v>
      </c>
      <c r="S35">
        <f t="shared" ca="1" si="445"/>
        <v>364.04157917463954</v>
      </c>
      <c r="T35">
        <f t="shared" ca="1" si="446"/>
        <v>366.19595958864574</v>
      </c>
      <c r="U35">
        <f t="shared" ca="1" si="447"/>
        <v>368.05701866603511</v>
      </c>
      <c r="V35">
        <f t="shared" ca="1" si="448"/>
        <v>372.18151435597872</v>
      </c>
      <c r="W35">
        <f t="shared" ca="1" si="449"/>
        <v>372.72188924150612</v>
      </c>
      <c r="X35">
        <f t="shared" ca="1" si="450"/>
        <v>374.38234219378785</v>
      </c>
      <c r="Y35">
        <f t="shared" ca="1" si="451"/>
        <v>371.13112270565358</v>
      </c>
      <c r="Z35">
        <f t="shared" ca="1" si="452"/>
        <v>370.86332800985758</v>
      </c>
      <c r="AA35">
        <f t="shared" ca="1" si="453"/>
        <v>368.450012011664</v>
      </c>
      <c r="AB35">
        <f t="shared" ca="1" si="454"/>
        <v>368.84297476572931</v>
      </c>
      <c r="AC35">
        <f t="shared" ca="1" si="455"/>
        <v>369.8414234136086</v>
      </c>
      <c r="AD35">
        <f t="shared" ca="1" si="456"/>
        <v>368.90367021890779</v>
      </c>
      <c r="AE35">
        <f t="shared" ca="1" si="457"/>
        <v>367.31000449170438</v>
      </c>
      <c r="AF35">
        <f t="shared" ca="1" si="458"/>
        <v>367.21272780473186</v>
      </c>
      <c r="AG35">
        <f t="shared" ca="1" si="459"/>
        <v>366.58779769975621</v>
      </c>
      <c r="AH35">
        <f t="shared" ca="1" si="460"/>
        <v>367.06700147865132</v>
      </c>
      <c r="AI35">
        <f t="shared" ca="1" si="461"/>
        <v>364.48476372278753</v>
      </c>
      <c r="AJ35">
        <f t="shared" ca="1" si="462"/>
        <v>368.23604853051387</v>
      </c>
      <c r="AK35">
        <f t="shared" ca="1" si="463"/>
        <v>368.25673181225761</v>
      </c>
      <c r="AL35">
        <f t="shared" ca="1" si="464"/>
        <v>366.75315203788091</v>
      </c>
      <c r="AM35">
        <f t="shared" ca="1" si="465"/>
        <v>366.81258219405254</v>
      </c>
      <c r="AN35">
        <f t="shared" ca="1" si="466"/>
        <v>371.01210910712751</v>
      </c>
      <c r="AO35">
        <f t="shared" ca="1" si="467"/>
        <v>373.30706565234874</v>
      </c>
      <c r="AP35">
        <f t="shared" ca="1" si="468"/>
        <v>371.31506783555659</v>
      </c>
      <c r="AQ35">
        <f t="shared" ca="1" si="469"/>
        <v>372.81961504981882</v>
      </c>
      <c r="AR35">
        <f t="shared" ca="1" si="470"/>
        <v>374.57237009815952</v>
      </c>
      <c r="AS35">
        <f t="shared" ca="1" si="471"/>
        <v>379.09693581528796</v>
      </c>
      <c r="AT35">
        <f t="shared" ca="1" si="472"/>
        <v>381.61104014670798</v>
      </c>
      <c r="AU35">
        <f t="shared" ca="1" si="473"/>
        <v>383.24205332584859</v>
      </c>
      <c r="AV35">
        <f t="shared" ca="1" si="474"/>
        <v>382.94567080303364</v>
      </c>
      <c r="AW35">
        <f t="shared" ca="1" si="475"/>
        <v>384.04380283883836</v>
      </c>
      <c r="AX35">
        <f t="shared" ca="1" si="476"/>
        <v>383.78246517190405</v>
      </c>
      <c r="AY35">
        <f t="shared" ca="1" si="477"/>
        <v>382.7179574655205</v>
      </c>
      <c r="AZ35">
        <f t="shared" ca="1" si="478"/>
        <v>381.08341588245713</v>
      </c>
      <c r="BA35">
        <f t="shared" ca="1" si="479"/>
        <v>381.51857549694603</v>
      </c>
      <c r="BB35">
        <f t="shared" ca="1" si="480"/>
        <v>382.859599052124</v>
      </c>
      <c r="BC35">
        <f t="shared" ca="1" si="481"/>
        <v>385.48507096354837</v>
      </c>
      <c r="BD35">
        <f t="shared" ca="1" si="482"/>
        <v>388.29183781382227</v>
      </c>
      <c r="BE35">
        <f t="shared" ca="1" si="483"/>
        <v>388.03498302023871</v>
      </c>
      <c r="BF35">
        <f t="shared" ca="1" si="484"/>
        <v>387.36316332423922</v>
      </c>
      <c r="BG35">
        <f t="shared" ca="1" si="485"/>
        <v>389.20153595011197</v>
      </c>
      <c r="BH35">
        <f t="shared" ca="1" si="486"/>
        <v>390.80705019537373</v>
      </c>
      <c r="BI35">
        <f t="shared" ca="1" si="487"/>
        <v>388.01247803096243</v>
      </c>
      <c r="BJ35">
        <f t="shared" ca="1" si="488"/>
        <v>389.48400225083606</v>
      </c>
      <c r="BK35">
        <f t="shared" ca="1" si="489"/>
        <v>393.03357283231776</v>
      </c>
      <c r="BL35">
        <f t="shared" ca="1" si="490"/>
        <v>395.52593048866282</v>
      </c>
      <c r="BM35">
        <f t="shared" ca="1" si="491"/>
        <v>396.87083337153939</v>
      </c>
      <c r="BN35">
        <f t="shared" ca="1" si="492"/>
        <v>391.98025482228491</v>
      </c>
      <c r="BO35">
        <f t="shared" ca="1" si="493"/>
        <v>391.63696472462846</v>
      </c>
      <c r="BP35">
        <f t="shared" ca="1" si="494"/>
        <v>393.60212272372218</v>
      </c>
      <c r="BQ35">
        <f t="shared" ca="1" si="495"/>
        <v>392.9985942852785</v>
      </c>
      <c r="BR35">
        <f t="shared" ca="1" si="496"/>
        <v>390.74422379284488</v>
      </c>
      <c r="BS35">
        <f t="shared" ca="1" si="497"/>
        <v>390.93773689680518</v>
      </c>
      <c r="BT35">
        <f t="shared" ca="1" si="498"/>
        <v>391.62984879282527</v>
      </c>
      <c r="BU35">
        <f t="shared" ca="1" si="499"/>
        <v>392.0802636818309</v>
      </c>
      <c r="BV35">
        <f t="shared" ca="1" si="500"/>
        <v>393.00194692595522</v>
      </c>
      <c r="BW35">
        <f t="shared" ca="1" si="501"/>
        <v>390.27599440167205</v>
      </c>
      <c r="BX35">
        <f t="shared" ca="1" si="502"/>
        <v>388.43789550624285</v>
      </c>
      <c r="BY35">
        <f t="shared" ca="1" si="503"/>
        <v>385.1123218247626</v>
      </c>
      <c r="BZ35">
        <f t="shared" ca="1" si="504"/>
        <v>388.74605158851392</v>
      </c>
      <c r="CA35">
        <f t="shared" ca="1" si="505"/>
        <v>391.75480591809281</v>
      </c>
      <c r="CB35">
        <f t="shared" ca="1" si="506"/>
        <v>393.94526921496237</v>
      </c>
      <c r="CC35">
        <f t="shared" ca="1" si="507"/>
        <v>396.22306961132563</v>
      </c>
      <c r="CD35">
        <f t="shared" ca="1" si="508"/>
        <v>395.78511368567268</v>
      </c>
      <c r="CE35">
        <f t="shared" ca="1" si="509"/>
        <v>400.06626436176094</v>
      </c>
      <c r="CF35">
        <f t="shared" ca="1" si="510"/>
        <v>403.48425950641439</v>
      </c>
      <c r="CG35">
        <f t="shared" ca="1" si="511"/>
        <v>404.71262157734878</v>
      </c>
      <c r="CH35">
        <f t="shared" ca="1" si="512"/>
        <v>404.06275796630302</v>
      </c>
      <c r="CI35">
        <f t="shared" ca="1" si="513"/>
        <v>405.20365490458738</v>
      </c>
      <c r="CJ35">
        <f t="shared" ca="1" si="514"/>
        <v>404.45946588153851</v>
      </c>
      <c r="CK35">
        <f t="shared" ca="1" si="101"/>
        <v>38.115106099556499</v>
      </c>
    </row>
    <row r="36" spans="5:89" x14ac:dyDescent="0.3">
      <c r="E36">
        <v>351.23</v>
      </c>
      <c r="F36">
        <f t="shared" ca="1" si="432"/>
        <v>348.51422719751821</v>
      </c>
      <c r="G36">
        <f t="shared" ca="1" si="433"/>
        <v>351.59031333844422</v>
      </c>
      <c r="H36">
        <f t="shared" ca="1" si="434"/>
        <v>354.27602005189914</v>
      </c>
      <c r="I36">
        <f t="shared" ca="1" si="435"/>
        <v>355.37550902397851</v>
      </c>
      <c r="J36">
        <f t="shared" ca="1" si="436"/>
        <v>355.53702700325812</v>
      </c>
      <c r="K36">
        <f t="shared" ca="1" si="437"/>
        <v>355.61840928980661</v>
      </c>
      <c r="L36">
        <f t="shared" ca="1" si="438"/>
        <v>357.01963024554641</v>
      </c>
      <c r="M36">
        <f t="shared" ca="1" si="439"/>
        <v>360.78016868187569</v>
      </c>
      <c r="N36">
        <f t="shared" ca="1" si="440"/>
        <v>361.78533848274867</v>
      </c>
      <c r="O36">
        <f t="shared" ca="1" si="441"/>
        <v>363.24582434190233</v>
      </c>
      <c r="P36">
        <f t="shared" ca="1" si="442"/>
        <v>364.4734012286969</v>
      </c>
      <c r="Q36">
        <f t="shared" ca="1" si="443"/>
        <v>361.56816108439455</v>
      </c>
      <c r="R36">
        <f t="shared" ca="1" si="444"/>
        <v>363.44213992359806</v>
      </c>
      <c r="S36">
        <f t="shared" ca="1" si="445"/>
        <v>364.82625528220973</v>
      </c>
      <c r="T36">
        <f t="shared" ca="1" si="446"/>
        <v>366.08359868829086</v>
      </c>
      <c r="U36">
        <f t="shared" ca="1" si="447"/>
        <v>365.16800384773944</v>
      </c>
      <c r="V36">
        <f t="shared" ca="1" si="448"/>
        <v>368.08103902131955</v>
      </c>
      <c r="W36">
        <f t="shared" ca="1" si="449"/>
        <v>368.12173347161445</v>
      </c>
      <c r="X36">
        <f t="shared" ca="1" si="450"/>
        <v>370.09085343798063</v>
      </c>
      <c r="Y36">
        <f t="shared" ca="1" si="451"/>
        <v>371.4097657243617</v>
      </c>
      <c r="Z36">
        <f t="shared" ca="1" si="452"/>
        <v>374.05206027254957</v>
      </c>
      <c r="AA36">
        <f t="shared" ca="1" si="453"/>
        <v>374.53153550006408</v>
      </c>
      <c r="AB36">
        <f t="shared" ca="1" si="454"/>
        <v>372.73121130754475</v>
      </c>
      <c r="AC36">
        <f t="shared" ca="1" si="455"/>
        <v>375.93669716647844</v>
      </c>
      <c r="AD36">
        <f t="shared" ca="1" si="456"/>
        <v>377.7238679615977</v>
      </c>
      <c r="AE36">
        <f t="shared" ca="1" si="457"/>
        <v>379.92475304796358</v>
      </c>
      <c r="AF36">
        <f t="shared" ca="1" si="458"/>
        <v>383.71958104393315</v>
      </c>
      <c r="AG36">
        <f t="shared" ca="1" si="459"/>
        <v>386.13692356175807</v>
      </c>
      <c r="AH36">
        <f t="shared" ca="1" si="460"/>
        <v>387.03963109370068</v>
      </c>
      <c r="AI36">
        <f t="shared" ca="1" si="461"/>
        <v>385.94605520682609</v>
      </c>
      <c r="AJ36">
        <f t="shared" ca="1" si="462"/>
        <v>382.84946155295296</v>
      </c>
      <c r="AK36">
        <f t="shared" ca="1" si="463"/>
        <v>384.61186906378168</v>
      </c>
      <c r="AL36">
        <f t="shared" ca="1" si="464"/>
        <v>382.68804126657079</v>
      </c>
      <c r="AM36">
        <f t="shared" ca="1" si="465"/>
        <v>385.61959095708653</v>
      </c>
      <c r="AN36">
        <f t="shared" ca="1" si="466"/>
        <v>385.39864229791385</v>
      </c>
      <c r="AO36">
        <f t="shared" ca="1" si="467"/>
        <v>384.70794957993047</v>
      </c>
      <c r="AP36">
        <f t="shared" ca="1" si="468"/>
        <v>382.60322181146813</v>
      </c>
      <c r="AQ36">
        <f t="shared" ca="1" si="469"/>
        <v>382.43741302030389</v>
      </c>
      <c r="AR36">
        <f t="shared" ca="1" si="470"/>
        <v>380.35534841105533</v>
      </c>
      <c r="AS36">
        <f t="shared" ca="1" si="471"/>
        <v>380.60657887452339</v>
      </c>
      <c r="AT36">
        <f t="shared" ca="1" si="472"/>
        <v>382.40784800828919</v>
      </c>
      <c r="AU36">
        <f t="shared" ca="1" si="473"/>
        <v>383.1511519569795</v>
      </c>
      <c r="AV36">
        <f t="shared" ca="1" si="474"/>
        <v>386.43787172230157</v>
      </c>
      <c r="AW36">
        <f t="shared" ca="1" si="475"/>
        <v>386.94836213228916</v>
      </c>
      <c r="AX36">
        <f t="shared" ca="1" si="476"/>
        <v>383.29507442197354</v>
      </c>
      <c r="AY36">
        <f t="shared" ca="1" si="477"/>
        <v>383.31415343637019</v>
      </c>
      <c r="AZ36">
        <f t="shared" ca="1" si="478"/>
        <v>385.87959965185246</v>
      </c>
      <c r="BA36">
        <f t="shared" ca="1" si="479"/>
        <v>387.53169340050027</v>
      </c>
      <c r="BB36">
        <f t="shared" ca="1" si="480"/>
        <v>391.96437781910555</v>
      </c>
      <c r="BC36">
        <f t="shared" ca="1" si="481"/>
        <v>389.06773915004482</v>
      </c>
      <c r="BD36">
        <f t="shared" ca="1" si="482"/>
        <v>390.6014494219275</v>
      </c>
      <c r="BE36">
        <f t="shared" ca="1" si="483"/>
        <v>392.56578274587577</v>
      </c>
      <c r="BF36">
        <f t="shared" ca="1" si="484"/>
        <v>391.99312312548471</v>
      </c>
      <c r="BG36">
        <f t="shared" ca="1" si="485"/>
        <v>390.73636607246493</v>
      </c>
      <c r="BH36">
        <f t="shared" ca="1" si="486"/>
        <v>394.1300115923151</v>
      </c>
      <c r="BI36">
        <f t="shared" ca="1" si="487"/>
        <v>396.56924997318907</v>
      </c>
      <c r="BJ36">
        <f t="shared" ca="1" si="488"/>
        <v>400.12506561771107</v>
      </c>
      <c r="BK36">
        <f t="shared" ca="1" si="489"/>
        <v>400.5014541205673</v>
      </c>
      <c r="BL36">
        <f t="shared" ca="1" si="490"/>
        <v>398.03329028698028</v>
      </c>
      <c r="BM36">
        <f t="shared" ca="1" si="491"/>
        <v>398.92272788041714</v>
      </c>
      <c r="BN36">
        <f t="shared" ca="1" si="492"/>
        <v>400.93418294172011</v>
      </c>
      <c r="BO36">
        <f t="shared" ca="1" si="493"/>
        <v>403.11181723129556</v>
      </c>
      <c r="BP36">
        <f t="shared" ca="1" si="494"/>
        <v>400.69817682510944</v>
      </c>
      <c r="BQ36">
        <f t="shared" ca="1" si="495"/>
        <v>405.24956333874405</v>
      </c>
      <c r="BR36">
        <f t="shared" ca="1" si="496"/>
        <v>403.3515632835938</v>
      </c>
      <c r="BS36">
        <f t="shared" ca="1" si="497"/>
        <v>401.63377700705962</v>
      </c>
      <c r="BT36">
        <f t="shared" ca="1" si="498"/>
        <v>402.54368644397977</v>
      </c>
      <c r="BU36">
        <f t="shared" ca="1" si="499"/>
        <v>400.07937081786969</v>
      </c>
      <c r="BV36">
        <f t="shared" ca="1" si="500"/>
        <v>401.21325543438701</v>
      </c>
      <c r="BW36">
        <f t="shared" ca="1" si="501"/>
        <v>403.08302938486145</v>
      </c>
      <c r="BX36">
        <f t="shared" ca="1" si="502"/>
        <v>403.40391443078897</v>
      </c>
      <c r="BY36">
        <f t="shared" ca="1" si="503"/>
        <v>399.18270077535306</v>
      </c>
      <c r="BZ36">
        <f t="shared" ca="1" si="504"/>
        <v>397.88883505517168</v>
      </c>
      <c r="CA36">
        <f t="shared" ca="1" si="505"/>
        <v>401.085285420986</v>
      </c>
      <c r="CB36">
        <f t="shared" ca="1" si="506"/>
        <v>395.17331672631229</v>
      </c>
      <c r="CC36">
        <f t="shared" ca="1" si="507"/>
        <v>395.48852644690322</v>
      </c>
      <c r="CD36">
        <f t="shared" ca="1" si="508"/>
        <v>391.45063024545448</v>
      </c>
      <c r="CE36">
        <f t="shared" ca="1" si="509"/>
        <v>391.23043698373658</v>
      </c>
      <c r="CF36">
        <f t="shared" ca="1" si="510"/>
        <v>391.47631002741593</v>
      </c>
      <c r="CG36">
        <f t="shared" ca="1" si="511"/>
        <v>390.98506468765538</v>
      </c>
      <c r="CH36">
        <f t="shared" ca="1" si="512"/>
        <v>393.13556808266384</v>
      </c>
      <c r="CI36">
        <f t="shared" ca="1" si="513"/>
        <v>394.00288247554187</v>
      </c>
      <c r="CJ36">
        <f t="shared" ca="1" si="514"/>
        <v>391.34562687060674</v>
      </c>
      <c r="CK36">
        <f t="shared" ca="1" si="101"/>
        <v>25.001267088624729</v>
      </c>
    </row>
    <row r="37" spans="5:89" x14ac:dyDescent="0.3">
      <c r="E37">
        <v>351.23</v>
      </c>
      <c r="F37" s="12">
        <f t="shared" ref="F37:G37" si="515">E37+$B$4</f>
        <v>351.23099999999999</v>
      </c>
      <c r="G37" s="12">
        <f t="shared" si="515"/>
        <v>351.23199999999997</v>
      </c>
      <c r="H37" s="12">
        <f t="shared" ref="H37:H100" si="516">G37+$B$4</f>
        <v>351.23299999999995</v>
      </c>
      <c r="I37" s="12">
        <f t="shared" ref="I37:I100" si="517">H37+$B$4</f>
        <v>351.23399999999992</v>
      </c>
      <c r="J37" s="12">
        <f t="shared" ref="J37:J100" si="518">I37+$B$4</f>
        <v>351.2349999999999</v>
      </c>
      <c r="K37" s="12">
        <f t="shared" ref="K37:K100" si="519">J37+$B$4</f>
        <v>351.23599999999988</v>
      </c>
      <c r="L37" s="12">
        <f t="shared" ref="L37:L100" si="520">K37+$B$4</f>
        <v>351.23699999999985</v>
      </c>
      <c r="M37" s="12">
        <f t="shared" ref="M37:M100" si="521">L37+$B$4</f>
        <v>351.23799999999983</v>
      </c>
      <c r="N37" s="12">
        <f t="shared" ref="N37:N100" si="522">M37+$B$4</f>
        <v>351.23899999999981</v>
      </c>
      <c r="O37" s="12">
        <f t="shared" ref="O37:O100" si="523">N37+$B$4</f>
        <v>351.23999999999978</v>
      </c>
      <c r="P37" s="12">
        <f t="shared" ref="P37:P100" si="524">O37+$B$4</f>
        <v>351.24099999999976</v>
      </c>
      <c r="Q37" s="12">
        <f t="shared" ref="Q37:Q100" si="525">P37+$B$4</f>
        <v>351.24199999999973</v>
      </c>
      <c r="R37" s="12">
        <f t="shared" ref="R37:R100" si="526">Q37+$B$4</f>
        <v>351.24299999999971</v>
      </c>
      <c r="S37" s="12">
        <f t="shared" ref="S37:S100" si="527">R37+$B$4</f>
        <v>351.24399999999969</v>
      </c>
      <c r="T37" s="12">
        <f t="shared" ref="T37:T100" si="528">S37+$B$4</f>
        <v>351.24499999999966</v>
      </c>
      <c r="U37" s="12">
        <f t="shared" ref="U37:U100" si="529">T37+$B$4</f>
        <v>351.24599999999964</v>
      </c>
      <c r="V37" s="12">
        <f t="shared" ref="V37:V100" si="530">U37+$B$4</f>
        <v>351.24699999999962</v>
      </c>
      <c r="W37" s="12">
        <f t="shared" ref="W37:W100" si="531">V37+$B$4</f>
        <v>351.24799999999959</v>
      </c>
      <c r="X37" s="12">
        <f t="shared" ref="X37:X100" si="532">W37+$B$4</f>
        <v>351.24899999999957</v>
      </c>
      <c r="Y37" s="12">
        <f t="shared" ref="Y37:Y100" si="533">X37+$B$4</f>
        <v>351.24999999999955</v>
      </c>
      <c r="Z37" s="12">
        <f t="shared" ref="Z37:Z100" si="534">Y37+$B$4</f>
        <v>351.25099999999952</v>
      </c>
      <c r="AA37" s="12">
        <f t="shared" ref="AA37:AA100" si="535">Z37+$B$4</f>
        <v>351.2519999999995</v>
      </c>
      <c r="AB37" s="12">
        <f t="shared" ref="AB37:AB100" si="536">AA37+$B$4</f>
        <v>351.25299999999947</v>
      </c>
      <c r="AC37" s="12">
        <f t="shared" ref="AC37:AC100" si="537">AB37+$B$4</f>
        <v>351.25399999999945</v>
      </c>
      <c r="AD37" s="12">
        <f t="shared" ref="AD37:AD100" si="538">AC37+$B$4</f>
        <v>351.25499999999943</v>
      </c>
      <c r="AE37" s="12">
        <f t="shared" ref="AE37:AE100" si="539">AD37+$B$4</f>
        <v>351.2559999999994</v>
      </c>
      <c r="AF37" s="12">
        <f t="shared" ref="AF37:AF100" si="540">AE37+$B$4</f>
        <v>351.25699999999938</v>
      </c>
      <c r="AG37" s="12">
        <f t="shared" ref="AG37:AG100" si="541">AF37+$B$4</f>
        <v>351.25799999999936</v>
      </c>
      <c r="AH37" s="12">
        <f t="shared" ref="AH37:AH100" si="542">AG37+$B$4</f>
        <v>351.25899999999933</v>
      </c>
      <c r="AI37" s="12">
        <f t="shared" ref="AI37:AI100" si="543">AH37+$B$4</f>
        <v>351.25999999999931</v>
      </c>
      <c r="AJ37" s="12">
        <f t="shared" ref="AJ37:AJ100" si="544">AI37+$B$4</f>
        <v>351.26099999999929</v>
      </c>
      <c r="AK37" s="12">
        <f t="shared" ref="AK37:AK100" si="545">AJ37+$B$4</f>
        <v>351.26199999999926</v>
      </c>
      <c r="AL37" s="12">
        <f t="shared" ref="AL37:AL100" si="546">AK37+$B$4</f>
        <v>351.26299999999924</v>
      </c>
      <c r="AM37" s="12">
        <f t="shared" ref="AM37:AM100" si="547">AL37+$B$4</f>
        <v>351.26399999999921</v>
      </c>
      <c r="AN37" s="12">
        <f t="shared" ref="AN37:AN100" si="548">AM37+$B$4</f>
        <v>351.26499999999919</v>
      </c>
      <c r="AO37" s="12">
        <f t="shared" ref="AO37:AO100" si="549">AN37+$B$4</f>
        <v>351.26599999999917</v>
      </c>
      <c r="AP37" s="12">
        <f t="shared" ref="AP37:AP100" si="550">AO37+$B$4</f>
        <v>351.26699999999914</v>
      </c>
      <c r="AQ37" s="12">
        <f t="shared" ref="AQ37:AQ100" si="551">AP37+$B$4</f>
        <v>351.26799999999912</v>
      </c>
      <c r="AR37" s="12">
        <f t="shared" ref="AR37:AR100" si="552">AQ37+$B$4</f>
        <v>351.2689999999991</v>
      </c>
      <c r="AS37" s="12">
        <f t="shared" ref="AS37:AS100" si="553">AR37+$B$4</f>
        <v>351.26999999999907</v>
      </c>
      <c r="AT37" s="12">
        <f t="shared" ref="AT37:AT100" si="554">AS37+$B$4</f>
        <v>351.27099999999905</v>
      </c>
      <c r="AU37" s="12">
        <f t="shared" ref="AU37:AU100" si="555">AT37+$B$4</f>
        <v>351.27199999999903</v>
      </c>
      <c r="AV37" s="12">
        <f t="shared" ref="AV37:AV100" si="556">AU37+$B$4</f>
        <v>351.272999999999</v>
      </c>
      <c r="AW37" s="12">
        <f t="shared" ref="AW37:AW100" si="557">AV37+$B$4</f>
        <v>351.27399999999898</v>
      </c>
      <c r="AX37" s="12">
        <f t="shared" ref="AX37:AX100" si="558">AW37+$B$4</f>
        <v>351.27499999999895</v>
      </c>
      <c r="AY37" s="12">
        <f t="shared" ref="AY37:AY100" si="559">AX37+$B$4</f>
        <v>351.27599999999893</v>
      </c>
      <c r="AZ37" s="12">
        <f t="shared" ref="AZ37:AZ100" si="560">AY37+$B$4</f>
        <v>351.27699999999891</v>
      </c>
      <c r="BA37" s="12">
        <f t="shared" ref="BA37:BA100" si="561">AZ37+$B$4</f>
        <v>351.27799999999888</v>
      </c>
      <c r="BB37" s="12">
        <f t="shared" ref="BB37:BB100" si="562">BA37+$B$4</f>
        <v>351.27899999999886</v>
      </c>
      <c r="BC37" s="12">
        <f t="shared" ref="BC37:BC100" si="563">BB37+$B$4</f>
        <v>351.27999999999884</v>
      </c>
      <c r="BD37" s="12">
        <f t="shared" ref="BD37:BD100" si="564">BC37+$B$4</f>
        <v>351.28099999999881</v>
      </c>
      <c r="BE37" s="12">
        <f t="shared" ref="BE37:BE100" si="565">BD37+$B$4</f>
        <v>351.28199999999879</v>
      </c>
      <c r="BF37" s="12">
        <f t="shared" ref="BF37:BF100" si="566">BE37+$B$4</f>
        <v>351.28299999999876</v>
      </c>
      <c r="BG37" s="12">
        <f t="shared" ref="BG37:BG100" si="567">BF37+$B$4</f>
        <v>351.28399999999874</v>
      </c>
      <c r="BH37" s="12">
        <f t="shared" ref="BH37:BH100" si="568">BG37+$B$4</f>
        <v>351.28499999999872</v>
      </c>
      <c r="BI37" s="12">
        <f t="shared" ref="BI37:BI100" si="569">BH37+$B$4</f>
        <v>351.28599999999869</v>
      </c>
      <c r="BJ37" s="12">
        <f t="shared" ref="BJ37:BJ100" si="570">BI37+$B$4</f>
        <v>351.28699999999867</v>
      </c>
      <c r="BK37" s="12">
        <f t="shared" ref="BK37:BK100" si="571">BJ37+$B$4</f>
        <v>351.28799999999865</v>
      </c>
      <c r="BL37" s="12">
        <f t="shared" ref="BL37:BL100" si="572">BK37+$B$4</f>
        <v>351.28899999999862</v>
      </c>
      <c r="BM37" s="12">
        <f t="shared" ref="BM37:BM100" si="573">BL37+$B$4</f>
        <v>351.2899999999986</v>
      </c>
      <c r="BN37" s="12">
        <f t="shared" ref="BN37:BN100" si="574">BM37+$B$4</f>
        <v>351.29099999999858</v>
      </c>
      <c r="BO37" s="12">
        <f t="shared" ref="BO37:BO100" si="575">BN37+$B$4</f>
        <v>351.29199999999855</v>
      </c>
      <c r="BP37" s="12">
        <f t="shared" ref="BP37:BP100" si="576">BO37+$B$4</f>
        <v>351.29299999999853</v>
      </c>
      <c r="BQ37" s="12">
        <f t="shared" ref="BQ37:BQ100" si="577">BP37+$B$4</f>
        <v>351.2939999999985</v>
      </c>
      <c r="BR37" s="12">
        <f t="shared" ref="BR37:BR100" si="578">BQ37+$B$4</f>
        <v>351.29499999999848</v>
      </c>
      <c r="BS37" s="12">
        <f t="shared" ref="BS37:BS100" si="579">BR37+$B$4</f>
        <v>351.29599999999846</v>
      </c>
      <c r="BT37" s="12">
        <f t="shared" ref="BT37:BT100" si="580">BS37+$B$4</f>
        <v>351.29699999999843</v>
      </c>
      <c r="BU37" s="12">
        <f t="shared" ref="BU37:BU100" si="581">BT37+$B$4</f>
        <v>351.29799999999841</v>
      </c>
      <c r="BV37" s="12">
        <f t="shared" ref="BV37:BV100" si="582">BU37+$B$4</f>
        <v>351.29899999999839</v>
      </c>
      <c r="BW37" s="12">
        <f t="shared" ref="BW37:BW100" si="583">BV37+$B$4</f>
        <v>351.29999999999836</v>
      </c>
      <c r="BX37" s="12">
        <f t="shared" ref="BX37:BX100" si="584">BW37+$B$4</f>
        <v>351.30099999999834</v>
      </c>
      <c r="BY37" s="12">
        <f t="shared" ref="BY37:BY100" si="585">BX37+$B$4</f>
        <v>351.30199999999832</v>
      </c>
      <c r="BZ37" s="12">
        <f t="shared" ref="BZ37:BZ100" si="586">BY37+$B$4</f>
        <v>351.30299999999829</v>
      </c>
      <c r="CA37" s="12">
        <f t="shared" ref="CA37:CA100" si="587">BZ37+$B$4</f>
        <v>351.30399999999827</v>
      </c>
      <c r="CB37" s="12">
        <f t="shared" ref="CB37:CB100" si="588">CA37+$B$4</f>
        <v>351.30499999999824</v>
      </c>
      <c r="CC37" s="12">
        <f t="shared" ref="CC37:CC100" si="589">CB37+$B$4</f>
        <v>351.30599999999822</v>
      </c>
      <c r="CD37" s="12">
        <f t="shared" ref="CD37:CD100" si="590">CC37+$B$4</f>
        <v>351.3069999999982</v>
      </c>
      <c r="CE37" s="12">
        <f t="shared" ref="CE37:CE100" si="591">CD37+$B$4</f>
        <v>351.30799999999817</v>
      </c>
      <c r="CF37" s="12">
        <f t="shared" ref="CF37:CF100" si="592">CE37+$B$4</f>
        <v>351.30899999999815</v>
      </c>
      <c r="CG37" s="12">
        <f t="shared" ref="CG37:CG100" si="593">CF37+$B$4</f>
        <v>351.30999999999813</v>
      </c>
      <c r="CH37" s="12">
        <f t="shared" ref="CH37:CH100" si="594">CG37+$B$4</f>
        <v>351.3109999999981</v>
      </c>
      <c r="CI37" s="12">
        <f t="shared" ref="CI37:CI100" si="595">CH37+$B$4</f>
        <v>351.31199999999808</v>
      </c>
      <c r="CJ37" s="12">
        <f t="shared" ref="CJ37:CJ100" si="596">CI37+$B$4</f>
        <v>351.31299999999806</v>
      </c>
      <c r="CK37">
        <f t="shared" ca="1" si="101"/>
        <v>0</v>
      </c>
    </row>
    <row r="38" spans="5:89" x14ac:dyDescent="0.3">
      <c r="E38">
        <v>351.23</v>
      </c>
      <c r="F38">
        <f t="shared" ref="F38:F45" ca="1" si="597">E38*EXP(($B$2-0.5*$B$3^2)*$B$4+$B$3*_xlfn.NORM.INV(RAND(),0,SQRT($B$4)))</f>
        <v>350.06526739927699</v>
      </c>
      <c r="G38">
        <f t="shared" ref="G38:G100" ca="1" si="598">F38*EXP(($B$2-0.5*$B$3^2)*$B$4+$B$3*_xlfn.NORM.INV(RAND(),0,SQRT($B$4)))</f>
        <v>350.48858026412734</v>
      </c>
      <c r="H38">
        <f t="shared" ref="H38:H100" ca="1" si="599">G38*EXP(($B$2-0.5*$B$3^2)*$B$4+$B$3*_xlfn.NORM.INV(RAND(),0,SQRT($B$4)))</f>
        <v>347.98860414589137</v>
      </c>
      <c r="I38">
        <f t="shared" ref="I38:I100" ca="1" si="600">H38*EXP(($B$2-0.5*$B$3^2)*$B$4+$B$3*_xlfn.NORM.INV(RAND(),0,SQRT($B$4)))</f>
        <v>349.94495699205447</v>
      </c>
      <c r="J38">
        <f t="shared" ref="J38:J100" ca="1" si="601">I38*EXP(($B$2-0.5*$B$3^2)*$B$4+$B$3*_xlfn.NORM.INV(RAND(),0,SQRT($B$4)))</f>
        <v>346.55440051730358</v>
      </c>
      <c r="K38">
        <f t="shared" ref="K38:K100" ca="1" si="602">J38*EXP(($B$2-0.5*$B$3^2)*$B$4+$B$3*_xlfn.NORM.INV(RAND(),0,SQRT($B$4)))</f>
        <v>347.31509401706199</v>
      </c>
      <c r="L38">
        <f t="shared" ref="L38:L100" ca="1" si="603">K38*EXP(($B$2-0.5*$B$3^2)*$B$4+$B$3*_xlfn.NORM.INV(RAND(),0,SQRT($B$4)))</f>
        <v>353.6991680477081</v>
      </c>
      <c r="M38">
        <f t="shared" ref="M38:M100" ca="1" si="604">L38*EXP(($B$2-0.5*$B$3^2)*$B$4+$B$3*_xlfn.NORM.INV(RAND(),0,SQRT($B$4)))</f>
        <v>355.41379442696217</v>
      </c>
      <c r="N38">
        <f t="shared" ref="N38:N100" ca="1" si="605">M38*EXP(($B$2-0.5*$B$3^2)*$B$4+$B$3*_xlfn.NORM.INV(RAND(),0,SQRT($B$4)))</f>
        <v>358.39379410105437</v>
      </c>
      <c r="O38">
        <f t="shared" ref="O38:O100" ca="1" si="606">N38*EXP(($B$2-0.5*$B$3^2)*$B$4+$B$3*_xlfn.NORM.INV(RAND(),0,SQRT($B$4)))</f>
        <v>359.62523295249616</v>
      </c>
      <c r="P38">
        <f t="shared" ref="P38:P100" ca="1" si="607">O38*EXP(($B$2-0.5*$B$3^2)*$B$4+$B$3*_xlfn.NORM.INV(RAND(),0,SQRT($B$4)))</f>
        <v>358.11012303119156</v>
      </c>
      <c r="Q38">
        <f t="shared" ref="Q38:Q100" ca="1" si="608">P38*EXP(($B$2-0.5*$B$3^2)*$B$4+$B$3*_xlfn.NORM.INV(RAND(),0,SQRT($B$4)))</f>
        <v>356.73857432008572</v>
      </c>
      <c r="R38">
        <f t="shared" ref="R38:R100" ca="1" si="609">Q38*EXP(($B$2-0.5*$B$3^2)*$B$4+$B$3*_xlfn.NORM.INV(RAND(),0,SQRT($B$4)))</f>
        <v>358.36185166875282</v>
      </c>
      <c r="S38">
        <f t="shared" ref="S38:S100" ca="1" si="610">R38*EXP(($B$2-0.5*$B$3^2)*$B$4+$B$3*_xlfn.NORM.INV(RAND(),0,SQRT($B$4)))</f>
        <v>359.49778830582153</v>
      </c>
      <c r="T38">
        <f t="shared" ref="T38:T100" ca="1" si="611">S38*EXP(($B$2-0.5*$B$3^2)*$B$4+$B$3*_xlfn.NORM.INV(RAND(),0,SQRT($B$4)))</f>
        <v>360.19548213279194</v>
      </c>
      <c r="U38">
        <f t="shared" ref="U38:U100" ca="1" si="612">T38*EXP(($B$2-0.5*$B$3^2)*$B$4+$B$3*_xlfn.NORM.INV(RAND(),0,SQRT($B$4)))</f>
        <v>357.87323278394462</v>
      </c>
      <c r="V38">
        <f t="shared" ref="V38:V100" ca="1" si="613">U38*EXP(($B$2-0.5*$B$3^2)*$B$4+$B$3*_xlfn.NORM.INV(RAND(),0,SQRT($B$4)))</f>
        <v>356.28238683876179</v>
      </c>
      <c r="W38">
        <f t="shared" ref="W38:W100" ca="1" si="614">V38*EXP(($B$2-0.5*$B$3^2)*$B$4+$B$3*_xlfn.NORM.INV(RAND(),0,SQRT($B$4)))</f>
        <v>353.20317574038171</v>
      </c>
      <c r="X38">
        <f t="shared" ref="X38:X100" ca="1" si="615">W38*EXP(($B$2-0.5*$B$3^2)*$B$4+$B$3*_xlfn.NORM.INV(RAND(),0,SQRT($B$4)))</f>
        <v>354.11861684935997</v>
      </c>
      <c r="Y38">
        <f t="shared" ref="Y38:Y100" ca="1" si="616">X38*EXP(($B$2-0.5*$B$3^2)*$B$4+$B$3*_xlfn.NORM.INV(RAND(),0,SQRT($B$4)))</f>
        <v>353.52581466553045</v>
      </c>
      <c r="Z38">
        <f t="shared" ref="Z38:Z100" ca="1" si="617">Y38*EXP(($B$2-0.5*$B$3^2)*$B$4+$B$3*_xlfn.NORM.INV(RAND(),0,SQRT($B$4)))</f>
        <v>354.08752851899317</v>
      </c>
      <c r="AA38">
        <f t="shared" ref="AA38:AA100" ca="1" si="618">Z38*EXP(($B$2-0.5*$B$3^2)*$B$4+$B$3*_xlfn.NORM.INV(RAND(),0,SQRT($B$4)))</f>
        <v>355.77766035398736</v>
      </c>
      <c r="AB38">
        <f t="shared" ref="AB38:AB100" ca="1" si="619">AA38*EXP(($B$2-0.5*$B$3^2)*$B$4+$B$3*_xlfn.NORM.INV(RAND(),0,SQRT($B$4)))</f>
        <v>356.7416391555476</v>
      </c>
      <c r="AC38">
        <f t="shared" ref="AC38:AC100" ca="1" si="620">AB38*EXP(($B$2-0.5*$B$3^2)*$B$4+$B$3*_xlfn.NORM.INV(RAND(),0,SQRT($B$4)))</f>
        <v>358.88327749538632</v>
      </c>
      <c r="AD38">
        <f t="shared" ref="AD38:AD100" ca="1" si="621">AC38*EXP(($B$2-0.5*$B$3^2)*$B$4+$B$3*_xlfn.NORM.INV(RAND(),0,SQRT($B$4)))</f>
        <v>361.81330445440659</v>
      </c>
      <c r="AE38">
        <f t="shared" ref="AE38:AE100" ca="1" si="622">AD38*EXP(($B$2-0.5*$B$3^2)*$B$4+$B$3*_xlfn.NORM.INV(RAND(),0,SQRT($B$4)))</f>
        <v>368.40530198113544</v>
      </c>
      <c r="AF38">
        <f t="shared" ref="AF38:AF100" ca="1" si="623">AE38*EXP(($B$2-0.5*$B$3^2)*$B$4+$B$3*_xlfn.NORM.INV(RAND(),0,SQRT($B$4)))</f>
        <v>366.52264598543655</v>
      </c>
      <c r="AG38">
        <f t="shared" ref="AG38:AG100" ca="1" si="624">AF38*EXP(($B$2-0.5*$B$3^2)*$B$4+$B$3*_xlfn.NORM.INV(RAND(),0,SQRT($B$4)))</f>
        <v>367.93387578395635</v>
      </c>
      <c r="AH38">
        <f t="shared" ref="AH38:AH100" ca="1" si="625">AG38*EXP(($B$2-0.5*$B$3^2)*$B$4+$B$3*_xlfn.NORM.INV(RAND(),0,SQRT($B$4)))</f>
        <v>369.08435792794228</v>
      </c>
      <c r="AI38">
        <f t="shared" ref="AI38:AI100" ca="1" si="626">AH38*EXP(($B$2-0.5*$B$3^2)*$B$4+$B$3*_xlfn.NORM.INV(RAND(),0,SQRT($B$4)))</f>
        <v>371.27615149582499</v>
      </c>
      <c r="AJ38">
        <f t="shared" ref="AJ38:AJ100" ca="1" si="627">AI38*EXP(($B$2-0.5*$B$3^2)*$B$4+$B$3*_xlfn.NORM.INV(RAND(),0,SQRT($B$4)))</f>
        <v>371.29870341252763</v>
      </c>
      <c r="AK38">
        <f t="shared" ref="AK38:AK100" ca="1" si="628">AJ38*EXP(($B$2-0.5*$B$3^2)*$B$4+$B$3*_xlfn.NORM.INV(RAND(),0,SQRT($B$4)))</f>
        <v>372.15986763942357</v>
      </c>
      <c r="AL38">
        <f t="shared" ref="AL38:AL100" ca="1" si="629">AK38*EXP(($B$2-0.5*$B$3^2)*$B$4+$B$3*_xlfn.NORM.INV(RAND(),0,SQRT($B$4)))</f>
        <v>372.49173312987898</v>
      </c>
      <c r="AM38">
        <f t="shared" ref="AM38:AM100" ca="1" si="630">AL38*EXP(($B$2-0.5*$B$3^2)*$B$4+$B$3*_xlfn.NORM.INV(RAND(),0,SQRT($B$4)))</f>
        <v>373.07496905747405</v>
      </c>
      <c r="AN38">
        <f t="shared" ref="AN38:AN100" ca="1" si="631">AM38*EXP(($B$2-0.5*$B$3^2)*$B$4+$B$3*_xlfn.NORM.INV(RAND(),0,SQRT($B$4)))</f>
        <v>372.93443275986516</v>
      </c>
      <c r="AO38">
        <f t="shared" ref="AO38:AO100" ca="1" si="632">AN38*EXP(($B$2-0.5*$B$3^2)*$B$4+$B$3*_xlfn.NORM.INV(RAND(),0,SQRT($B$4)))</f>
        <v>371.31327922629754</v>
      </c>
      <c r="AP38">
        <f t="shared" ref="AP38:AP100" ca="1" si="633">AO38*EXP(($B$2-0.5*$B$3^2)*$B$4+$B$3*_xlfn.NORM.INV(RAND(),0,SQRT($B$4)))</f>
        <v>367.26914419727171</v>
      </c>
      <c r="AQ38">
        <f t="shared" ref="AQ38:AQ100" ca="1" si="634">AP38*EXP(($B$2-0.5*$B$3^2)*$B$4+$B$3*_xlfn.NORM.INV(RAND(),0,SQRT($B$4)))</f>
        <v>369.15193289330949</v>
      </c>
      <c r="AR38">
        <f t="shared" ref="AR38:AR100" ca="1" si="635">AQ38*EXP(($B$2-0.5*$B$3^2)*$B$4+$B$3*_xlfn.NORM.INV(RAND(),0,SQRT($B$4)))</f>
        <v>369.96281385643005</v>
      </c>
      <c r="AS38">
        <f t="shared" ref="AS38:AS100" ca="1" si="636">AR38*EXP(($B$2-0.5*$B$3^2)*$B$4+$B$3*_xlfn.NORM.INV(RAND(),0,SQRT($B$4)))</f>
        <v>367.42456997477137</v>
      </c>
      <c r="AT38">
        <f t="shared" ref="AT38:AT100" ca="1" si="637">AS38*EXP(($B$2-0.5*$B$3^2)*$B$4+$B$3*_xlfn.NORM.INV(RAND(),0,SQRT($B$4)))</f>
        <v>368.00707906839136</v>
      </c>
      <c r="AU38">
        <f t="shared" ref="AU38:AU100" ca="1" si="638">AT38*EXP(($B$2-0.5*$B$3^2)*$B$4+$B$3*_xlfn.NORM.INV(RAND(),0,SQRT($B$4)))</f>
        <v>369.89395074652379</v>
      </c>
      <c r="AV38">
        <f t="shared" ref="AV38:AV100" ca="1" si="639">AU38*EXP(($B$2-0.5*$B$3^2)*$B$4+$B$3*_xlfn.NORM.INV(RAND(),0,SQRT($B$4)))</f>
        <v>369.91496981329453</v>
      </c>
      <c r="AW38">
        <f t="shared" ref="AW38:AW100" ca="1" si="640">AV38*EXP(($B$2-0.5*$B$3^2)*$B$4+$B$3*_xlfn.NORM.INV(RAND(),0,SQRT($B$4)))</f>
        <v>369.6244818560283</v>
      </c>
      <c r="AX38">
        <f t="shared" ref="AX38:AX100" ca="1" si="641">AW38*EXP(($B$2-0.5*$B$3^2)*$B$4+$B$3*_xlfn.NORM.INV(RAND(),0,SQRT($B$4)))</f>
        <v>369.18259928183443</v>
      </c>
      <c r="AY38">
        <f t="shared" ref="AY38:AY100" ca="1" si="642">AX38*EXP(($B$2-0.5*$B$3^2)*$B$4+$B$3*_xlfn.NORM.INV(RAND(),0,SQRT($B$4)))</f>
        <v>367.03402228053073</v>
      </c>
      <c r="AZ38">
        <f t="shared" ref="AZ38:AZ100" ca="1" si="643">AY38*EXP(($B$2-0.5*$B$3^2)*$B$4+$B$3*_xlfn.NORM.INV(RAND(),0,SQRT($B$4)))</f>
        <v>364.74886658602264</v>
      </c>
      <c r="BA38">
        <f t="shared" ref="BA38:BA100" ca="1" si="644">AZ38*EXP(($B$2-0.5*$B$3^2)*$B$4+$B$3*_xlfn.NORM.INV(RAND(),0,SQRT($B$4)))</f>
        <v>367.39774236735281</v>
      </c>
      <c r="BB38">
        <f t="shared" ref="BB38:BB100" ca="1" si="645">BA38*EXP(($B$2-0.5*$B$3^2)*$B$4+$B$3*_xlfn.NORM.INV(RAND(),0,SQRT($B$4)))</f>
        <v>364.87845068410485</v>
      </c>
      <c r="BC38">
        <f t="shared" ref="BC38:BC100" ca="1" si="646">BB38*EXP(($B$2-0.5*$B$3^2)*$B$4+$B$3*_xlfn.NORM.INV(RAND(),0,SQRT($B$4)))</f>
        <v>367.62808634515847</v>
      </c>
      <c r="BD38">
        <f t="shared" ref="BD38:BD100" ca="1" si="647">BC38*EXP(($B$2-0.5*$B$3^2)*$B$4+$B$3*_xlfn.NORM.INV(RAND(),0,SQRT($B$4)))</f>
        <v>370.52906868438788</v>
      </c>
      <c r="BE38">
        <f t="shared" ref="BE38:BE100" ca="1" si="648">BD38*EXP(($B$2-0.5*$B$3^2)*$B$4+$B$3*_xlfn.NORM.INV(RAND(),0,SQRT($B$4)))</f>
        <v>370.25211591066522</v>
      </c>
      <c r="BF38">
        <f t="shared" ref="BF38:BF100" ca="1" si="649">BE38*EXP(($B$2-0.5*$B$3^2)*$B$4+$B$3*_xlfn.NORM.INV(RAND(),0,SQRT($B$4)))</f>
        <v>369.70620655331442</v>
      </c>
      <c r="BG38">
        <f t="shared" ref="BG38:BG100" ca="1" si="650">BF38*EXP(($B$2-0.5*$B$3^2)*$B$4+$B$3*_xlfn.NORM.INV(RAND(),0,SQRT($B$4)))</f>
        <v>370.05465842359149</v>
      </c>
      <c r="BH38">
        <f t="shared" ref="BH38:BH100" ca="1" si="651">BG38*EXP(($B$2-0.5*$B$3^2)*$B$4+$B$3*_xlfn.NORM.INV(RAND(),0,SQRT($B$4)))</f>
        <v>371.91611324204348</v>
      </c>
      <c r="BI38">
        <f t="shared" ref="BI38:BI100" ca="1" si="652">BH38*EXP(($B$2-0.5*$B$3^2)*$B$4+$B$3*_xlfn.NORM.INV(RAND(),0,SQRT($B$4)))</f>
        <v>375.24744272981707</v>
      </c>
      <c r="BJ38">
        <f t="shared" ref="BJ38:BJ100" ca="1" si="653">BI38*EXP(($B$2-0.5*$B$3^2)*$B$4+$B$3*_xlfn.NORM.INV(RAND(),0,SQRT($B$4)))</f>
        <v>374.97165392011465</v>
      </c>
      <c r="BK38">
        <f t="shared" ref="BK38:BK100" ca="1" si="654">BJ38*EXP(($B$2-0.5*$B$3^2)*$B$4+$B$3*_xlfn.NORM.INV(RAND(),0,SQRT($B$4)))</f>
        <v>372.81371425680504</v>
      </c>
      <c r="BL38">
        <f t="shared" ref="BL38:BL100" ca="1" si="655">BK38*EXP(($B$2-0.5*$B$3^2)*$B$4+$B$3*_xlfn.NORM.INV(RAND(),0,SQRT($B$4)))</f>
        <v>370.03906951676026</v>
      </c>
      <c r="BM38">
        <f t="shared" ref="BM38:BM100" ca="1" si="656">BL38*EXP(($B$2-0.5*$B$3^2)*$B$4+$B$3*_xlfn.NORM.INV(RAND(),0,SQRT($B$4)))</f>
        <v>366.95493806662716</v>
      </c>
      <c r="BN38">
        <f t="shared" ref="BN38:BN100" ca="1" si="657">BM38*EXP(($B$2-0.5*$B$3^2)*$B$4+$B$3*_xlfn.NORM.INV(RAND(),0,SQRT($B$4)))</f>
        <v>367.50662774116159</v>
      </c>
      <c r="BO38">
        <f t="shared" ref="BO38:BO100" ca="1" si="658">BN38*EXP(($B$2-0.5*$B$3^2)*$B$4+$B$3*_xlfn.NORM.INV(RAND(),0,SQRT($B$4)))</f>
        <v>367.61052854909292</v>
      </c>
      <c r="BP38">
        <f t="shared" ref="BP38:BP100" ca="1" si="659">BO38*EXP(($B$2-0.5*$B$3^2)*$B$4+$B$3*_xlfn.NORM.INV(RAND(),0,SQRT($B$4)))</f>
        <v>367.83144871286083</v>
      </c>
      <c r="BQ38">
        <f t="shared" ref="BQ38:BQ100" ca="1" si="660">BP38*EXP(($B$2-0.5*$B$3^2)*$B$4+$B$3*_xlfn.NORM.INV(RAND(),0,SQRT($B$4)))</f>
        <v>367.03951334637696</v>
      </c>
      <c r="BR38">
        <f t="shared" ref="BR38:BR100" ca="1" si="661">BQ38*EXP(($B$2-0.5*$B$3^2)*$B$4+$B$3*_xlfn.NORM.INV(RAND(),0,SQRT($B$4)))</f>
        <v>366.36603847079346</v>
      </c>
      <c r="BS38">
        <f t="shared" ref="BS38:BS100" ca="1" si="662">BR38*EXP(($B$2-0.5*$B$3^2)*$B$4+$B$3*_xlfn.NORM.INV(RAND(),0,SQRT($B$4)))</f>
        <v>369.0555724003317</v>
      </c>
      <c r="BT38">
        <f t="shared" ref="BT38:BT100" ca="1" si="663">BS38*EXP(($B$2-0.5*$B$3^2)*$B$4+$B$3*_xlfn.NORM.INV(RAND(),0,SQRT($B$4)))</f>
        <v>367.74431158731977</v>
      </c>
      <c r="BU38">
        <f t="shared" ref="BU38:BU100" ca="1" si="664">BT38*EXP(($B$2-0.5*$B$3^2)*$B$4+$B$3*_xlfn.NORM.INV(RAND(),0,SQRT($B$4)))</f>
        <v>372.44428636456388</v>
      </c>
      <c r="BV38">
        <f t="shared" ref="BV38:BV100" ca="1" si="665">BU38*EXP(($B$2-0.5*$B$3^2)*$B$4+$B$3*_xlfn.NORM.INV(RAND(),0,SQRT($B$4)))</f>
        <v>375.13653757649718</v>
      </c>
      <c r="BW38">
        <f t="shared" ref="BW38:BW100" ca="1" si="666">BV38*EXP(($B$2-0.5*$B$3^2)*$B$4+$B$3*_xlfn.NORM.INV(RAND(),0,SQRT($B$4)))</f>
        <v>374.26956999270857</v>
      </c>
      <c r="BX38">
        <f t="shared" ref="BX38:BX100" ca="1" si="667">BW38*EXP(($B$2-0.5*$B$3^2)*$B$4+$B$3*_xlfn.NORM.INV(RAND(),0,SQRT($B$4)))</f>
        <v>375.72389469122413</v>
      </c>
      <c r="BY38">
        <f t="shared" ref="BY38:BY100" ca="1" si="668">BX38*EXP(($B$2-0.5*$B$3^2)*$B$4+$B$3*_xlfn.NORM.INV(RAND(),0,SQRT($B$4)))</f>
        <v>379.83895017170107</v>
      </c>
      <c r="BZ38">
        <f t="shared" ref="BZ38:BZ100" ca="1" si="669">BY38*EXP(($B$2-0.5*$B$3^2)*$B$4+$B$3*_xlfn.NORM.INV(RAND(),0,SQRT($B$4)))</f>
        <v>383.28733878550787</v>
      </c>
      <c r="CA38">
        <f t="shared" ref="CA38:CA100" ca="1" si="670">BZ38*EXP(($B$2-0.5*$B$3^2)*$B$4+$B$3*_xlfn.NORM.INV(RAND(),0,SQRT($B$4)))</f>
        <v>380.95875903830159</v>
      </c>
      <c r="CB38">
        <f t="shared" ref="CB38:CB100" ca="1" si="671">CA38*EXP(($B$2-0.5*$B$3^2)*$B$4+$B$3*_xlfn.NORM.INV(RAND(),0,SQRT($B$4)))</f>
        <v>382.40061163846536</v>
      </c>
      <c r="CC38">
        <f t="shared" ref="CC38:CC100" ca="1" si="672">CB38*EXP(($B$2-0.5*$B$3^2)*$B$4+$B$3*_xlfn.NORM.INV(RAND(),0,SQRT($B$4)))</f>
        <v>382.01237690802378</v>
      </c>
      <c r="CD38">
        <f t="shared" ref="CD38:CD100" ca="1" si="673">CC38*EXP(($B$2-0.5*$B$3^2)*$B$4+$B$3*_xlfn.NORM.INV(RAND(),0,SQRT($B$4)))</f>
        <v>381.50597510132883</v>
      </c>
      <c r="CE38">
        <f t="shared" ref="CE38:CE100" ca="1" si="674">CD38*EXP(($B$2-0.5*$B$3^2)*$B$4+$B$3*_xlfn.NORM.INV(RAND(),0,SQRT($B$4)))</f>
        <v>383.09122035203353</v>
      </c>
      <c r="CF38">
        <f t="shared" ref="CF38:CF100" ca="1" si="675">CE38*EXP(($B$2-0.5*$B$3^2)*$B$4+$B$3*_xlfn.NORM.INV(RAND(),0,SQRT($B$4)))</f>
        <v>378.33227498141673</v>
      </c>
      <c r="CG38">
        <f t="shared" ref="CG38:CG100" ca="1" si="676">CF38*EXP(($B$2-0.5*$B$3^2)*$B$4+$B$3*_xlfn.NORM.INV(RAND(),0,SQRT($B$4)))</f>
        <v>378.63195501025353</v>
      </c>
      <c r="CH38">
        <f t="shared" ref="CH38:CH100" ca="1" si="677">CG38*EXP(($B$2-0.5*$B$3^2)*$B$4+$B$3*_xlfn.NORM.INV(RAND(),0,SQRT($B$4)))</f>
        <v>382.21438246459292</v>
      </c>
      <c r="CI38">
        <f t="shared" ref="CI38:CI100" ca="1" si="678">CH38*EXP(($B$2-0.5*$B$3^2)*$B$4+$B$3*_xlfn.NORM.INV(RAND(),0,SQRT($B$4)))</f>
        <v>378.39807976550873</v>
      </c>
      <c r="CJ38">
        <f t="shared" ref="CJ38:CJ100" ca="1" si="679">CI38*EXP(($B$2-0.5*$B$3^2)*$B$4+$B$3*_xlfn.NORM.INV(RAND(),0,SQRT($B$4)))</f>
        <v>378.90163292938922</v>
      </c>
      <c r="CK38">
        <f t="shared" ca="1" si="101"/>
        <v>12.557273147407216</v>
      </c>
    </row>
    <row r="39" spans="5:89" x14ac:dyDescent="0.3">
      <c r="E39">
        <v>351.23</v>
      </c>
      <c r="F39">
        <f t="shared" ca="1" si="597"/>
        <v>351.40828755979226</v>
      </c>
      <c r="G39">
        <f t="shared" ca="1" si="598"/>
        <v>351.17552450856965</v>
      </c>
      <c r="H39">
        <f t="shared" ca="1" si="599"/>
        <v>353.1017277721167</v>
      </c>
      <c r="I39">
        <f t="shared" ca="1" si="600"/>
        <v>354.19361394168908</v>
      </c>
      <c r="J39">
        <f t="shared" ca="1" si="601"/>
        <v>354.24826670784307</v>
      </c>
      <c r="K39">
        <f t="shared" ca="1" si="602"/>
        <v>356.17424104065469</v>
      </c>
      <c r="L39">
        <f t="shared" ca="1" si="603"/>
        <v>358.39861095589049</v>
      </c>
      <c r="M39">
        <f t="shared" ca="1" si="604"/>
        <v>357.44266787563851</v>
      </c>
      <c r="N39">
        <f t="shared" ca="1" si="605"/>
        <v>358.66460967368982</v>
      </c>
      <c r="O39">
        <f t="shared" ca="1" si="606"/>
        <v>358.33414441811834</v>
      </c>
      <c r="P39">
        <f t="shared" ca="1" si="607"/>
        <v>359.16339321123155</v>
      </c>
      <c r="Q39">
        <f t="shared" ca="1" si="608"/>
        <v>360.27710896924145</v>
      </c>
      <c r="R39">
        <f t="shared" ca="1" si="609"/>
        <v>357.20168829981657</v>
      </c>
      <c r="S39">
        <f t="shared" ca="1" si="610"/>
        <v>358.62367360995984</v>
      </c>
      <c r="T39">
        <f t="shared" ca="1" si="611"/>
        <v>359.55672269812925</v>
      </c>
      <c r="U39">
        <f t="shared" ca="1" si="612"/>
        <v>358.53972068664609</v>
      </c>
      <c r="V39">
        <f t="shared" ca="1" si="613"/>
        <v>359.86096220689228</v>
      </c>
      <c r="W39">
        <f t="shared" ca="1" si="614"/>
        <v>357.72280169635661</v>
      </c>
      <c r="X39">
        <f t="shared" ca="1" si="615"/>
        <v>357.27754234912425</v>
      </c>
      <c r="Y39">
        <f t="shared" ca="1" si="616"/>
        <v>360.92395718111425</v>
      </c>
      <c r="Z39">
        <f t="shared" ca="1" si="617"/>
        <v>362.44268867440212</v>
      </c>
      <c r="AA39">
        <f t="shared" ca="1" si="618"/>
        <v>365.46678732393156</v>
      </c>
      <c r="AB39">
        <f t="shared" ca="1" si="619"/>
        <v>365.14620116663434</v>
      </c>
      <c r="AC39">
        <f t="shared" ca="1" si="620"/>
        <v>363.88556222450893</v>
      </c>
      <c r="AD39">
        <f t="shared" ca="1" si="621"/>
        <v>365.42585220696026</v>
      </c>
      <c r="AE39">
        <f t="shared" ca="1" si="622"/>
        <v>370.47030770806487</v>
      </c>
      <c r="AF39">
        <f t="shared" ca="1" si="623"/>
        <v>371.96158098364396</v>
      </c>
      <c r="AG39">
        <f t="shared" ca="1" si="624"/>
        <v>366.72139650892507</v>
      </c>
      <c r="AH39">
        <f t="shared" ca="1" si="625"/>
        <v>368.75652468631603</v>
      </c>
      <c r="AI39">
        <f t="shared" ca="1" si="626"/>
        <v>369.1382494866973</v>
      </c>
      <c r="AJ39">
        <f t="shared" ca="1" si="627"/>
        <v>367.1293134598622</v>
      </c>
      <c r="AK39">
        <f t="shared" ca="1" si="628"/>
        <v>367.48138672863143</v>
      </c>
      <c r="AL39">
        <f t="shared" ca="1" si="629"/>
        <v>368.4211236976123</v>
      </c>
      <c r="AM39">
        <f t="shared" ca="1" si="630"/>
        <v>367.1095513931341</v>
      </c>
      <c r="AN39">
        <f t="shared" ca="1" si="631"/>
        <v>367.32569013886086</v>
      </c>
      <c r="AO39">
        <f t="shared" ca="1" si="632"/>
        <v>371.13820863996352</v>
      </c>
      <c r="AP39">
        <f t="shared" ca="1" si="633"/>
        <v>370.3487152293003</v>
      </c>
      <c r="AQ39">
        <f t="shared" ca="1" si="634"/>
        <v>370.2852240521899</v>
      </c>
      <c r="AR39">
        <f t="shared" ca="1" si="635"/>
        <v>374.78508832952036</v>
      </c>
      <c r="AS39">
        <f t="shared" ca="1" si="636"/>
        <v>372.97989896160408</v>
      </c>
      <c r="AT39">
        <f t="shared" ca="1" si="637"/>
        <v>375.80527274045312</v>
      </c>
      <c r="AU39">
        <f t="shared" ca="1" si="638"/>
        <v>373.99013188741566</v>
      </c>
      <c r="AV39">
        <f t="shared" ca="1" si="639"/>
        <v>374.10903671086163</v>
      </c>
      <c r="AW39">
        <f t="shared" ca="1" si="640"/>
        <v>372.71241974451266</v>
      </c>
      <c r="AX39">
        <f t="shared" ca="1" si="641"/>
        <v>372.96853583253505</v>
      </c>
      <c r="AY39">
        <f t="shared" ca="1" si="642"/>
        <v>372.48073682101557</v>
      </c>
      <c r="AZ39">
        <f t="shared" ca="1" si="643"/>
        <v>371.52056695976563</v>
      </c>
      <c r="BA39">
        <f t="shared" ca="1" si="644"/>
        <v>373.05881560126409</v>
      </c>
      <c r="BB39">
        <f t="shared" ca="1" si="645"/>
        <v>373.05240826025874</v>
      </c>
      <c r="BC39">
        <f t="shared" ca="1" si="646"/>
        <v>373.36445575934977</v>
      </c>
      <c r="BD39">
        <f t="shared" ca="1" si="647"/>
        <v>367.29924750545825</v>
      </c>
      <c r="BE39">
        <f t="shared" ca="1" si="648"/>
        <v>366.75297042001665</v>
      </c>
      <c r="BF39">
        <f t="shared" ca="1" si="649"/>
        <v>368.15626694482518</v>
      </c>
      <c r="BG39">
        <f t="shared" ca="1" si="650"/>
        <v>371.15501455818503</v>
      </c>
      <c r="BH39">
        <f t="shared" ca="1" si="651"/>
        <v>371.49991113052903</v>
      </c>
      <c r="BI39">
        <f t="shared" ca="1" si="652"/>
        <v>369.83114488096908</v>
      </c>
      <c r="BJ39">
        <f t="shared" ca="1" si="653"/>
        <v>368.28632823276445</v>
      </c>
      <c r="BK39">
        <f t="shared" ca="1" si="654"/>
        <v>367.6939643060947</v>
      </c>
      <c r="BL39">
        <f t="shared" ca="1" si="655"/>
        <v>369.01944847136792</v>
      </c>
      <c r="BM39">
        <f t="shared" ca="1" si="656"/>
        <v>372.06047433042244</v>
      </c>
      <c r="BN39">
        <f t="shared" ca="1" si="657"/>
        <v>373.56941068381235</v>
      </c>
      <c r="BO39">
        <f t="shared" ca="1" si="658"/>
        <v>372.65831909458109</v>
      </c>
      <c r="BP39">
        <f t="shared" ca="1" si="659"/>
        <v>370.23335018641086</v>
      </c>
      <c r="BQ39">
        <f t="shared" ca="1" si="660"/>
        <v>370.88233871108469</v>
      </c>
      <c r="BR39">
        <f t="shared" ca="1" si="661"/>
        <v>373.44575601564043</v>
      </c>
      <c r="BS39">
        <f t="shared" ca="1" si="662"/>
        <v>373.06853055122559</v>
      </c>
      <c r="BT39">
        <f t="shared" ca="1" si="663"/>
        <v>373.71257494792661</v>
      </c>
      <c r="BU39">
        <f t="shared" ca="1" si="664"/>
        <v>372.28570007123591</v>
      </c>
      <c r="BV39">
        <f t="shared" ca="1" si="665"/>
        <v>375.46756399215758</v>
      </c>
      <c r="BW39">
        <f t="shared" ca="1" si="666"/>
        <v>374.50865764134795</v>
      </c>
      <c r="BX39">
        <f t="shared" ca="1" si="667"/>
        <v>371.80778813727255</v>
      </c>
      <c r="BY39">
        <f t="shared" ca="1" si="668"/>
        <v>373.59278162643324</v>
      </c>
      <c r="BZ39">
        <f t="shared" ca="1" si="669"/>
        <v>372.75195654769448</v>
      </c>
      <c r="CA39">
        <f t="shared" ca="1" si="670"/>
        <v>373.36966725787084</v>
      </c>
      <c r="CB39">
        <f t="shared" ca="1" si="671"/>
        <v>372.41348519325436</v>
      </c>
      <c r="CC39">
        <f t="shared" ca="1" si="672"/>
        <v>370.35901496813062</v>
      </c>
      <c r="CD39">
        <f t="shared" ca="1" si="673"/>
        <v>374.37305580610928</v>
      </c>
      <c r="CE39">
        <f t="shared" ca="1" si="674"/>
        <v>373.73358982177075</v>
      </c>
      <c r="CF39">
        <f t="shared" ca="1" si="675"/>
        <v>374.99193655206579</v>
      </c>
      <c r="CG39">
        <f t="shared" ca="1" si="676"/>
        <v>374.03878457742155</v>
      </c>
      <c r="CH39">
        <f t="shared" ca="1" si="677"/>
        <v>370.20147756721957</v>
      </c>
      <c r="CI39">
        <f t="shared" ca="1" si="678"/>
        <v>370.48482274614497</v>
      </c>
      <c r="CJ39">
        <f t="shared" ca="1" si="679"/>
        <v>368.99778933724576</v>
      </c>
      <c r="CK39">
        <f t="shared" ca="1" si="101"/>
        <v>2.6534295552637559</v>
      </c>
    </row>
    <row r="40" spans="5:89" x14ac:dyDescent="0.3">
      <c r="E40">
        <v>351.23</v>
      </c>
      <c r="F40">
        <f t="shared" ca="1" si="597"/>
        <v>349.19406131626766</v>
      </c>
      <c r="G40">
        <f t="shared" ca="1" si="598"/>
        <v>348.73550100579251</v>
      </c>
      <c r="H40">
        <f t="shared" ca="1" si="599"/>
        <v>347.82069568049479</v>
      </c>
      <c r="I40">
        <f t="shared" ca="1" si="600"/>
        <v>345.16138952074334</v>
      </c>
      <c r="J40">
        <f t="shared" ca="1" si="601"/>
        <v>344.20716822624348</v>
      </c>
      <c r="K40">
        <f t="shared" ca="1" si="602"/>
        <v>345.03672426704651</v>
      </c>
      <c r="L40">
        <f t="shared" ca="1" si="603"/>
        <v>348.78347625394417</v>
      </c>
      <c r="M40">
        <f t="shared" ca="1" si="604"/>
        <v>347.37441313453621</v>
      </c>
      <c r="N40">
        <f t="shared" ca="1" si="605"/>
        <v>345.59197570587111</v>
      </c>
      <c r="O40">
        <f t="shared" ca="1" si="606"/>
        <v>347.55063891369281</v>
      </c>
      <c r="P40">
        <f t="shared" ca="1" si="607"/>
        <v>345.157977795997</v>
      </c>
      <c r="Q40">
        <f t="shared" ca="1" si="608"/>
        <v>346.15030843209536</v>
      </c>
      <c r="R40">
        <f t="shared" ca="1" si="609"/>
        <v>344.44762384176096</v>
      </c>
      <c r="S40">
        <f t="shared" ca="1" si="610"/>
        <v>345.63504995252839</v>
      </c>
      <c r="T40">
        <f t="shared" ca="1" si="611"/>
        <v>345.55828589277138</v>
      </c>
      <c r="U40">
        <f t="shared" ca="1" si="612"/>
        <v>348.50425525852273</v>
      </c>
      <c r="V40">
        <f t="shared" ca="1" si="613"/>
        <v>345.78896361609515</v>
      </c>
      <c r="W40">
        <f t="shared" ca="1" si="614"/>
        <v>345.65179872168983</v>
      </c>
      <c r="X40">
        <f t="shared" ca="1" si="615"/>
        <v>345.72055814457218</v>
      </c>
      <c r="Y40">
        <f t="shared" ca="1" si="616"/>
        <v>344.23057649754406</v>
      </c>
      <c r="Z40">
        <f t="shared" ca="1" si="617"/>
        <v>345.00363641730269</v>
      </c>
      <c r="AA40">
        <f t="shared" ca="1" si="618"/>
        <v>347.08267126917485</v>
      </c>
      <c r="AB40">
        <f t="shared" ca="1" si="619"/>
        <v>345.1113800043878</v>
      </c>
      <c r="AC40">
        <f t="shared" ca="1" si="620"/>
        <v>348.9616881457975</v>
      </c>
      <c r="AD40">
        <f t="shared" ca="1" si="621"/>
        <v>348.72055056910551</v>
      </c>
      <c r="AE40">
        <f t="shared" ca="1" si="622"/>
        <v>346.21921940531365</v>
      </c>
      <c r="AF40">
        <f t="shared" ca="1" si="623"/>
        <v>345.79205324965807</v>
      </c>
      <c r="AG40">
        <f t="shared" ca="1" si="624"/>
        <v>347.4627658527736</v>
      </c>
      <c r="AH40">
        <f t="shared" ca="1" si="625"/>
        <v>348.53788571689489</v>
      </c>
      <c r="AI40">
        <f t="shared" ca="1" si="626"/>
        <v>347.37579551208313</v>
      </c>
      <c r="AJ40">
        <f t="shared" ca="1" si="627"/>
        <v>349.45901378546989</v>
      </c>
      <c r="AK40">
        <f t="shared" ca="1" si="628"/>
        <v>348.32940299109327</v>
      </c>
      <c r="AL40">
        <f t="shared" ca="1" si="629"/>
        <v>349.50656063967136</v>
      </c>
      <c r="AM40">
        <f t="shared" ca="1" si="630"/>
        <v>352.41128737528271</v>
      </c>
      <c r="AN40">
        <f t="shared" ca="1" si="631"/>
        <v>350.95780460099746</v>
      </c>
      <c r="AO40">
        <f t="shared" ca="1" si="632"/>
        <v>351.49829511439259</v>
      </c>
      <c r="AP40">
        <f t="shared" ca="1" si="633"/>
        <v>351.93995087638609</v>
      </c>
      <c r="AQ40">
        <f t="shared" ca="1" si="634"/>
        <v>350.62941414415133</v>
      </c>
      <c r="AR40">
        <f t="shared" ca="1" si="635"/>
        <v>350.51483702705974</v>
      </c>
      <c r="AS40">
        <f t="shared" ca="1" si="636"/>
        <v>352.16091559512546</v>
      </c>
      <c r="AT40">
        <f t="shared" ca="1" si="637"/>
        <v>353.13816212586579</v>
      </c>
      <c r="AU40">
        <f t="shared" ca="1" si="638"/>
        <v>351.01303075987875</v>
      </c>
      <c r="AV40">
        <f t="shared" ca="1" si="639"/>
        <v>352.87278880511229</v>
      </c>
      <c r="AW40">
        <f t="shared" ca="1" si="640"/>
        <v>350.99594499915844</v>
      </c>
      <c r="AX40">
        <f t="shared" ca="1" si="641"/>
        <v>352.52422989828011</v>
      </c>
      <c r="AY40">
        <f t="shared" ca="1" si="642"/>
        <v>353.30963304651323</v>
      </c>
      <c r="AZ40">
        <f t="shared" ca="1" si="643"/>
        <v>349.22650973645847</v>
      </c>
      <c r="BA40">
        <f t="shared" ca="1" si="644"/>
        <v>348.44366344942205</v>
      </c>
      <c r="BB40">
        <f t="shared" ca="1" si="645"/>
        <v>350.62399187097418</v>
      </c>
      <c r="BC40">
        <f t="shared" ca="1" si="646"/>
        <v>349.21765825659253</v>
      </c>
      <c r="BD40">
        <f t="shared" ca="1" si="647"/>
        <v>350.8846562928565</v>
      </c>
      <c r="BE40">
        <f t="shared" ca="1" si="648"/>
        <v>349.46678723054788</v>
      </c>
      <c r="BF40">
        <f t="shared" ca="1" si="649"/>
        <v>346.80397654987911</v>
      </c>
      <c r="BG40">
        <f t="shared" ca="1" si="650"/>
        <v>348.36364249470404</v>
      </c>
      <c r="BH40">
        <f t="shared" ca="1" si="651"/>
        <v>348.96604619856902</v>
      </c>
      <c r="BI40">
        <f t="shared" ca="1" si="652"/>
        <v>345.36581654444365</v>
      </c>
      <c r="BJ40">
        <f t="shared" ca="1" si="653"/>
        <v>345.03001863320821</v>
      </c>
      <c r="BK40">
        <f t="shared" ca="1" si="654"/>
        <v>344.05786763123172</v>
      </c>
      <c r="BL40">
        <f t="shared" ca="1" si="655"/>
        <v>341.82358043343834</v>
      </c>
      <c r="BM40">
        <f t="shared" ca="1" si="656"/>
        <v>343.55758177621459</v>
      </c>
      <c r="BN40">
        <f t="shared" ca="1" si="657"/>
        <v>347.78802058051093</v>
      </c>
      <c r="BO40">
        <f t="shared" ca="1" si="658"/>
        <v>350.77795447142233</v>
      </c>
      <c r="BP40">
        <f t="shared" ca="1" si="659"/>
        <v>350.90799573638878</v>
      </c>
      <c r="BQ40">
        <f t="shared" ca="1" si="660"/>
        <v>351.67532848986258</v>
      </c>
      <c r="BR40">
        <f t="shared" ca="1" si="661"/>
        <v>355.13312690799404</v>
      </c>
      <c r="BS40">
        <f t="shared" ca="1" si="662"/>
        <v>354.5022769567355</v>
      </c>
      <c r="BT40">
        <f t="shared" ca="1" si="663"/>
        <v>355.62094011996959</v>
      </c>
      <c r="BU40">
        <f t="shared" ca="1" si="664"/>
        <v>354.22004430787166</v>
      </c>
      <c r="BV40">
        <f t="shared" ca="1" si="665"/>
        <v>356.40621736490584</v>
      </c>
      <c r="BW40">
        <f t="shared" ca="1" si="666"/>
        <v>355.43752803546107</v>
      </c>
      <c r="BX40">
        <f t="shared" ca="1" si="667"/>
        <v>353.65138433203271</v>
      </c>
      <c r="BY40">
        <f t="shared" ca="1" si="668"/>
        <v>351.85221163416196</v>
      </c>
      <c r="BZ40">
        <f t="shared" ca="1" si="669"/>
        <v>348.44623739493716</v>
      </c>
      <c r="CA40">
        <f t="shared" ca="1" si="670"/>
        <v>350.082136217818</v>
      </c>
      <c r="CB40">
        <f t="shared" ca="1" si="671"/>
        <v>349.24962927229586</v>
      </c>
      <c r="CC40">
        <f t="shared" ca="1" si="672"/>
        <v>350.91720102544122</v>
      </c>
      <c r="CD40">
        <f t="shared" ca="1" si="673"/>
        <v>353.21114356202889</v>
      </c>
      <c r="CE40">
        <f t="shared" ca="1" si="674"/>
        <v>351.56260000527766</v>
      </c>
      <c r="CF40">
        <f t="shared" ca="1" si="675"/>
        <v>352.14819001245502</v>
      </c>
      <c r="CG40">
        <f t="shared" ca="1" si="676"/>
        <v>353.4540129818534</v>
      </c>
      <c r="CH40">
        <f t="shared" ca="1" si="677"/>
        <v>354.98751367859074</v>
      </c>
      <c r="CI40">
        <f t="shared" ca="1" si="678"/>
        <v>354.47276094512642</v>
      </c>
      <c r="CJ40">
        <f t="shared" ca="1" si="679"/>
        <v>354.43042800271525</v>
      </c>
      <c r="CK40">
        <f t="shared" ca="1" si="101"/>
        <v>0</v>
      </c>
    </row>
    <row r="41" spans="5:89" x14ac:dyDescent="0.3">
      <c r="E41">
        <v>351.23</v>
      </c>
      <c r="F41">
        <f t="shared" ca="1" si="597"/>
        <v>354.14073014501361</v>
      </c>
      <c r="G41">
        <f t="shared" ca="1" si="598"/>
        <v>350.14055195611837</v>
      </c>
      <c r="H41">
        <f t="shared" ca="1" si="599"/>
        <v>350.76560221653261</v>
      </c>
      <c r="I41">
        <f t="shared" ca="1" si="600"/>
        <v>347.90749138841454</v>
      </c>
      <c r="J41">
        <f t="shared" ca="1" si="601"/>
        <v>348.23742546536295</v>
      </c>
      <c r="K41">
        <f t="shared" ca="1" si="602"/>
        <v>354.40406970717174</v>
      </c>
      <c r="L41">
        <f t="shared" ca="1" si="603"/>
        <v>355.42022271836527</v>
      </c>
      <c r="M41">
        <f t="shared" ca="1" si="604"/>
        <v>355.72773442158075</v>
      </c>
      <c r="N41">
        <f t="shared" ca="1" si="605"/>
        <v>358.09934405032755</v>
      </c>
      <c r="O41">
        <f t="shared" ca="1" si="606"/>
        <v>364.69159216733772</v>
      </c>
      <c r="P41">
        <f t="shared" ca="1" si="607"/>
        <v>366.50556835565862</v>
      </c>
      <c r="Q41">
        <f t="shared" ca="1" si="608"/>
        <v>366.59165499288702</v>
      </c>
      <c r="R41">
        <f t="shared" ca="1" si="609"/>
        <v>369.21980000103974</v>
      </c>
      <c r="S41">
        <f t="shared" ca="1" si="610"/>
        <v>372.8299373655276</v>
      </c>
      <c r="T41">
        <f t="shared" ca="1" si="611"/>
        <v>372.15796424390373</v>
      </c>
      <c r="U41">
        <f t="shared" ca="1" si="612"/>
        <v>370.57516451044415</v>
      </c>
      <c r="V41">
        <f t="shared" ca="1" si="613"/>
        <v>371.36565145115662</v>
      </c>
      <c r="W41">
        <f t="shared" ca="1" si="614"/>
        <v>370.41838704039566</v>
      </c>
      <c r="X41">
        <f t="shared" ca="1" si="615"/>
        <v>371.7519504302885</v>
      </c>
      <c r="Y41">
        <f t="shared" ca="1" si="616"/>
        <v>372.55580525425398</v>
      </c>
      <c r="Z41">
        <f t="shared" ca="1" si="617"/>
        <v>374.61913337884152</v>
      </c>
      <c r="AA41">
        <f t="shared" ca="1" si="618"/>
        <v>374.46434196122158</v>
      </c>
      <c r="AB41">
        <f t="shared" ca="1" si="619"/>
        <v>376.52931381809248</v>
      </c>
      <c r="AC41">
        <f t="shared" ca="1" si="620"/>
        <v>378.21625513390336</v>
      </c>
      <c r="AD41">
        <f t="shared" ca="1" si="621"/>
        <v>382.85018376645041</v>
      </c>
      <c r="AE41">
        <f t="shared" ca="1" si="622"/>
        <v>386.58991905557747</v>
      </c>
      <c r="AF41">
        <f t="shared" ca="1" si="623"/>
        <v>384.93654234559961</v>
      </c>
      <c r="AG41">
        <f t="shared" ca="1" si="624"/>
        <v>383.8610585476174</v>
      </c>
      <c r="AH41">
        <f t="shared" ca="1" si="625"/>
        <v>386.16600869157395</v>
      </c>
      <c r="AI41">
        <f t="shared" ca="1" si="626"/>
        <v>383.97737189712814</v>
      </c>
      <c r="AJ41">
        <f t="shared" ca="1" si="627"/>
        <v>386.26355808062874</v>
      </c>
      <c r="AK41">
        <f t="shared" ca="1" si="628"/>
        <v>388.14192097485579</v>
      </c>
      <c r="AL41">
        <f t="shared" ca="1" si="629"/>
        <v>386.45182536306362</v>
      </c>
      <c r="AM41">
        <f t="shared" ca="1" si="630"/>
        <v>387.27221285368779</v>
      </c>
      <c r="AN41">
        <f t="shared" ca="1" si="631"/>
        <v>387.03968697284068</v>
      </c>
      <c r="AO41">
        <f t="shared" ca="1" si="632"/>
        <v>386.69294508494744</v>
      </c>
      <c r="AP41">
        <f t="shared" ca="1" si="633"/>
        <v>386.41731397036659</v>
      </c>
      <c r="AQ41">
        <f t="shared" ca="1" si="634"/>
        <v>386.28817320317609</v>
      </c>
      <c r="AR41">
        <f t="shared" ca="1" si="635"/>
        <v>383.67044859304497</v>
      </c>
      <c r="AS41">
        <f t="shared" ca="1" si="636"/>
        <v>380.35041265971046</v>
      </c>
      <c r="AT41">
        <f t="shared" ca="1" si="637"/>
        <v>378.3965319602836</v>
      </c>
      <c r="AU41">
        <f t="shared" ca="1" si="638"/>
        <v>378.92745117554773</v>
      </c>
      <c r="AV41">
        <f t="shared" ca="1" si="639"/>
        <v>378.65915126488864</v>
      </c>
      <c r="AW41">
        <f t="shared" ca="1" si="640"/>
        <v>376.44997035549181</v>
      </c>
      <c r="AX41">
        <f t="shared" ca="1" si="641"/>
        <v>376.88766561698338</v>
      </c>
      <c r="AY41">
        <f t="shared" ca="1" si="642"/>
        <v>376.89736740141325</v>
      </c>
      <c r="AZ41">
        <f t="shared" ca="1" si="643"/>
        <v>376.04495046201299</v>
      </c>
      <c r="BA41">
        <f t="shared" ca="1" si="644"/>
        <v>374.56351529674873</v>
      </c>
      <c r="BB41">
        <f t="shared" ca="1" si="645"/>
        <v>374.7225118055938</v>
      </c>
      <c r="BC41">
        <f t="shared" ca="1" si="646"/>
        <v>374.5768292955849</v>
      </c>
      <c r="BD41">
        <f t="shared" ca="1" si="647"/>
        <v>371.77290654975548</v>
      </c>
      <c r="BE41">
        <f t="shared" ca="1" si="648"/>
        <v>374.06015879281517</v>
      </c>
      <c r="BF41">
        <f t="shared" ca="1" si="649"/>
        <v>374.96594991936877</v>
      </c>
      <c r="BG41">
        <f t="shared" ca="1" si="650"/>
        <v>375.42718222031834</v>
      </c>
      <c r="BH41">
        <f t="shared" ca="1" si="651"/>
        <v>377.78168460823412</v>
      </c>
      <c r="BI41">
        <f t="shared" ca="1" si="652"/>
        <v>378.00361241269928</v>
      </c>
      <c r="BJ41">
        <f t="shared" ca="1" si="653"/>
        <v>378.2498643163309</v>
      </c>
      <c r="BK41">
        <f t="shared" ca="1" si="654"/>
        <v>378.54392661830479</v>
      </c>
      <c r="BL41">
        <f t="shared" ca="1" si="655"/>
        <v>378.02415746210715</v>
      </c>
      <c r="BM41">
        <f t="shared" ca="1" si="656"/>
        <v>375.16532223330455</v>
      </c>
      <c r="BN41">
        <f t="shared" ca="1" si="657"/>
        <v>377.04562149827609</v>
      </c>
      <c r="BO41">
        <f t="shared" ca="1" si="658"/>
        <v>376.3201882064767</v>
      </c>
      <c r="BP41">
        <f t="shared" ca="1" si="659"/>
        <v>375.24470212076284</v>
      </c>
      <c r="BQ41">
        <f t="shared" ca="1" si="660"/>
        <v>378.23012661233577</v>
      </c>
      <c r="BR41">
        <f t="shared" ca="1" si="661"/>
        <v>377.59295468350399</v>
      </c>
      <c r="BS41">
        <f t="shared" ca="1" si="662"/>
        <v>381.84062784399987</v>
      </c>
      <c r="BT41">
        <f t="shared" ca="1" si="663"/>
        <v>381.00415006952619</v>
      </c>
      <c r="BU41">
        <f t="shared" ca="1" si="664"/>
        <v>378.85538861052146</v>
      </c>
      <c r="BV41">
        <f t="shared" ca="1" si="665"/>
        <v>378.08954557745733</v>
      </c>
      <c r="BW41">
        <f t="shared" ca="1" si="666"/>
        <v>376.79299717360135</v>
      </c>
      <c r="BX41">
        <f t="shared" ca="1" si="667"/>
        <v>376.87602206047995</v>
      </c>
      <c r="BY41">
        <f t="shared" ca="1" si="668"/>
        <v>377.21447431322599</v>
      </c>
      <c r="BZ41">
        <f t="shared" ca="1" si="669"/>
        <v>378.64906899801747</v>
      </c>
      <c r="CA41">
        <f t="shared" ca="1" si="670"/>
        <v>381.59186313310329</v>
      </c>
      <c r="CB41">
        <f t="shared" ca="1" si="671"/>
        <v>384.39242112099032</v>
      </c>
      <c r="CC41">
        <f t="shared" ca="1" si="672"/>
        <v>379.35877617545663</v>
      </c>
      <c r="CD41">
        <f t="shared" ca="1" si="673"/>
        <v>378.5237695363889</v>
      </c>
      <c r="CE41">
        <f t="shared" ca="1" si="674"/>
        <v>375.12625850668911</v>
      </c>
      <c r="CF41">
        <f t="shared" ca="1" si="675"/>
        <v>377.53411032277108</v>
      </c>
      <c r="CG41">
        <f t="shared" ca="1" si="676"/>
        <v>375.45517948097626</v>
      </c>
      <c r="CH41">
        <f t="shared" ca="1" si="677"/>
        <v>377.232504451235</v>
      </c>
      <c r="CI41">
        <f t="shared" ca="1" si="678"/>
        <v>378.94947800622373</v>
      </c>
      <c r="CJ41">
        <f t="shared" ca="1" si="679"/>
        <v>378.97163343285069</v>
      </c>
      <c r="CK41">
        <f t="shared" ca="1" si="101"/>
        <v>12.627273650868688</v>
      </c>
    </row>
    <row r="42" spans="5:89" x14ac:dyDescent="0.3">
      <c r="E42">
        <v>351.23</v>
      </c>
      <c r="F42">
        <f t="shared" ca="1" si="597"/>
        <v>349.40998863382958</v>
      </c>
      <c r="G42">
        <f t="shared" ca="1" si="598"/>
        <v>349.19890107506552</v>
      </c>
      <c r="H42">
        <f t="shared" ca="1" si="599"/>
        <v>352.36520975501747</v>
      </c>
      <c r="I42">
        <f t="shared" ca="1" si="600"/>
        <v>353.11695269047419</v>
      </c>
      <c r="J42">
        <f t="shared" ca="1" si="601"/>
        <v>351.5372433397992</v>
      </c>
      <c r="K42">
        <f t="shared" ca="1" si="602"/>
        <v>349.67870133336186</v>
      </c>
      <c r="L42">
        <f t="shared" ca="1" si="603"/>
        <v>348.34218024038216</v>
      </c>
      <c r="M42">
        <f t="shared" ca="1" si="604"/>
        <v>345.98447003120532</v>
      </c>
      <c r="N42">
        <f t="shared" ca="1" si="605"/>
        <v>344.75341323345071</v>
      </c>
      <c r="O42">
        <f t="shared" ca="1" si="606"/>
        <v>345.41663939893948</v>
      </c>
      <c r="P42">
        <f t="shared" ca="1" si="607"/>
        <v>346.14974094638609</v>
      </c>
      <c r="Q42">
        <f t="shared" ca="1" si="608"/>
        <v>347.05063567855427</v>
      </c>
      <c r="R42">
        <f t="shared" ca="1" si="609"/>
        <v>346.62946038026161</v>
      </c>
      <c r="S42">
        <f t="shared" ca="1" si="610"/>
        <v>343.25844593253601</v>
      </c>
      <c r="T42">
        <f t="shared" ca="1" si="611"/>
        <v>343.74755105517579</v>
      </c>
      <c r="U42">
        <f t="shared" ca="1" si="612"/>
        <v>342.87865511820547</v>
      </c>
      <c r="V42">
        <f t="shared" ca="1" si="613"/>
        <v>345.51968090432086</v>
      </c>
      <c r="W42">
        <f t="shared" ca="1" si="614"/>
        <v>345.84920919287157</v>
      </c>
      <c r="X42">
        <f t="shared" ca="1" si="615"/>
        <v>349.40447335774405</v>
      </c>
      <c r="Y42">
        <f t="shared" ca="1" si="616"/>
        <v>346.8183296363905</v>
      </c>
      <c r="Z42">
        <f t="shared" ca="1" si="617"/>
        <v>346.73010126248823</v>
      </c>
      <c r="AA42">
        <f t="shared" ca="1" si="618"/>
        <v>347.69731589543488</v>
      </c>
      <c r="AB42">
        <f t="shared" ca="1" si="619"/>
        <v>347.5046710067536</v>
      </c>
      <c r="AC42">
        <f t="shared" ca="1" si="620"/>
        <v>344.15352002051435</v>
      </c>
      <c r="AD42">
        <f t="shared" ca="1" si="621"/>
        <v>343.07283316024774</v>
      </c>
      <c r="AE42">
        <f t="shared" ca="1" si="622"/>
        <v>343.78785944984952</v>
      </c>
      <c r="AF42">
        <f t="shared" ca="1" si="623"/>
        <v>341.81495091416491</v>
      </c>
      <c r="AG42">
        <f t="shared" ca="1" si="624"/>
        <v>341.43437672795181</v>
      </c>
      <c r="AH42">
        <f t="shared" ca="1" si="625"/>
        <v>342.50993983264624</v>
      </c>
      <c r="AI42">
        <f t="shared" ca="1" si="626"/>
        <v>341.48599983950311</v>
      </c>
      <c r="AJ42">
        <f t="shared" ca="1" si="627"/>
        <v>341.28879196917228</v>
      </c>
      <c r="AK42">
        <f t="shared" ca="1" si="628"/>
        <v>344.28039602485063</v>
      </c>
      <c r="AL42">
        <f t="shared" ca="1" si="629"/>
        <v>343.43911097135469</v>
      </c>
      <c r="AM42">
        <f t="shared" ca="1" si="630"/>
        <v>341.67099768717105</v>
      </c>
      <c r="AN42">
        <f t="shared" ca="1" si="631"/>
        <v>336.21760358608208</v>
      </c>
      <c r="AO42">
        <f t="shared" ca="1" si="632"/>
        <v>335.22351395631244</v>
      </c>
      <c r="AP42">
        <f t="shared" ca="1" si="633"/>
        <v>333.87242502555875</v>
      </c>
      <c r="AQ42">
        <f t="shared" ca="1" si="634"/>
        <v>335.14789990412692</v>
      </c>
      <c r="AR42">
        <f t="shared" ca="1" si="635"/>
        <v>333.28848194723884</v>
      </c>
      <c r="AS42">
        <f t="shared" ca="1" si="636"/>
        <v>332.00741565643966</v>
      </c>
      <c r="AT42">
        <f t="shared" ca="1" si="637"/>
        <v>330.84969717499831</v>
      </c>
      <c r="AU42">
        <f t="shared" ca="1" si="638"/>
        <v>329.0460046387426</v>
      </c>
      <c r="AV42">
        <f t="shared" ca="1" si="639"/>
        <v>328.19369764476545</v>
      </c>
      <c r="AW42">
        <f t="shared" ca="1" si="640"/>
        <v>330.16549599535455</v>
      </c>
      <c r="AX42">
        <f t="shared" ca="1" si="641"/>
        <v>330.58230287077339</v>
      </c>
      <c r="AY42">
        <f t="shared" ca="1" si="642"/>
        <v>330.19282082101802</v>
      </c>
      <c r="AZ42">
        <f t="shared" ca="1" si="643"/>
        <v>332.20498076197174</v>
      </c>
      <c r="BA42">
        <f t="shared" ca="1" si="644"/>
        <v>331.82164379855595</v>
      </c>
      <c r="BB42">
        <f t="shared" ca="1" si="645"/>
        <v>332.92723142455515</v>
      </c>
      <c r="BC42">
        <f t="shared" ca="1" si="646"/>
        <v>334.28586804548235</v>
      </c>
      <c r="BD42">
        <f t="shared" ca="1" si="647"/>
        <v>333.58312461843497</v>
      </c>
      <c r="BE42">
        <f t="shared" ca="1" si="648"/>
        <v>336.24935648872554</v>
      </c>
      <c r="BF42">
        <f t="shared" ca="1" si="649"/>
        <v>341.40792804781034</v>
      </c>
      <c r="BG42">
        <f t="shared" ca="1" si="650"/>
        <v>338.62941866882994</v>
      </c>
      <c r="BH42">
        <f t="shared" ca="1" si="651"/>
        <v>338.85241611714781</v>
      </c>
      <c r="BI42">
        <f t="shared" ca="1" si="652"/>
        <v>340.68821417568944</v>
      </c>
      <c r="BJ42">
        <f t="shared" ca="1" si="653"/>
        <v>342.48885542498715</v>
      </c>
      <c r="BK42">
        <f t="shared" ca="1" si="654"/>
        <v>342.21926870293851</v>
      </c>
      <c r="BL42">
        <f t="shared" ca="1" si="655"/>
        <v>341.32244396198996</v>
      </c>
      <c r="BM42">
        <f t="shared" ca="1" si="656"/>
        <v>341.49320985256719</v>
      </c>
      <c r="BN42">
        <f t="shared" ca="1" si="657"/>
        <v>339.6397325769729</v>
      </c>
      <c r="BO42">
        <f t="shared" ca="1" si="658"/>
        <v>335.66709147041843</v>
      </c>
      <c r="BP42">
        <f t="shared" ca="1" si="659"/>
        <v>334.20769505986476</v>
      </c>
      <c r="BQ42">
        <f t="shared" ca="1" si="660"/>
        <v>331.89745254132515</v>
      </c>
      <c r="BR42">
        <f t="shared" ca="1" si="661"/>
        <v>331.96329749164568</v>
      </c>
      <c r="BS42">
        <f t="shared" ca="1" si="662"/>
        <v>334.86277992406696</v>
      </c>
      <c r="BT42">
        <f t="shared" ca="1" si="663"/>
        <v>336.14619973403637</v>
      </c>
      <c r="BU42">
        <f t="shared" ca="1" si="664"/>
        <v>335.75565274491356</v>
      </c>
      <c r="BV42">
        <f t="shared" ca="1" si="665"/>
        <v>334.6725349675628</v>
      </c>
      <c r="BW42">
        <f t="shared" ca="1" si="666"/>
        <v>334.8234688968588</v>
      </c>
      <c r="BX42">
        <f t="shared" ca="1" si="667"/>
        <v>336.96434864529164</v>
      </c>
      <c r="BY42">
        <f t="shared" ca="1" si="668"/>
        <v>335.34091297182368</v>
      </c>
      <c r="BZ42">
        <f t="shared" ca="1" si="669"/>
        <v>332.50115324065587</v>
      </c>
      <c r="CA42">
        <f t="shared" ca="1" si="670"/>
        <v>332.60658297508598</v>
      </c>
      <c r="CB42">
        <f t="shared" ca="1" si="671"/>
        <v>334.05176043770069</v>
      </c>
      <c r="CC42">
        <f t="shared" ca="1" si="672"/>
        <v>336.39279981790042</v>
      </c>
      <c r="CD42">
        <f t="shared" ca="1" si="673"/>
        <v>337.50995455531694</v>
      </c>
      <c r="CE42">
        <f t="shared" ca="1" si="674"/>
        <v>336.25887437080991</v>
      </c>
      <c r="CF42">
        <f t="shared" ca="1" si="675"/>
        <v>337.65816061650952</v>
      </c>
      <c r="CG42">
        <f t="shared" ca="1" si="676"/>
        <v>334.52399628944755</v>
      </c>
      <c r="CH42">
        <f t="shared" ca="1" si="677"/>
        <v>338.31475022058396</v>
      </c>
      <c r="CI42">
        <f t="shared" ca="1" si="678"/>
        <v>338.64868715037312</v>
      </c>
      <c r="CJ42">
        <f t="shared" ca="1" si="679"/>
        <v>337.66218329277223</v>
      </c>
      <c r="CK42">
        <f t="shared" ca="1" si="101"/>
        <v>0</v>
      </c>
    </row>
    <row r="43" spans="5:89" x14ac:dyDescent="0.3">
      <c r="E43">
        <v>351.23</v>
      </c>
      <c r="F43">
        <f t="shared" ca="1" si="597"/>
        <v>348.29953766143257</v>
      </c>
      <c r="G43">
        <f t="shared" ca="1" si="598"/>
        <v>345.594162184585</v>
      </c>
      <c r="H43">
        <f t="shared" ca="1" si="599"/>
        <v>348.72343510642901</v>
      </c>
      <c r="I43">
        <f t="shared" ca="1" si="600"/>
        <v>351.24904581237746</v>
      </c>
      <c r="J43">
        <f t="shared" ca="1" si="601"/>
        <v>352.22971824440305</v>
      </c>
      <c r="K43">
        <f t="shared" ca="1" si="602"/>
        <v>352.80739354291558</v>
      </c>
      <c r="L43">
        <f t="shared" ca="1" si="603"/>
        <v>352.30639158459456</v>
      </c>
      <c r="M43">
        <f t="shared" ca="1" si="604"/>
        <v>353.17157816030249</v>
      </c>
      <c r="N43">
        <f t="shared" ca="1" si="605"/>
        <v>351.93309575866391</v>
      </c>
      <c r="O43">
        <f t="shared" ca="1" si="606"/>
        <v>352.93478138360672</v>
      </c>
      <c r="P43">
        <f t="shared" ca="1" si="607"/>
        <v>355.80586068100314</v>
      </c>
      <c r="Q43">
        <f t="shared" ca="1" si="608"/>
        <v>355.73409711792937</v>
      </c>
      <c r="R43">
        <f t="shared" ca="1" si="609"/>
        <v>357.37442079366519</v>
      </c>
      <c r="S43">
        <f t="shared" ca="1" si="610"/>
        <v>355.73969897714494</v>
      </c>
      <c r="T43">
        <f t="shared" ca="1" si="611"/>
        <v>357.15034784633895</v>
      </c>
      <c r="U43">
        <f t="shared" ca="1" si="612"/>
        <v>359.49040109970565</v>
      </c>
      <c r="V43">
        <f t="shared" ca="1" si="613"/>
        <v>360.84928859550803</v>
      </c>
      <c r="W43">
        <f t="shared" ca="1" si="614"/>
        <v>358.97833457572494</v>
      </c>
      <c r="X43">
        <f t="shared" ca="1" si="615"/>
        <v>356.46160082718069</v>
      </c>
      <c r="Y43">
        <f t="shared" ca="1" si="616"/>
        <v>354.63772523535016</v>
      </c>
      <c r="Z43">
        <f t="shared" ca="1" si="617"/>
        <v>355.12350138993071</v>
      </c>
      <c r="AA43">
        <f t="shared" ca="1" si="618"/>
        <v>355.59067333128183</v>
      </c>
      <c r="AB43">
        <f t="shared" ca="1" si="619"/>
        <v>358.30914824913896</v>
      </c>
      <c r="AC43">
        <f t="shared" ca="1" si="620"/>
        <v>358.35996367482255</v>
      </c>
      <c r="AD43">
        <f t="shared" ca="1" si="621"/>
        <v>362.35501083676377</v>
      </c>
      <c r="AE43">
        <f t="shared" ca="1" si="622"/>
        <v>361.9557204883493</v>
      </c>
      <c r="AF43">
        <f t="shared" ca="1" si="623"/>
        <v>365.06559019152013</v>
      </c>
      <c r="AG43">
        <f t="shared" ca="1" si="624"/>
        <v>363.19439191220471</v>
      </c>
      <c r="AH43">
        <f t="shared" ca="1" si="625"/>
        <v>362.26647063677171</v>
      </c>
      <c r="AI43">
        <f t="shared" ca="1" si="626"/>
        <v>362.95646349383833</v>
      </c>
      <c r="AJ43">
        <f t="shared" ca="1" si="627"/>
        <v>363.35575609210673</v>
      </c>
      <c r="AK43">
        <f t="shared" ca="1" si="628"/>
        <v>363.25614948976715</v>
      </c>
      <c r="AL43">
        <f t="shared" ca="1" si="629"/>
        <v>363.80921943471054</v>
      </c>
      <c r="AM43">
        <f t="shared" ca="1" si="630"/>
        <v>367.68832918160109</v>
      </c>
      <c r="AN43">
        <f t="shared" ca="1" si="631"/>
        <v>369.84253975116769</v>
      </c>
      <c r="AO43">
        <f t="shared" ca="1" si="632"/>
        <v>365.55833827359396</v>
      </c>
      <c r="AP43">
        <f t="shared" ca="1" si="633"/>
        <v>365.89366045737466</v>
      </c>
      <c r="AQ43">
        <f t="shared" ca="1" si="634"/>
        <v>364.0826229342461</v>
      </c>
      <c r="AR43">
        <f t="shared" ca="1" si="635"/>
        <v>366.22081948900529</v>
      </c>
      <c r="AS43">
        <f t="shared" ca="1" si="636"/>
        <v>368.0230278076661</v>
      </c>
      <c r="AT43">
        <f t="shared" ca="1" si="637"/>
        <v>369.25612682958183</v>
      </c>
      <c r="AU43">
        <f t="shared" ca="1" si="638"/>
        <v>374.00553764261849</v>
      </c>
      <c r="AV43">
        <f t="shared" ca="1" si="639"/>
        <v>373.70716031103149</v>
      </c>
      <c r="AW43">
        <f t="shared" ca="1" si="640"/>
        <v>374.32256583492983</v>
      </c>
      <c r="AX43">
        <f t="shared" ca="1" si="641"/>
        <v>378.1708677164392</v>
      </c>
      <c r="AY43">
        <f t="shared" ca="1" si="642"/>
        <v>378.54082841540776</v>
      </c>
      <c r="AZ43">
        <f t="shared" ca="1" si="643"/>
        <v>378.10784034185571</v>
      </c>
      <c r="BA43">
        <f t="shared" ca="1" si="644"/>
        <v>379.84492835382633</v>
      </c>
      <c r="BB43">
        <f t="shared" ca="1" si="645"/>
        <v>380.47474775121071</v>
      </c>
      <c r="BC43">
        <f t="shared" ca="1" si="646"/>
        <v>378.75898792109564</v>
      </c>
      <c r="BD43">
        <f t="shared" ca="1" si="647"/>
        <v>379.4056593653591</v>
      </c>
      <c r="BE43">
        <f t="shared" ca="1" si="648"/>
        <v>380.80978975732575</v>
      </c>
      <c r="BF43">
        <f t="shared" ca="1" si="649"/>
        <v>384.65715426937436</v>
      </c>
      <c r="BG43">
        <f t="shared" ca="1" si="650"/>
        <v>385.81908560195484</v>
      </c>
      <c r="BH43">
        <f t="shared" ca="1" si="651"/>
        <v>386.74439142583947</v>
      </c>
      <c r="BI43">
        <f t="shared" ca="1" si="652"/>
        <v>388.25812452054703</v>
      </c>
      <c r="BJ43">
        <f t="shared" ca="1" si="653"/>
        <v>387.98171834066227</v>
      </c>
      <c r="BK43">
        <f t="shared" ca="1" si="654"/>
        <v>390.25516978106748</v>
      </c>
      <c r="BL43">
        <f t="shared" ca="1" si="655"/>
        <v>384.90733066087984</v>
      </c>
      <c r="BM43">
        <f t="shared" ca="1" si="656"/>
        <v>385.68945157633794</v>
      </c>
      <c r="BN43">
        <f t="shared" ca="1" si="657"/>
        <v>387.58273330530045</v>
      </c>
      <c r="BO43">
        <f t="shared" ca="1" si="658"/>
        <v>386.80847018969837</v>
      </c>
      <c r="BP43">
        <f t="shared" ca="1" si="659"/>
        <v>388.10176470945379</v>
      </c>
      <c r="BQ43">
        <f t="shared" ca="1" si="660"/>
        <v>391.95373325987026</v>
      </c>
      <c r="BR43">
        <f t="shared" ca="1" si="661"/>
        <v>394.07870086388971</v>
      </c>
      <c r="BS43">
        <f t="shared" ca="1" si="662"/>
        <v>396.6322839382114</v>
      </c>
      <c r="BT43">
        <f t="shared" ca="1" si="663"/>
        <v>399.03486148620584</v>
      </c>
      <c r="BU43">
        <f t="shared" ca="1" si="664"/>
        <v>402.26782648849934</v>
      </c>
      <c r="BV43">
        <f t="shared" ca="1" si="665"/>
        <v>400.49665700212699</v>
      </c>
      <c r="BW43">
        <f t="shared" ca="1" si="666"/>
        <v>399.29904580547441</v>
      </c>
      <c r="BX43">
        <f t="shared" ca="1" si="667"/>
        <v>394.0736642335915</v>
      </c>
      <c r="BY43">
        <f t="shared" ca="1" si="668"/>
        <v>392.51146210540708</v>
      </c>
      <c r="BZ43">
        <f t="shared" ca="1" si="669"/>
        <v>389.62186172076514</v>
      </c>
      <c r="CA43">
        <f t="shared" ca="1" si="670"/>
        <v>391.03378286870304</v>
      </c>
      <c r="CB43">
        <f t="shared" ca="1" si="671"/>
        <v>390.83083273466167</v>
      </c>
      <c r="CC43">
        <f t="shared" ca="1" si="672"/>
        <v>396.06395014333305</v>
      </c>
      <c r="CD43">
        <f t="shared" ca="1" si="673"/>
        <v>392.48556456233518</v>
      </c>
      <c r="CE43">
        <f t="shared" ca="1" si="674"/>
        <v>388.12363429130829</v>
      </c>
      <c r="CF43">
        <f t="shared" ca="1" si="675"/>
        <v>391.75256307359206</v>
      </c>
      <c r="CG43">
        <f t="shared" ca="1" si="676"/>
        <v>390.30169787807853</v>
      </c>
      <c r="CH43">
        <f t="shared" ca="1" si="677"/>
        <v>387.50278767937942</v>
      </c>
      <c r="CI43">
        <f t="shared" ca="1" si="678"/>
        <v>385.2925659876687</v>
      </c>
      <c r="CJ43">
        <f t="shared" ca="1" si="679"/>
        <v>384.1161943428603</v>
      </c>
      <c r="CK43">
        <f t="shared" ca="1" si="101"/>
        <v>17.77183456087829</v>
      </c>
    </row>
    <row r="44" spans="5:89" x14ac:dyDescent="0.3">
      <c r="E44">
        <v>351.23</v>
      </c>
      <c r="F44">
        <f t="shared" ca="1" si="597"/>
        <v>350.70260895411218</v>
      </c>
      <c r="G44">
        <f t="shared" ca="1" si="598"/>
        <v>352.10318676964255</v>
      </c>
      <c r="H44">
        <f t="shared" ca="1" si="599"/>
        <v>354.34404672337701</v>
      </c>
      <c r="I44">
        <f t="shared" ca="1" si="600"/>
        <v>352.74347642505114</v>
      </c>
      <c r="J44">
        <f t="shared" ca="1" si="601"/>
        <v>353.15483875320695</v>
      </c>
      <c r="K44">
        <f t="shared" ca="1" si="602"/>
        <v>353.9287488247798</v>
      </c>
      <c r="L44">
        <f t="shared" ca="1" si="603"/>
        <v>355.14350435225612</v>
      </c>
      <c r="M44">
        <f t="shared" ca="1" si="604"/>
        <v>356.65371634293297</v>
      </c>
      <c r="N44">
        <f t="shared" ca="1" si="605"/>
        <v>358.55658237156348</v>
      </c>
      <c r="O44">
        <f t="shared" ca="1" si="606"/>
        <v>360.79133184962882</v>
      </c>
      <c r="P44">
        <f t="shared" ca="1" si="607"/>
        <v>361.85885362791521</v>
      </c>
      <c r="Q44">
        <f t="shared" ca="1" si="608"/>
        <v>361.0385423088444</v>
      </c>
      <c r="R44">
        <f t="shared" ca="1" si="609"/>
        <v>361.22273966686703</v>
      </c>
      <c r="S44">
        <f t="shared" ca="1" si="610"/>
        <v>361.52653532516638</v>
      </c>
      <c r="T44">
        <f t="shared" ca="1" si="611"/>
        <v>363.78063504727595</v>
      </c>
      <c r="U44">
        <f t="shared" ca="1" si="612"/>
        <v>366.76316108318849</v>
      </c>
      <c r="V44">
        <f t="shared" ca="1" si="613"/>
        <v>369.04496621905645</v>
      </c>
      <c r="W44">
        <f t="shared" ca="1" si="614"/>
        <v>368.57444956904698</v>
      </c>
      <c r="X44">
        <f t="shared" ca="1" si="615"/>
        <v>367.23053003636261</v>
      </c>
      <c r="Y44">
        <f t="shared" ca="1" si="616"/>
        <v>366.50664507267857</v>
      </c>
      <c r="Z44">
        <f t="shared" ca="1" si="617"/>
        <v>362.95291316825734</v>
      </c>
      <c r="AA44">
        <f t="shared" ca="1" si="618"/>
        <v>359.95592311857428</v>
      </c>
      <c r="AB44">
        <f t="shared" ca="1" si="619"/>
        <v>359.18490376322808</v>
      </c>
      <c r="AC44">
        <f t="shared" ca="1" si="620"/>
        <v>361.61727624886566</v>
      </c>
      <c r="AD44">
        <f t="shared" ca="1" si="621"/>
        <v>361.89190158629867</v>
      </c>
      <c r="AE44">
        <f t="shared" ca="1" si="622"/>
        <v>362.9138642226045</v>
      </c>
      <c r="AF44">
        <f t="shared" ca="1" si="623"/>
        <v>366.40239237537281</v>
      </c>
      <c r="AG44">
        <f t="shared" ca="1" si="624"/>
        <v>370.63110886601294</v>
      </c>
      <c r="AH44">
        <f t="shared" ca="1" si="625"/>
        <v>369.23124214041769</v>
      </c>
      <c r="AI44">
        <f t="shared" ca="1" si="626"/>
        <v>368.21758937339246</v>
      </c>
      <c r="AJ44">
        <f t="shared" ca="1" si="627"/>
        <v>369.66877741917295</v>
      </c>
      <c r="AK44">
        <f t="shared" ca="1" si="628"/>
        <v>369.72008268119657</v>
      </c>
      <c r="AL44">
        <f t="shared" ca="1" si="629"/>
        <v>372.83139263206454</v>
      </c>
      <c r="AM44">
        <f t="shared" ca="1" si="630"/>
        <v>376.45204979719585</v>
      </c>
      <c r="AN44">
        <f t="shared" ca="1" si="631"/>
        <v>374.17541480687782</v>
      </c>
      <c r="AO44">
        <f t="shared" ca="1" si="632"/>
        <v>375.34182973698631</v>
      </c>
      <c r="AP44">
        <f t="shared" ca="1" si="633"/>
        <v>374.12534451640977</v>
      </c>
      <c r="AQ44">
        <f t="shared" ca="1" si="634"/>
        <v>375.52023222554436</v>
      </c>
      <c r="AR44">
        <f t="shared" ca="1" si="635"/>
        <v>376.95352050111359</v>
      </c>
      <c r="AS44">
        <f t="shared" ca="1" si="636"/>
        <v>376.57572852504177</v>
      </c>
      <c r="AT44">
        <f t="shared" ca="1" si="637"/>
        <v>378.6725118640453</v>
      </c>
      <c r="AU44">
        <f t="shared" ca="1" si="638"/>
        <v>380.44068347431624</v>
      </c>
      <c r="AV44">
        <f t="shared" ca="1" si="639"/>
        <v>383.89612741085472</v>
      </c>
      <c r="AW44">
        <f t="shared" ca="1" si="640"/>
        <v>386.0637342108314</v>
      </c>
      <c r="AX44">
        <f t="shared" ca="1" si="641"/>
        <v>385.06126864615788</v>
      </c>
      <c r="AY44">
        <f t="shared" ca="1" si="642"/>
        <v>386.69843044863126</v>
      </c>
      <c r="AZ44">
        <f t="shared" ca="1" si="643"/>
        <v>386.30433202276754</v>
      </c>
      <c r="BA44">
        <f t="shared" ca="1" si="644"/>
        <v>380.30889357195309</v>
      </c>
      <c r="BB44">
        <f t="shared" ca="1" si="645"/>
        <v>380.80975685685934</v>
      </c>
      <c r="BC44">
        <f t="shared" ca="1" si="646"/>
        <v>382.4944896468462</v>
      </c>
      <c r="BD44">
        <f t="shared" ca="1" si="647"/>
        <v>381.93402346099043</v>
      </c>
      <c r="BE44">
        <f t="shared" ca="1" si="648"/>
        <v>384.64871163825569</v>
      </c>
      <c r="BF44">
        <f t="shared" ca="1" si="649"/>
        <v>385.17675210131284</v>
      </c>
      <c r="BG44">
        <f t="shared" ca="1" si="650"/>
        <v>385.50019222688371</v>
      </c>
      <c r="BH44">
        <f t="shared" ca="1" si="651"/>
        <v>387.4197260215052</v>
      </c>
      <c r="BI44">
        <f t="shared" ca="1" si="652"/>
        <v>387.50775131434142</v>
      </c>
      <c r="BJ44">
        <f t="shared" ca="1" si="653"/>
        <v>388.63159759199914</v>
      </c>
      <c r="BK44">
        <f t="shared" ca="1" si="654"/>
        <v>388.56236580197771</v>
      </c>
      <c r="BL44">
        <f t="shared" ca="1" si="655"/>
        <v>387.1478548717451</v>
      </c>
      <c r="BM44">
        <f t="shared" ca="1" si="656"/>
        <v>384.06296393197812</v>
      </c>
      <c r="BN44">
        <f t="shared" ca="1" si="657"/>
        <v>382.64612328782971</v>
      </c>
      <c r="BO44">
        <f t="shared" ca="1" si="658"/>
        <v>382.66234942288008</v>
      </c>
      <c r="BP44">
        <f t="shared" ca="1" si="659"/>
        <v>383.29995521833501</v>
      </c>
      <c r="BQ44">
        <f t="shared" ca="1" si="660"/>
        <v>386.9300109860003</v>
      </c>
      <c r="BR44">
        <f t="shared" ca="1" si="661"/>
        <v>387.35340697168613</v>
      </c>
      <c r="BS44">
        <f t="shared" ca="1" si="662"/>
        <v>391.887495676995</v>
      </c>
      <c r="BT44">
        <f t="shared" ca="1" si="663"/>
        <v>392.58958935067182</v>
      </c>
      <c r="BU44">
        <f t="shared" ca="1" si="664"/>
        <v>392.46477366055154</v>
      </c>
      <c r="BV44">
        <f t="shared" ca="1" si="665"/>
        <v>388.63009632435688</v>
      </c>
      <c r="BW44">
        <f t="shared" ca="1" si="666"/>
        <v>388.33305625994018</v>
      </c>
      <c r="BX44">
        <f t="shared" ca="1" si="667"/>
        <v>388.40723820447238</v>
      </c>
      <c r="BY44">
        <f t="shared" ca="1" si="668"/>
        <v>385.36245802892114</v>
      </c>
      <c r="BZ44">
        <f t="shared" ca="1" si="669"/>
        <v>382.39556621692481</v>
      </c>
      <c r="CA44">
        <f t="shared" ca="1" si="670"/>
        <v>381.90494394327163</v>
      </c>
      <c r="CB44">
        <f t="shared" ca="1" si="671"/>
        <v>379.8619912382905</v>
      </c>
      <c r="CC44">
        <f t="shared" ca="1" si="672"/>
        <v>379.0031176849983</v>
      </c>
      <c r="CD44">
        <f t="shared" ca="1" si="673"/>
        <v>382.30394258925344</v>
      </c>
      <c r="CE44">
        <f t="shared" ca="1" si="674"/>
        <v>382.05202068281102</v>
      </c>
      <c r="CF44">
        <f t="shared" ca="1" si="675"/>
        <v>384.1497655525954</v>
      </c>
      <c r="CG44">
        <f t="shared" ca="1" si="676"/>
        <v>391.23789959719215</v>
      </c>
      <c r="CH44">
        <f t="shared" ca="1" si="677"/>
        <v>393.96900064223775</v>
      </c>
      <c r="CI44">
        <f t="shared" ca="1" si="678"/>
        <v>395.24507493755641</v>
      </c>
      <c r="CJ44">
        <f t="shared" ca="1" si="679"/>
        <v>397.07135989146462</v>
      </c>
      <c r="CK44">
        <f t="shared" ca="1" si="101"/>
        <v>30.727000109482617</v>
      </c>
    </row>
    <row r="45" spans="5:89" x14ac:dyDescent="0.3">
      <c r="E45">
        <v>351.23</v>
      </c>
      <c r="F45">
        <f t="shared" ca="1" si="597"/>
        <v>355.29203337603235</v>
      </c>
      <c r="G45">
        <f t="shared" ca="1" si="598"/>
        <v>354.68315880523539</v>
      </c>
      <c r="H45">
        <f t="shared" ca="1" si="599"/>
        <v>355.42354922014169</v>
      </c>
      <c r="I45">
        <f t="shared" ca="1" si="600"/>
        <v>351.59864611383375</v>
      </c>
      <c r="J45">
        <f t="shared" ca="1" si="601"/>
        <v>350.65944357480026</v>
      </c>
      <c r="K45">
        <f t="shared" ca="1" si="602"/>
        <v>350.4893691857431</v>
      </c>
      <c r="L45">
        <f t="shared" ca="1" si="603"/>
        <v>351.3347645325872</v>
      </c>
      <c r="M45">
        <f t="shared" ca="1" si="604"/>
        <v>349.84484738041607</v>
      </c>
      <c r="N45">
        <f t="shared" ca="1" si="605"/>
        <v>348.77134508261611</v>
      </c>
      <c r="O45">
        <f t="shared" ca="1" si="606"/>
        <v>351.55214230146055</v>
      </c>
      <c r="P45">
        <f t="shared" ca="1" si="607"/>
        <v>353.07225463665827</v>
      </c>
      <c r="Q45">
        <f t="shared" ca="1" si="608"/>
        <v>357.17111593491467</v>
      </c>
      <c r="R45">
        <f t="shared" ca="1" si="609"/>
        <v>353.85367098507578</v>
      </c>
      <c r="S45">
        <f t="shared" ca="1" si="610"/>
        <v>353.61847203397616</v>
      </c>
      <c r="T45">
        <f t="shared" ca="1" si="611"/>
        <v>353.49923672155353</v>
      </c>
      <c r="U45">
        <f t="shared" ca="1" si="612"/>
        <v>351.40568742803919</v>
      </c>
      <c r="V45">
        <f t="shared" ca="1" si="613"/>
        <v>348.69224428694872</v>
      </c>
      <c r="W45">
        <f t="shared" ca="1" si="614"/>
        <v>345.81365998033874</v>
      </c>
      <c r="X45">
        <f t="shared" ca="1" si="615"/>
        <v>346.17533723115383</v>
      </c>
      <c r="Y45">
        <f t="shared" ca="1" si="616"/>
        <v>346.71740217293257</v>
      </c>
      <c r="Z45">
        <f t="shared" ca="1" si="617"/>
        <v>346.98883850862325</v>
      </c>
      <c r="AA45">
        <f t="shared" ca="1" si="618"/>
        <v>346.28918783562676</v>
      </c>
      <c r="AB45">
        <f t="shared" ca="1" si="619"/>
        <v>344.31473523836712</v>
      </c>
      <c r="AC45">
        <f t="shared" ca="1" si="620"/>
        <v>344.72791177877849</v>
      </c>
      <c r="AD45">
        <f t="shared" ca="1" si="621"/>
        <v>344.67595199662617</v>
      </c>
      <c r="AE45">
        <f t="shared" ca="1" si="622"/>
        <v>343.58164588859057</v>
      </c>
      <c r="AF45">
        <f t="shared" ca="1" si="623"/>
        <v>341.75410601330134</v>
      </c>
      <c r="AG45">
        <f t="shared" ca="1" si="624"/>
        <v>343.13859174106341</v>
      </c>
      <c r="AH45">
        <f t="shared" ca="1" si="625"/>
        <v>344.48256102107916</v>
      </c>
      <c r="AI45">
        <f t="shared" ca="1" si="626"/>
        <v>344.24009695887446</v>
      </c>
      <c r="AJ45">
        <f t="shared" ca="1" si="627"/>
        <v>344.09165676192936</v>
      </c>
      <c r="AK45">
        <f t="shared" ca="1" si="628"/>
        <v>346.50164946652859</v>
      </c>
      <c r="AL45">
        <f t="shared" ca="1" si="629"/>
        <v>351.99105067398136</v>
      </c>
      <c r="AM45">
        <f t="shared" ca="1" si="630"/>
        <v>352.03469651049568</v>
      </c>
      <c r="AN45">
        <f t="shared" ca="1" si="631"/>
        <v>352.36813399142545</v>
      </c>
      <c r="AO45">
        <f t="shared" ca="1" si="632"/>
        <v>350.21040901275421</v>
      </c>
      <c r="AP45">
        <f t="shared" ca="1" si="633"/>
        <v>351.95487475975585</v>
      </c>
      <c r="AQ45">
        <f t="shared" ca="1" si="634"/>
        <v>354.15419930403192</v>
      </c>
      <c r="AR45">
        <f t="shared" ca="1" si="635"/>
        <v>356.07270657749552</v>
      </c>
      <c r="AS45">
        <f t="shared" ca="1" si="636"/>
        <v>357.91749167988638</v>
      </c>
      <c r="AT45">
        <f t="shared" ca="1" si="637"/>
        <v>361.44221537261438</v>
      </c>
      <c r="AU45">
        <f t="shared" ca="1" si="638"/>
        <v>362.44063756066464</v>
      </c>
      <c r="AV45">
        <f t="shared" ca="1" si="639"/>
        <v>362.55628499859483</v>
      </c>
      <c r="AW45">
        <f t="shared" ca="1" si="640"/>
        <v>366.37082645937119</v>
      </c>
      <c r="AX45">
        <f t="shared" ca="1" si="641"/>
        <v>371.80248597937822</v>
      </c>
      <c r="AY45">
        <f t="shared" ca="1" si="642"/>
        <v>370.18390275844428</v>
      </c>
      <c r="AZ45">
        <f t="shared" ca="1" si="643"/>
        <v>369.44964785381234</v>
      </c>
      <c r="BA45">
        <f t="shared" ca="1" si="644"/>
        <v>371.45533433175694</v>
      </c>
      <c r="BB45">
        <f t="shared" ca="1" si="645"/>
        <v>378.10349592705035</v>
      </c>
      <c r="BC45">
        <f t="shared" ca="1" si="646"/>
        <v>372.51886721665011</v>
      </c>
      <c r="BD45">
        <f t="shared" ca="1" si="647"/>
        <v>373.08128554002013</v>
      </c>
      <c r="BE45">
        <f t="shared" ca="1" si="648"/>
        <v>375.80184710541437</v>
      </c>
      <c r="BF45">
        <f t="shared" ca="1" si="649"/>
        <v>374.64471741740641</v>
      </c>
      <c r="BG45">
        <f t="shared" ca="1" si="650"/>
        <v>374.9293538501999</v>
      </c>
      <c r="BH45">
        <f t="shared" ca="1" si="651"/>
        <v>373.30240600578236</v>
      </c>
      <c r="BI45">
        <f t="shared" ca="1" si="652"/>
        <v>372.89601702922084</v>
      </c>
      <c r="BJ45">
        <f t="shared" ca="1" si="653"/>
        <v>372.60176680930522</v>
      </c>
      <c r="BK45">
        <f t="shared" ca="1" si="654"/>
        <v>373.28471170911808</v>
      </c>
      <c r="BL45">
        <f t="shared" ca="1" si="655"/>
        <v>373.76944023989626</v>
      </c>
      <c r="BM45">
        <f t="shared" ca="1" si="656"/>
        <v>372.30445999133684</v>
      </c>
      <c r="BN45">
        <f t="shared" ca="1" si="657"/>
        <v>373.54918379729145</v>
      </c>
      <c r="BO45">
        <f t="shared" ca="1" si="658"/>
        <v>371.64132480335019</v>
      </c>
      <c r="BP45">
        <f t="shared" ca="1" si="659"/>
        <v>371.1736599065357</v>
      </c>
      <c r="BQ45">
        <f t="shared" ca="1" si="660"/>
        <v>370.0974290269217</v>
      </c>
      <c r="BR45">
        <f t="shared" ca="1" si="661"/>
        <v>368.17860445656686</v>
      </c>
      <c r="BS45">
        <f t="shared" ca="1" si="662"/>
        <v>370.66965956015463</v>
      </c>
      <c r="BT45">
        <f t="shared" ca="1" si="663"/>
        <v>372.08534795045011</v>
      </c>
      <c r="BU45">
        <f t="shared" ca="1" si="664"/>
        <v>372.46091234011772</v>
      </c>
      <c r="BV45">
        <f t="shared" ca="1" si="665"/>
        <v>371.62630053013538</v>
      </c>
      <c r="BW45">
        <f t="shared" ca="1" si="666"/>
        <v>372.85207506207547</v>
      </c>
      <c r="BX45">
        <f t="shared" ca="1" si="667"/>
        <v>373.58206218823904</v>
      </c>
      <c r="BY45">
        <f t="shared" ca="1" si="668"/>
        <v>377.36421550611607</v>
      </c>
      <c r="BZ45">
        <f t="shared" ca="1" si="669"/>
        <v>378.92139039864372</v>
      </c>
      <c r="CA45">
        <f t="shared" ca="1" si="670"/>
        <v>376.53796290770634</v>
      </c>
      <c r="CB45">
        <f t="shared" ca="1" si="671"/>
        <v>376.98128366515033</v>
      </c>
      <c r="CC45">
        <f t="shared" ca="1" si="672"/>
        <v>379.14332279352777</v>
      </c>
      <c r="CD45">
        <f t="shared" ca="1" si="673"/>
        <v>381.93833057801743</v>
      </c>
      <c r="CE45">
        <f t="shared" ca="1" si="674"/>
        <v>379.10643613777461</v>
      </c>
      <c r="CF45">
        <f t="shared" ca="1" si="675"/>
        <v>381.67813472261088</v>
      </c>
      <c r="CG45">
        <f t="shared" ca="1" si="676"/>
        <v>377.72584767984597</v>
      </c>
      <c r="CH45">
        <f t="shared" ca="1" si="677"/>
        <v>377.23450199404903</v>
      </c>
      <c r="CI45">
        <f t="shared" ca="1" si="678"/>
        <v>374.53412308473145</v>
      </c>
      <c r="CJ45">
        <f t="shared" ca="1" si="679"/>
        <v>378.46576841037364</v>
      </c>
      <c r="CK45">
        <f t="shared" ca="1" si="101"/>
        <v>12.121408628391634</v>
      </c>
    </row>
    <row r="46" spans="5:89" x14ac:dyDescent="0.3">
      <c r="E46">
        <v>351.23</v>
      </c>
      <c r="F46" s="12">
        <f t="shared" ref="F46:G46" si="680">E46+$B$4</f>
        <v>351.23099999999999</v>
      </c>
      <c r="G46" s="12">
        <f t="shared" si="680"/>
        <v>351.23199999999997</v>
      </c>
      <c r="H46" s="12">
        <f t="shared" ref="H46:H100" si="681">G46+$B$4</f>
        <v>351.23299999999995</v>
      </c>
      <c r="I46" s="12">
        <f t="shared" ref="I46:I100" si="682">H46+$B$4</f>
        <v>351.23399999999992</v>
      </c>
      <c r="J46" s="12">
        <f t="shared" ref="J46:J100" si="683">I46+$B$4</f>
        <v>351.2349999999999</v>
      </c>
      <c r="K46" s="12">
        <f t="shared" ref="K46:K100" si="684">J46+$B$4</f>
        <v>351.23599999999988</v>
      </c>
      <c r="L46" s="12">
        <f t="shared" ref="L46:L100" si="685">K46+$B$4</f>
        <v>351.23699999999985</v>
      </c>
      <c r="M46" s="12">
        <f t="shared" ref="M46:M100" si="686">L46+$B$4</f>
        <v>351.23799999999983</v>
      </c>
      <c r="N46" s="12">
        <f t="shared" ref="N46:N100" si="687">M46+$B$4</f>
        <v>351.23899999999981</v>
      </c>
      <c r="O46" s="12">
        <f t="shared" ref="O46:O100" si="688">N46+$B$4</f>
        <v>351.23999999999978</v>
      </c>
      <c r="P46" s="12">
        <f t="shared" ref="P46:P100" si="689">O46+$B$4</f>
        <v>351.24099999999976</v>
      </c>
      <c r="Q46" s="12">
        <f t="shared" ref="Q46:Q100" si="690">P46+$B$4</f>
        <v>351.24199999999973</v>
      </c>
      <c r="R46" s="12">
        <f t="shared" ref="R46:R100" si="691">Q46+$B$4</f>
        <v>351.24299999999971</v>
      </c>
      <c r="S46" s="12">
        <f t="shared" ref="S46:S100" si="692">R46+$B$4</f>
        <v>351.24399999999969</v>
      </c>
      <c r="T46" s="12">
        <f t="shared" ref="T46:T100" si="693">S46+$B$4</f>
        <v>351.24499999999966</v>
      </c>
      <c r="U46" s="12">
        <f t="shared" ref="U46:U100" si="694">T46+$B$4</f>
        <v>351.24599999999964</v>
      </c>
      <c r="V46" s="12">
        <f t="shared" ref="V46:V100" si="695">U46+$B$4</f>
        <v>351.24699999999962</v>
      </c>
      <c r="W46" s="12">
        <f t="shared" ref="W46:W100" si="696">V46+$B$4</f>
        <v>351.24799999999959</v>
      </c>
      <c r="X46" s="12">
        <f t="shared" ref="X46:X100" si="697">W46+$B$4</f>
        <v>351.24899999999957</v>
      </c>
      <c r="Y46" s="12">
        <f t="shared" ref="Y46:Y100" si="698">X46+$B$4</f>
        <v>351.24999999999955</v>
      </c>
      <c r="Z46" s="12">
        <f t="shared" ref="Z46:Z100" si="699">Y46+$B$4</f>
        <v>351.25099999999952</v>
      </c>
      <c r="AA46" s="12">
        <f t="shared" ref="AA46:AA100" si="700">Z46+$B$4</f>
        <v>351.2519999999995</v>
      </c>
      <c r="AB46" s="12">
        <f t="shared" ref="AB46:AB100" si="701">AA46+$B$4</f>
        <v>351.25299999999947</v>
      </c>
      <c r="AC46" s="12">
        <f t="shared" ref="AC46:AC100" si="702">AB46+$B$4</f>
        <v>351.25399999999945</v>
      </c>
      <c r="AD46" s="12">
        <f t="shared" ref="AD46:AD100" si="703">AC46+$B$4</f>
        <v>351.25499999999943</v>
      </c>
      <c r="AE46" s="12">
        <f t="shared" ref="AE46:AE100" si="704">AD46+$B$4</f>
        <v>351.2559999999994</v>
      </c>
      <c r="AF46" s="12">
        <f t="shared" ref="AF46:AF100" si="705">AE46+$B$4</f>
        <v>351.25699999999938</v>
      </c>
      <c r="AG46" s="12">
        <f t="shared" ref="AG46:AG100" si="706">AF46+$B$4</f>
        <v>351.25799999999936</v>
      </c>
      <c r="AH46" s="12">
        <f t="shared" ref="AH46:AH100" si="707">AG46+$B$4</f>
        <v>351.25899999999933</v>
      </c>
      <c r="AI46" s="12">
        <f t="shared" ref="AI46:AI100" si="708">AH46+$B$4</f>
        <v>351.25999999999931</v>
      </c>
      <c r="AJ46" s="12">
        <f t="shared" ref="AJ46:AJ100" si="709">AI46+$B$4</f>
        <v>351.26099999999929</v>
      </c>
      <c r="AK46" s="12">
        <f t="shared" ref="AK46:AK100" si="710">AJ46+$B$4</f>
        <v>351.26199999999926</v>
      </c>
      <c r="AL46" s="12">
        <f t="shared" ref="AL46:AL100" si="711">AK46+$B$4</f>
        <v>351.26299999999924</v>
      </c>
      <c r="AM46" s="12">
        <f t="shared" ref="AM46:AM100" si="712">AL46+$B$4</f>
        <v>351.26399999999921</v>
      </c>
      <c r="AN46" s="12">
        <f t="shared" ref="AN46:AN100" si="713">AM46+$B$4</f>
        <v>351.26499999999919</v>
      </c>
      <c r="AO46" s="12">
        <f t="shared" ref="AO46:AO100" si="714">AN46+$B$4</f>
        <v>351.26599999999917</v>
      </c>
      <c r="AP46" s="12">
        <f t="shared" ref="AP46:AP100" si="715">AO46+$B$4</f>
        <v>351.26699999999914</v>
      </c>
      <c r="AQ46" s="12">
        <f t="shared" ref="AQ46:AQ100" si="716">AP46+$B$4</f>
        <v>351.26799999999912</v>
      </c>
      <c r="AR46" s="12">
        <f t="shared" ref="AR46:AR100" si="717">AQ46+$B$4</f>
        <v>351.2689999999991</v>
      </c>
      <c r="AS46" s="12">
        <f t="shared" ref="AS46:AS100" si="718">AR46+$B$4</f>
        <v>351.26999999999907</v>
      </c>
      <c r="AT46" s="12">
        <f t="shared" ref="AT46:AT100" si="719">AS46+$B$4</f>
        <v>351.27099999999905</v>
      </c>
      <c r="AU46" s="12">
        <f t="shared" ref="AU46:AU100" si="720">AT46+$B$4</f>
        <v>351.27199999999903</v>
      </c>
      <c r="AV46" s="12">
        <f t="shared" ref="AV46:AV100" si="721">AU46+$B$4</f>
        <v>351.272999999999</v>
      </c>
      <c r="AW46" s="12">
        <f t="shared" ref="AW46:AW100" si="722">AV46+$B$4</f>
        <v>351.27399999999898</v>
      </c>
      <c r="AX46" s="12">
        <f t="shared" ref="AX46:AX100" si="723">AW46+$B$4</f>
        <v>351.27499999999895</v>
      </c>
      <c r="AY46" s="12">
        <f t="shared" ref="AY46:AY100" si="724">AX46+$B$4</f>
        <v>351.27599999999893</v>
      </c>
      <c r="AZ46" s="12">
        <f t="shared" ref="AZ46:AZ100" si="725">AY46+$B$4</f>
        <v>351.27699999999891</v>
      </c>
      <c r="BA46" s="12">
        <f t="shared" ref="BA46:BA100" si="726">AZ46+$B$4</f>
        <v>351.27799999999888</v>
      </c>
      <c r="BB46" s="12">
        <f t="shared" ref="BB46:BB100" si="727">BA46+$B$4</f>
        <v>351.27899999999886</v>
      </c>
      <c r="BC46" s="12">
        <f t="shared" ref="BC46:BC100" si="728">BB46+$B$4</f>
        <v>351.27999999999884</v>
      </c>
      <c r="BD46" s="12">
        <f t="shared" ref="BD46:BD100" si="729">BC46+$B$4</f>
        <v>351.28099999999881</v>
      </c>
      <c r="BE46" s="12">
        <f t="shared" ref="BE46:BE100" si="730">BD46+$B$4</f>
        <v>351.28199999999879</v>
      </c>
      <c r="BF46" s="12">
        <f t="shared" ref="BF46:BF100" si="731">BE46+$B$4</f>
        <v>351.28299999999876</v>
      </c>
      <c r="BG46" s="12">
        <f t="shared" ref="BG46:BG100" si="732">BF46+$B$4</f>
        <v>351.28399999999874</v>
      </c>
      <c r="BH46" s="12">
        <f t="shared" ref="BH46:BH100" si="733">BG46+$B$4</f>
        <v>351.28499999999872</v>
      </c>
      <c r="BI46" s="12">
        <f t="shared" ref="BI46:BI100" si="734">BH46+$B$4</f>
        <v>351.28599999999869</v>
      </c>
      <c r="BJ46" s="12">
        <f t="shared" ref="BJ46:BJ100" si="735">BI46+$B$4</f>
        <v>351.28699999999867</v>
      </c>
      <c r="BK46" s="12">
        <f t="shared" ref="BK46:BK100" si="736">BJ46+$B$4</f>
        <v>351.28799999999865</v>
      </c>
      <c r="BL46" s="12">
        <f t="shared" ref="BL46:BL100" si="737">BK46+$B$4</f>
        <v>351.28899999999862</v>
      </c>
      <c r="BM46" s="12">
        <f t="shared" ref="BM46:BM100" si="738">BL46+$B$4</f>
        <v>351.2899999999986</v>
      </c>
      <c r="BN46" s="12">
        <f t="shared" ref="BN46:BN100" si="739">BM46+$B$4</f>
        <v>351.29099999999858</v>
      </c>
      <c r="BO46" s="12">
        <f t="shared" ref="BO46:BO100" si="740">BN46+$B$4</f>
        <v>351.29199999999855</v>
      </c>
      <c r="BP46" s="12">
        <f t="shared" ref="BP46:BP100" si="741">BO46+$B$4</f>
        <v>351.29299999999853</v>
      </c>
      <c r="BQ46" s="12">
        <f t="shared" ref="BQ46:BQ100" si="742">BP46+$B$4</f>
        <v>351.2939999999985</v>
      </c>
      <c r="BR46" s="12">
        <f t="shared" ref="BR46:BR100" si="743">BQ46+$B$4</f>
        <v>351.29499999999848</v>
      </c>
      <c r="BS46" s="12">
        <f t="shared" ref="BS46:BS100" si="744">BR46+$B$4</f>
        <v>351.29599999999846</v>
      </c>
      <c r="BT46" s="12">
        <f t="shared" ref="BT46:BT100" si="745">BS46+$B$4</f>
        <v>351.29699999999843</v>
      </c>
      <c r="BU46" s="12">
        <f t="shared" ref="BU46:BU100" si="746">BT46+$B$4</f>
        <v>351.29799999999841</v>
      </c>
      <c r="BV46" s="12">
        <f t="shared" ref="BV46:BV100" si="747">BU46+$B$4</f>
        <v>351.29899999999839</v>
      </c>
      <c r="BW46" s="12">
        <f t="shared" ref="BW46:BW100" si="748">BV46+$B$4</f>
        <v>351.29999999999836</v>
      </c>
      <c r="BX46" s="12">
        <f t="shared" ref="BX46:BX100" si="749">BW46+$B$4</f>
        <v>351.30099999999834</v>
      </c>
      <c r="BY46" s="12">
        <f t="shared" ref="BY46:BY100" si="750">BX46+$B$4</f>
        <v>351.30199999999832</v>
      </c>
      <c r="BZ46" s="12">
        <f t="shared" ref="BZ46:BZ100" si="751">BY46+$B$4</f>
        <v>351.30299999999829</v>
      </c>
      <c r="CA46" s="12">
        <f t="shared" ref="CA46:CA100" si="752">BZ46+$B$4</f>
        <v>351.30399999999827</v>
      </c>
      <c r="CB46" s="12">
        <f t="shared" ref="CB46:CB100" si="753">CA46+$B$4</f>
        <v>351.30499999999824</v>
      </c>
      <c r="CC46" s="12">
        <f t="shared" ref="CC46:CC100" si="754">CB46+$B$4</f>
        <v>351.30599999999822</v>
      </c>
      <c r="CD46" s="12">
        <f t="shared" ref="CD46:CD100" si="755">CC46+$B$4</f>
        <v>351.3069999999982</v>
      </c>
      <c r="CE46" s="12">
        <f t="shared" ref="CE46:CE100" si="756">CD46+$B$4</f>
        <v>351.30799999999817</v>
      </c>
      <c r="CF46" s="12">
        <f t="shared" ref="CF46:CF100" si="757">CE46+$B$4</f>
        <v>351.30899999999815</v>
      </c>
      <c r="CG46" s="12">
        <f t="shared" ref="CG46:CG100" si="758">CF46+$B$4</f>
        <v>351.30999999999813</v>
      </c>
      <c r="CH46" s="12">
        <f t="shared" ref="CH46:CH100" si="759">CG46+$B$4</f>
        <v>351.3109999999981</v>
      </c>
      <c r="CI46" s="12">
        <f t="shared" ref="CI46:CI100" si="760">CH46+$B$4</f>
        <v>351.31199999999808</v>
      </c>
      <c r="CJ46" s="12">
        <f t="shared" ref="CJ46:CJ100" si="761">CI46+$B$4</f>
        <v>351.31299999999806</v>
      </c>
      <c r="CK46">
        <f t="shared" ca="1" si="101"/>
        <v>0</v>
      </c>
    </row>
    <row r="47" spans="5:89" x14ac:dyDescent="0.3">
      <c r="E47">
        <v>351.23</v>
      </c>
      <c r="F47">
        <f t="shared" ref="F47:F54" ca="1" si="762">E47*EXP(($B$2-0.5*$B$3^2)*$B$4+$B$3*_xlfn.NORM.INV(RAND(),0,SQRT($B$4)))</f>
        <v>351.88291796909442</v>
      </c>
      <c r="G47">
        <f t="shared" ref="G47:G100" ca="1" si="763">F47*EXP(($B$2-0.5*$B$3^2)*$B$4+$B$3*_xlfn.NORM.INV(RAND(),0,SQRT($B$4)))</f>
        <v>350.63236135726117</v>
      </c>
      <c r="H47">
        <f t="shared" ref="H47:H100" ca="1" si="764">G47*EXP(($B$2-0.5*$B$3^2)*$B$4+$B$3*_xlfn.NORM.INV(RAND(),0,SQRT($B$4)))</f>
        <v>350.36208589282103</v>
      </c>
      <c r="I47">
        <f t="shared" ref="I47:I100" ca="1" si="765">H47*EXP(($B$2-0.5*$B$3^2)*$B$4+$B$3*_xlfn.NORM.INV(RAND(),0,SQRT($B$4)))</f>
        <v>350.07593799917578</v>
      </c>
      <c r="J47">
        <f t="shared" ref="J47:J100" ca="1" si="766">I47*EXP(($B$2-0.5*$B$3^2)*$B$4+$B$3*_xlfn.NORM.INV(RAND(),0,SQRT($B$4)))</f>
        <v>348.02223581830913</v>
      </c>
      <c r="K47">
        <f t="shared" ref="K47:K100" ca="1" si="767">J47*EXP(($B$2-0.5*$B$3^2)*$B$4+$B$3*_xlfn.NORM.INV(RAND(),0,SQRT($B$4)))</f>
        <v>347.83458776741196</v>
      </c>
      <c r="L47">
        <f t="shared" ref="L47:L100" ca="1" si="768">K47*EXP(($B$2-0.5*$B$3^2)*$B$4+$B$3*_xlfn.NORM.INV(RAND(),0,SQRT($B$4)))</f>
        <v>349.02852921297131</v>
      </c>
      <c r="M47">
        <f t="shared" ref="M47:M100" ca="1" si="769">L47*EXP(($B$2-0.5*$B$3^2)*$B$4+$B$3*_xlfn.NORM.INV(RAND(),0,SQRT($B$4)))</f>
        <v>348.49094069572874</v>
      </c>
      <c r="N47">
        <f t="shared" ref="N47:N100" ca="1" si="770">M47*EXP(($B$2-0.5*$B$3^2)*$B$4+$B$3*_xlfn.NORM.INV(RAND(),0,SQRT($B$4)))</f>
        <v>347.07305592761367</v>
      </c>
      <c r="O47">
        <f t="shared" ref="O47:O100" ca="1" si="771">N47*EXP(($B$2-0.5*$B$3^2)*$B$4+$B$3*_xlfn.NORM.INV(RAND(),0,SQRT($B$4)))</f>
        <v>345.27202306942849</v>
      </c>
      <c r="P47">
        <f t="shared" ref="P47:P100" ca="1" si="772">O47*EXP(($B$2-0.5*$B$3^2)*$B$4+$B$3*_xlfn.NORM.INV(RAND(),0,SQRT($B$4)))</f>
        <v>351.61661223750042</v>
      </c>
      <c r="Q47">
        <f t="shared" ref="Q47:Q100" ca="1" si="773">P47*EXP(($B$2-0.5*$B$3^2)*$B$4+$B$3*_xlfn.NORM.INV(RAND(),0,SQRT($B$4)))</f>
        <v>353.3040147434117</v>
      </c>
      <c r="R47">
        <f t="shared" ref="R47:R100" ca="1" si="774">Q47*EXP(($B$2-0.5*$B$3^2)*$B$4+$B$3*_xlfn.NORM.INV(RAND(),0,SQRT($B$4)))</f>
        <v>350.86874894221188</v>
      </c>
      <c r="S47">
        <f t="shared" ref="S47:S100" ca="1" si="775">R47*EXP(($B$2-0.5*$B$3^2)*$B$4+$B$3*_xlfn.NORM.INV(RAND(),0,SQRT($B$4)))</f>
        <v>348.55627243945241</v>
      </c>
      <c r="T47">
        <f t="shared" ref="T47:T100" ca="1" si="776">S47*EXP(($B$2-0.5*$B$3^2)*$B$4+$B$3*_xlfn.NORM.INV(RAND(),0,SQRT($B$4)))</f>
        <v>347.69554693422737</v>
      </c>
      <c r="U47">
        <f t="shared" ref="U47:U100" ca="1" si="777">T47*EXP(($B$2-0.5*$B$3^2)*$B$4+$B$3*_xlfn.NORM.INV(RAND(),0,SQRT($B$4)))</f>
        <v>347.79108601020653</v>
      </c>
      <c r="V47">
        <f t="shared" ref="V47:V100" ca="1" si="778">U47*EXP(($B$2-0.5*$B$3^2)*$B$4+$B$3*_xlfn.NORM.INV(RAND(),0,SQRT($B$4)))</f>
        <v>344.91027054298985</v>
      </c>
      <c r="W47">
        <f t="shared" ref="W47:W100" ca="1" si="779">V47*EXP(($B$2-0.5*$B$3^2)*$B$4+$B$3*_xlfn.NORM.INV(RAND(),0,SQRT($B$4)))</f>
        <v>344.47483744067495</v>
      </c>
      <c r="X47">
        <f t="shared" ref="X47:X100" ca="1" si="780">W47*EXP(($B$2-0.5*$B$3^2)*$B$4+$B$3*_xlfn.NORM.INV(RAND(),0,SQRT($B$4)))</f>
        <v>340.57738587615603</v>
      </c>
      <c r="Y47">
        <f t="shared" ref="Y47:Y100" ca="1" si="781">X47*EXP(($B$2-0.5*$B$3^2)*$B$4+$B$3*_xlfn.NORM.INV(RAND(),0,SQRT($B$4)))</f>
        <v>343.1867441317512</v>
      </c>
      <c r="Z47">
        <f t="shared" ref="Z47:Z100" ca="1" si="782">Y47*EXP(($B$2-0.5*$B$3^2)*$B$4+$B$3*_xlfn.NORM.INV(RAND(),0,SQRT($B$4)))</f>
        <v>344.01322266186861</v>
      </c>
      <c r="AA47">
        <f t="shared" ref="AA47:AA100" ca="1" si="783">Z47*EXP(($B$2-0.5*$B$3^2)*$B$4+$B$3*_xlfn.NORM.INV(RAND(),0,SQRT($B$4)))</f>
        <v>348.01258917075705</v>
      </c>
      <c r="AB47">
        <f t="shared" ref="AB47:AB100" ca="1" si="784">AA47*EXP(($B$2-0.5*$B$3^2)*$B$4+$B$3*_xlfn.NORM.INV(RAND(),0,SQRT($B$4)))</f>
        <v>348.52967063991429</v>
      </c>
      <c r="AC47">
        <f t="shared" ref="AC47:AC100" ca="1" si="785">AB47*EXP(($B$2-0.5*$B$3^2)*$B$4+$B$3*_xlfn.NORM.INV(RAND(),0,SQRT($B$4)))</f>
        <v>346.09309983421656</v>
      </c>
      <c r="AD47">
        <f t="shared" ref="AD47:AD100" ca="1" si="786">AC47*EXP(($B$2-0.5*$B$3^2)*$B$4+$B$3*_xlfn.NORM.INV(RAND(),0,SQRT($B$4)))</f>
        <v>342.67722668101726</v>
      </c>
      <c r="AE47">
        <f t="shared" ref="AE47:AE100" ca="1" si="787">AD47*EXP(($B$2-0.5*$B$3^2)*$B$4+$B$3*_xlfn.NORM.INV(RAND(),0,SQRT($B$4)))</f>
        <v>339.90165306796575</v>
      </c>
      <c r="AF47">
        <f t="shared" ref="AF47:AF100" ca="1" si="788">AE47*EXP(($B$2-0.5*$B$3^2)*$B$4+$B$3*_xlfn.NORM.INV(RAND(),0,SQRT($B$4)))</f>
        <v>337.93330504837752</v>
      </c>
      <c r="AG47">
        <f t="shared" ref="AG47:AG100" ca="1" si="789">AF47*EXP(($B$2-0.5*$B$3^2)*$B$4+$B$3*_xlfn.NORM.INV(RAND(),0,SQRT($B$4)))</f>
        <v>336.24258419788873</v>
      </c>
      <c r="AH47">
        <f t="shared" ref="AH47:AH100" ca="1" si="790">AG47*EXP(($B$2-0.5*$B$3^2)*$B$4+$B$3*_xlfn.NORM.INV(RAND(),0,SQRT($B$4)))</f>
        <v>333.53807399943679</v>
      </c>
      <c r="AI47">
        <f t="shared" ref="AI47:AI100" ca="1" si="791">AH47*EXP(($B$2-0.5*$B$3^2)*$B$4+$B$3*_xlfn.NORM.INV(RAND(),0,SQRT($B$4)))</f>
        <v>331.15992661950554</v>
      </c>
      <c r="AJ47">
        <f t="shared" ref="AJ47:AJ100" ca="1" si="792">AI47*EXP(($B$2-0.5*$B$3^2)*$B$4+$B$3*_xlfn.NORM.INV(RAND(),0,SQRT($B$4)))</f>
        <v>332.37592808509817</v>
      </c>
      <c r="AK47">
        <f t="shared" ref="AK47:AK100" ca="1" si="793">AJ47*EXP(($B$2-0.5*$B$3^2)*$B$4+$B$3*_xlfn.NORM.INV(RAND(),0,SQRT($B$4)))</f>
        <v>335.4446526959631</v>
      </c>
      <c r="AL47">
        <f t="shared" ref="AL47:AL100" ca="1" si="794">AK47*EXP(($B$2-0.5*$B$3^2)*$B$4+$B$3*_xlfn.NORM.INV(RAND(),0,SQRT($B$4)))</f>
        <v>332.74662255526312</v>
      </c>
      <c r="AM47">
        <f t="shared" ref="AM47:AM100" ca="1" si="795">AL47*EXP(($B$2-0.5*$B$3^2)*$B$4+$B$3*_xlfn.NORM.INV(RAND(),0,SQRT($B$4)))</f>
        <v>330.24355652611951</v>
      </c>
      <c r="AN47">
        <f t="shared" ref="AN47:AN100" ca="1" si="796">AM47*EXP(($B$2-0.5*$B$3^2)*$B$4+$B$3*_xlfn.NORM.INV(RAND(),0,SQRT($B$4)))</f>
        <v>329.18486448538266</v>
      </c>
      <c r="AO47">
        <f t="shared" ref="AO47:AO100" ca="1" si="797">AN47*EXP(($B$2-0.5*$B$3^2)*$B$4+$B$3*_xlfn.NORM.INV(RAND(),0,SQRT($B$4)))</f>
        <v>328.57343403887393</v>
      </c>
      <c r="AP47">
        <f t="shared" ref="AP47:AP100" ca="1" si="798">AO47*EXP(($B$2-0.5*$B$3^2)*$B$4+$B$3*_xlfn.NORM.INV(RAND(),0,SQRT($B$4)))</f>
        <v>330.591943290541</v>
      </c>
      <c r="AQ47">
        <f t="shared" ref="AQ47:AQ100" ca="1" si="799">AP47*EXP(($B$2-0.5*$B$3^2)*$B$4+$B$3*_xlfn.NORM.INV(RAND(),0,SQRT($B$4)))</f>
        <v>329.08804806304897</v>
      </c>
      <c r="AR47">
        <f t="shared" ref="AR47:AR100" ca="1" si="800">AQ47*EXP(($B$2-0.5*$B$3^2)*$B$4+$B$3*_xlfn.NORM.INV(RAND(),0,SQRT($B$4)))</f>
        <v>329.74883204234533</v>
      </c>
      <c r="AS47">
        <f t="shared" ref="AS47:AS100" ca="1" si="801">AR47*EXP(($B$2-0.5*$B$3^2)*$B$4+$B$3*_xlfn.NORM.INV(RAND(),0,SQRT($B$4)))</f>
        <v>328.088162462561</v>
      </c>
      <c r="AT47">
        <f t="shared" ref="AT47:AT100" ca="1" si="802">AS47*EXP(($B$2-0.5*$B$3^2)*$B$4+$B$3*_xlfn.NORM.INV(RAND(),0,SQRT($B$4)))</f>
        <v>328.74174025727922</v>
      </c>
      <c r="AU47">
        <f t="shared" ref="AU47:AU100" ca="1" si="803">AT47*EXP(($B$2-0.5*$B$3^2)*$B$4+$B$3*_xlfn.NORM.INV(RAND(),0,SQRT($B$4)))</f>
        <v>328.83592993728968</v>
      </c>
      <c r="AV47">
        <f t="shared" ref="AV47:AV100" ca="1" si="804">AU47*EXP(($B$2-0.5*$B$3^2)*$B$4+$B$3*_xlfn.NORM.INV(RAND(),0,SQRT($B$4)))</f>
        <v>327.40834718467306</v>
      </c>
      <c r="AW47">
        <f t="shared" ref="AW47:AW100" ca="1" si="805">AV47*EXP(($B$2-0.5*$B$3^2)*$B$4+$B$3*_xlfn.NORM.INV(RAND(),0,SQRT($B$4)))</f>
        <v>328.83277208440023</v>
      </c>
      <c r="AX47">
        <f t="shared" ref="AX47:AX100" ca="1" si="806">AW47*EXP(($B$2-0.5*$B$3^2)*$B$4+$B$3*_xlfn.NORM.INV(RAND(),0,SQRT($B$4)))</f>
        <v>330.54499362861708</v>
      </c>
      <c r="AY47">
        <f t="shared" ref="AY47:AY100" ca="1" si="807">AX47*EXP(($B$2-0.5*$B$3^2)*$B$4+$B$3*_xlfn.NORM.INV(RAND(),0,SQRT($B$4)))</f>
        <v>328.6268313287456</v>
      </c>
      <c r="AZ47">
        <f t="shared" ref="AZ47:AZ100" ca="1" si="808">AY47*EXP(($B$2-0.5*$B$3^2)*$B$4+$B$3*_xlfn.NORM.INV(RAND(),0,SQRT($B$4)))</f>
        <v>328.6498415815733</v>
      </c>
      <c r="BA47">
        <f t="shared" ref="BA47:BA100" ca="1" si="809">AZ47*EXP(($B$2-0.5*$B$3^2)*$B$4+$B$3*_xlfn.NORM.INV(RAND(),0,SQRT($B$4)))</f>
        <v>327.19213445384855</v>
      </c>
      <c r="BB47">
        <f t="shared" ref="BB47:BB100" ca="1" si="810">BA47*EXP(($B$2-0.5*$B$3^2)*$B$4+$B$3*_xlfn.NORM.INV(RAND(),0,SQRT($B$4)))</f>
        <v>329.3434392029049</v>
      </c>
      <c r="BC47">
        <f t="shared" ref="BC47:BC100" ca="1" si="811">BB47*EXP(($B$2-0.5*$B$3^2)*$B$4+$B$3*_xlfn.NORM.INV(RAND(),0,SQRT($B$4)))</f>
        <v>328.09637756084163</v>
      </c>
      <c r="BD47">
        <f t="shared" ref="BD47:BD100" ca="1" si="812">BC47*EXP(($B$2-0.5*$B$3^2)*$B$4+$B$3*_xlfn.NORM.INV(RAND(),0,SQRT($B$4)))</f>
        <v>331.37588313269515</v>
      </c>
      <c r="BE47">
        <f t="shared" ref="BE47:BE100" ca="1" si="813">BD47*EXP(($B$2-0.5*$B$3^2)*$B$4+$B$3*_xlfn.NORM.INV(RAND(),0,SQRT($B$4)))</f>
        <v>330.0162271992661</v>
      </c>
      <c r="BF47">
        <f t="shared" ref="BF47:BF100" ca="1" si="814">BE47*EXP(($B$2-0.5*$B$3^2)*$B$4+$B$3*_xlfn.NORM.INV(RAND(),0,SQRT($B$4)))</f>
        <v>332.65165960866244</v>
      </c>
      <c r="BG47">
        <f t="shared" ref="BG47:BG100" ca="1" si="815">BF47*EXP(($B$2-0.5*$B$3^2)*$B$4+$B$3*_xlfn.NORM.INV(RAND(),0,SQRT($B$4)))</f>
        <v>335.83756374547039</v>
      </c>
      <c r="BH47">
        <f t="shared" ref="BH47:BH100" ca="1" si="816">BG47*EXP(($B$2-0.5*$B$3^2)*$B$4+$B$3*_xlfn.NORM.INV(RAND(),0,SQRT($B$4)))</f>
        <v>336.91590073395577</v>
      </c>
      <c r="BI47">
        <f t="shared" ref="BI47:BI100" ca="1" si="817">BH47*EXP(($B$2-0.5*$B$3^2)*$B$4+$B$3*_xlfn.NORM.INV(RAND(),0,SQRT($B$4)))</f>
        <v>336.79387273110365</v>
      </c>
      <c r="BJ47">
        <f t="shared" ref="BJ47:BJ100" ca="1" si="818">BI47*EXP(($B$2-0.5*$B$3^2)*$B$4+$B$3*_xlfn.NORM.INV(RAND(),0,SQRT($B$4)))</f>
        <v>336.3278881323883</v>
      </c>
      <c r="BK47">
        <f t="shared" ref="BK47:BK100" ca="1" si="819">BJ47*EXP(($B$2-0.5*$B$3^2)*$B$4+$B$3*_xlfn.NORM.INV(RAND(),0,SQRT($B$4)))</f>
        <v>335.78036498212305</v>
      </c>
      <c r="BL47">
        <f t="shared" ref="BL47:BL100" ca="1" si="820">BK47*EXP(($B$2-0.5*$B$3^2)*$B$4+$B$3*_xlfn.NORM.INV(RAND(),0,SQRT($B$4)))</f>
        <v>336.41917510508983</v>
      </c>
      <c r="BM47">
        <f t="shared" ref="BM47:BM100" ca="1" si="821">BL47*EXP(($B$2-0.5*$B$3^2)*$B$4+$B$3*_xlfn.NORM.INV(RAND(),0,SQRT($B$4)))</f>
        <v>338.50222854031995</v>
      </c>
      <c r="BN47">
        <f t="shared" ref="BN47:BN100" ca="1" si="822">BM47*EXP(($B$2-0.5*$B$3^2)*$B$4+$B$3*_xlfn.NORM.INV(RAND(),0,SQRT($B$4)))</f>
        <v>338.15144051681023</v>
      </c>
      <c r="BO47">
        <f t="shared" ref="BO47:BO100" ca="1" si="823">BN47*EXP(($B$2-0.5*$B$3^2)*$B$4+$B$3*_xlfn.NORM.INV(RAND(),0,SQRT($B$4)))</f>
        <v>337.91635285436297</v>
      </c>
      <c r="BP47">
        <f t="shared" ref="BP47:BP100" ca="1" si="824">BO47*EXP(($B$2-0.5*$B$3^2)*$B$4+$B$3*_xlfn.NORM.INV(RAND(),0,SQRT($B$4)))</f>
        <v>338.12344403505881</v>
      </c>
      <c r="BQ47">
        <f t="shared" ref="BQ47:BQ100" ca="1" si="825">BP47*EXP(($B$2-0.5*$B$3^2)*$B$4+$B$3*_xlfn.NORM.INV(RAND(),0,SQRT($B$4)))</f>
        <v>338.40308012680237</v>
      </c>
      <c r="BR47">
        <f t="shared" ref="BR47:BR100" ca="1" si="826">BQ47*EXP(($B$2-0.5*$B$3^2)*$B$4+$B$3*_xlfn.NORM.INV(RAND(),0,SQRT($B$4)))</f>
        <v>337.19067854175387</v>
      </c>
      <c r="BS47">
        <f t="shared" ref="BS47:BS100" ca="1" si="827">BR47*EXP(($B$2-0.5*$B$3^2)*$B$4+$B$3*_xlfn.NORM.INV(RAND(),0,SQRT($B$4)))</f>
        <v>334.55640831075772</v>
      </c>
      <c r="BT47">
        <f t="shared" ref="BT47:BT100" ca="1" si="828">BS47*EXP(($B$2-0.5*$B$3^2)*$B$4+$B$3*_xlfn.NORM.INV(RAND(),0,SQRT($B$4)))</f>
        <v>334.93603073232646</v>
      </c>
      <c r="BU47">
        <f t="shared" ref="BU47:BU100" ca="1" si="829">BT47*EXP(($B$2-0.5*$B$3^2)*$B$4+$B$3*_xlfn.NORM.INV(RAND(),0,SQRT($B$4)))</f>
        <v>335.05912849087684</v>
      </c>
      <c r="BV47">
        <f t="shared" ref="BV47:BV100" ca="1" si="830">BU47*EXP(($B$2-0.5*$B$3^2)*$B$4+$B$3*_xlfn.NORM.INV(RAND(),0,SQRT($B$4)))</f>
        <v>333.0314500788495</v>
      </c>
      <c r="BW47">
        <f t="shared" ref="BW47:BW100" ca="1" si="831">BV47*EXP(($B$2-0.5*$B$3^2)*$B$4+$B$3*_xlfn.NORM.INV(RAND(),0,SQRT($B$4)))</f>
        <v>335.03013794230054</v>
      </c>
      <c r="BX47">
        <f t="shared" ref="BX47:BX100" ca="1" si="832">BW47*EXP(($B$2-0.5*$B$3^2)*$B$4+$B$3*_xlfn.NORM.INV(RAND(),0,SQRT($B$4)))</f>
        <v>334.78027757812305</v>
      </c>
      <c r="BY47">
        <f t="shared" ref="BY47:BY100" ca="1" si="833">BX47*EXP(($B$2-0.5*$B$3^2)*$B$4+$B$3*_xlfn.NORM.INV(RAND(),0,SQRT($B$4)))</f>
        <v>336.21504370447371</v>
      </c>
      <c r="BZ47">
        <f t="shared" ref="BZ47:BZ100" ca="1" si="834">BY47*EXP(($B$2-0.5*$B$3^2)*$B$4+$B$3*_xlfn.NORM.INV(RAND(),0,SQRT($B$4)))</f>
        <v>334.9190777749277</v>
      </c>
      <c r="CA47">
        <f t="shared" ref="CA47:CA100" ca="1" si="835">BZ47*EXP(($B$2-0.5*$B$3^2)*$B$4+$B$3*_xlfn.NORM.INV(RAND(),0,SQRT($B$4)))</f>
        <v>335.56942202183717</v>
      </c>
      <c r="CB47">
        <f t="shared" ref="CB47:CB100" ca="1" si="836">CA47*EXP(($B$2-0.5*$B$3^2)*$B$4+$B$3*_xlfn.NORM.INV(RAND(),0,SQRT($B$4)))</f>
        <v>332.25287506315703</v>
      </c>
      <c r="CC47">
        <f t="shared" ref="CC47:CC100" ca="1" si="837">CB47*EXP(($B$2-0.5*$B$3^2)*$B$4+$B$3*_xlfn.NORM.INV(RAND(),0,SQRT($B$4)))</f>
        <v>333.68785820310643</v>
      </c>
      <c r="CD47">
        <f t="shared" ref="CD47:CD100" ca="1" si="838">CC47*EXP(($B$2-0.5*$B$3^2)*$B$4+$B$3*_xlfn.NORM.INV(RAND(),0,SQRT($B$4)))</f>
        <v>335.03841047862835</v>
      </c>
      <c r="CE47">
        <f t="shared" ref="CE47:CE100" ca="1" si="839">CD47*EXP(($B$2-0.5*$B$3^2)*$B$4+$B$3*_xlfn.NORM.INV(RAND(),0,SQRT($B$4)))</f>
        <v>335.71044851629608</v>
      </c>
      <c r="CF47">
        <f t="shared" ref="CF47:CF100" ca="1" si="840">CE47*EXP(($B$2-0.5*$B$3^2)*$B$4+$B$3*_xlfn.NORM.INV(RAND(),0,SQRT($B$4)))</f>
        <v>331.30984695159765</v>
      </c>
      <c r="CG47">
        <f t="shared" ref="CG47:CG100" ca="1" si="841">CF47*EXP(($B$2-0.5*$B$3^2)*$B$4+$B$3*_xlfn.NORM.INV(RAND(),0,SQRT($B$4)))</f>
        <v>329.99648232923249</v>
      </c>
      <c r="CH47">
        <f t="shared" ref="CH47:CH100" ca="1" si="842">CG47*EXP(($B$2-0.5*$B$3^2)*$B$4+$B$3*_xlfn.NORM.INV(RAND(),0,SQRT($B$4)))</f>
        <v>329.54097328478491</v>
      </c>
      <c r="CI47">
        <f t="shared" ref="CI47:CI100" ca="1" si="843">CH47*EXP(($B$2-0.5*$B$3^2)*$B$4+$B$3*_xlfn.NORM.INV(RAND(),0,SQRT($B$4)))</f>
        <v>330.26734199478733</v>
      </c>
      <c r="CJ47">
        <f t="shared" ref="CJ47:CJ100" ca="1" si="844">CI47*EXP(($B$2-0.5*$B$3^2)*$B$4+$B$3*_xlfn.NORM.INV(RAND(),0,SQRT($B$4)))</f>
        <v>330.42654407381798</v>
      </c>
      <c r="CK47">
        <f t="shared" ca="1" si="101"/>
        <v>0</v>
      </c>
    </row>
    <row r="48" spans="5:89" x14ac:dyDescent="0.3">
      <c r="E48">
        <v>351.23</v>
      </c>
      <c r="F48">
        <f t="shared" ca="1" si="762"/>
        <v>351.53982645044596</v>
      </c>
      <c r="G48">
        <f t="shared" ca="1" si="763"/>
        <v>355.45503728500881</v>
      </c>
      <c r="H48">
        <f t="shared" ca="1" si="764"/>
        <v>358.8773265652577</v>
      </c>
      <c r="I48">
        <f t="shared" ca="1" si="765"/>
        <v>363.97885316718572</v>
      </c>
      <c r="J48">
        <f t="shared" ca="1" si="766"/>
        <v>365.5937195369691</v>
      </c>
      <c r="K48">
        <f t="shared" ca="1" si="767"/>
        <v>367.97855304942817</v>
      </c>
      <c r="L48">
        <f t="shared" ca="1" si="768"/>
        <v>372.80143737044074</v>
      </c>
      <c r="M48">
        <f t="shared" ca="1" si="769"/>
        <v>372.48694123460336</v>
      </c>
      <c r="N48">
        <f t="shared" ca="1" si="770"/>
        <v>371.2321144344121</v>
      </c>
      <c r="O48">
        <f t="shared" ca="1" si="771"/>
        <v>372.38891940604782</v>
      </c>
      <c r="P48">
        <f t="shared" ca="1" si="772"/>
        <v>373.02274106278929</v>
      </c>
      <c r="Q48">
        <f t="shared" ca="1" si="773"/>
        <v>375.76360629411892</v>
      </c>
      <c r="R48">
        <f t="shared" ca="1" si="774"/>
        <v>374.92475071525689</v>
      </c>
      <c r="S48">
        <f t="shared" ca="1" si="775"/>
        <v>370.9309032033413</v>
      </c>
      <c r="T48">
        <f t="shared" ca="1" si="776"/>
        <v>369.69505195824053</v>
      </c>
      <c r="U48">
        <f t="shared" ca="1" si="777"/>
        <v>367.53098077779413</v>
      </c>
      <c r="V48">
        <f t="shared" ca="1" si="778"/>
        <v>365.17529425114719</v>
      </c>
      <c r="W48">
        <f t="shared" ca="1" si="779"/>
        <v>362.8040437187932</v>
      </c>
      <c r="X48">
        <f t="shared" ca="1" si="780"/>
        <v>365.21354928430492</v>
      </c>
      <c r="Y48">
        <f t="shared" ca="1" si="781"/>
        <v>362.18051298667513</v>
      </c>
      <c r="Z48">
        <f t="shared" ca="1" si="782"/>
        <v>362.55245282282863</v>
      </c>
      <c r="AA48">
        <f t="shared" ca="1" si="783"/>
        <v>363.82058741344468</v>
      </c>
      <c r="AB48">
        <f t="shared" ca="1" si="784"/>
        <v>362.44616509164183</v>
      </c>
      <c r="AC48">
        <f t="shared" ca="1" si="785"/>
        <v>361.63685263396906</v>
      </c>
      <c r="AD48">
        <f t="shared" ca="1" si="786"/>
        <v>360.07453477918278</v>
      </c>
      <c r="AE48">
        <f t="shared" ca="1" si="787"/>
        <v>359.90662383067973</v>
      </c>
      <c r="AF48">
        <f t="shared" ca="1" si="788"/>
        <v>359.83916536399994</v>
      </c>
      <c r="AG48">
        <f t="shared" ca="1" si="789"/>
        <v>361.53177674125902</v>
      </c>
      <c r="AH48">
        <f t="shared" ca="1" si="790"/>
        <v>360.85414129901994</v>
      </c>
      <c r="AI48">
        <f t="shared" ca="1" si="791"/>
        <v>360.69831506106289</v>
      </c>
      <c r="AJ48">
        <f t="shared" ca="1" si="792"/>
        <v>360.10702402172467</v>
      </c>
      <c r="AK48">
        <f t="shared" ca="1" si="793"/>
        <v>362.28353061259088</v>
      </c>
      <c r="AL48">
        <f t="shared" ca="1" si="794"/>
        <v>361.76855334480331</v>
      </c>
      <c r="AM48">
        <f t="shared" ca="1" si="795"/>
        <v>363.44409463954634</v>
      </c>
      <c r="AN48">
        <f t="shared" ca="1" si="796"/>
        <v>366.02423664099422</v>
      </c>
      <c r="AO48">
        <f t="shared" ca="1" si="797"/>
        <v>366.23395601950432</v>
      </c>
      <c r="AP48">
        <f t="shared" ca="1" si="798"/>
        <v>370.78084419589226</v>
      </c>
      <c r="AQ48">
        <f t="shared" ca="1" si="799"/>
        <v>371.96028573020459</v>
      </c>
      <c r="AR48">
        <f t="shared" ca="1" si="800"/>
        <v>370.50435358752225</v>
      </c>
      <c r="AS48">
        <f t="shared" ca="1" si="801"/>
        <v>369.93418563753141</v>
      </c>
      <c r="AT48">
        <f t="shared" ca="1" si="802"/>
        <v>372.28858548596503</v>
      </c>
      <c r="AU48">
        <f t="shared" ca="1" si="803"/>
        <v>370.50713705426119</v>
      </c>
      <c r="AV48">
        <f t="shared" ca="1" si="804"/>
        <v>370.55212693888689</v>
      </c>
      <c r="AW48">
        <f t="shared" ca="1" si="805"/>
        <v>367.85214302625388</v>
      </c>
      <c r="AX48">
        <f t="shared" ca="1" si="806"/>
        <v>368.83612006631785</v>
      </c>
      <c r="AY48">
        <f t="shared" ca="1" si="807"/>
        <v>369.64521389833368</v>
      </c>
      <c r="AZ48">
        <f t="shared" ca="1" si="808"/>
        <v>368.47241490545639</v>
      </c>
      <c r="BA48">
        <f t="shared" ca="1" si="809"/>
        <v>369.80191031019677</v>
      </c>
      <c r="BB48">
        <f t="shared" ca="1" si="810"/>
        <v>371.67606752519964</v>
      </c>
      <c r="BC48">
        <f t="shared" ca="1" si="811"/>
        <v>370.33255042928209</v>
      </c>
      <c r="BD48">
        <f t="shared" ca="1" si="812"/>
        <v>372.50901309689596</v>
      </c>
      <c r="BE48">
        <f t="shared" ca="1" si="813"/>
        <v>372.59437201624536</v>
      </c>
      <c r="BF48">
        <f t="shared" ca="1" si="814"/>
        <v>371.92508937281997</v>
      </c>
      <c r="BG48">
        <f t="shared" ca="1" si="815"/>
        <v>375.63086308330998</v>
      </c>
      <c r="BH48">
        <f t="shared" ca="1" si="816"/>
        <v>374.81709418756958</v>
      </c>
      <c r="BI48">
        <f t="shared" ca="1" si="817"/>
        <v>374.88136238931338</v>
      </c>
      <c r="BJ48">
        <f t="shared" ca="1" si="818"/>
        <v>375.28418676863066</v>
      </c>
      <c r="BK48">
        <f t="shared" ca="1" si="819"/>
        <v>374.08432194415076</v>
      </c>
      <c r="BL48">
        <f t="shared" ca="1" si="820"/>
        <v>375.57756810868909</v>
      </c>
      <c r="BM48">
        <f t="shared" ca="1" si="821"/>
        <v>375.35189424681653</v>
      </c>
      <c r="BN48">
        <f t="shared" ca="1" si="822"/>
        <v>376.19548352615357</v>
      </c>
      <c r="BO48">
        <f t="shared" ca="1" si="823"/>
        <v>374.06218232785147</v>
      </c>
      <c r="BP48">
        <f t="shared" ca="1" si="824"/>
        <v>371.41198424052754</v>
      </c>
      <c r="BQ48">
        <f t="shared" ca="1" si="825"/>
        <v>373.54542656918773</v>
      </c>
      <c r="BR48">
        <f t="shared" ca="1" si="826"/>
        <v>374.76083475770344</v>
      </c>
      <c r="BS48">
        <f t="shared" ca="1" si="827"/>
        <v>372.45221664005845</v>
      </c>
      <c r="BT48">
        <f t="shared" ca="1" si="828"/>
        <v>371.23271474009761</v>
      </c>
      <c r="BU48">
        <f t="shared" ca="1" si="829"/>
        <v>372.45111314855848</v>
      </c>
      <c r="BV48">
        <f t="shared" ca="1" si="830"/>
        <v>375.6278316629423</v>
      </c>
      <c r="BW48">
        <f t="shared" ca="1" si="831"/>
        <v>377.19933203259603</v>
      </c>
      <c r="BX48">
        <f t="shared" ca="1" si="832"/>
        <v>371.36780964636915</v>
      </c>
      <c r="BY48">
        <f t="shared" ca="1" si="833"/>
        <v>369.68249791269352</v>
      </c>
      <c r="BZ48">
        <f t="shared" ca="1" si="834"/>
        <v>373.72017233630027</v>
      </c>
      <c r="CA48">
        <f t="shared" ca="1" si="835"/>
        <v>371.39166755450549</v>
      </c>
      <c r="CB48">
        <f t="shared" ca="1" si="836"/>
        <v>371.31613658778213</v>
      </c>
      <c r="CC48">
        <f t="shared" ca="1" si="837"/>
        <v>370.81333719151451</v>
      </c>
      <c r="CD48">
        <f t="shared" ca="1" si="838"/>
        <v>369.43848793267631</v>
      </c>
      <c r="CE48">
        <f t="shared" ca="1" si="839"/>
        <v>370.85134266184082</v>
      </c>
      <c r="CF48">
        <f t="shared" ca="1" si="840"/>
        <v>368.24809188079865</v>
      </c>
      <c r="CG48">
        <f t="shared" ca="1" si="841"/>
        <v>368.98947641621504</v>
      </c>
      <c r="CH48">
        <f t="shared" ca="1" si="842"/>
        <v>369.45650892848812</v>
      </c>
      <c r="CI48">
        <f t="shared" ca="1" si="843"/>
        <v>369.70310158692109</v>
      </c>
      <c r="CJ48">
        <f t="shared" ca="1" si="844"/>
        <v>369.36661014966808</v>
      </c>
      <c r="CK48">
        <f t="shared" ca="1" si="101"/>
        <v>3.0222503676860697</v>
      </c>
    </row>
    <row r="49" spans="5:89" x14ac:dyDescent="0.3">
      <c r="E49">
        <v>351.23</v>
      </c>
      <c r="F49">
        <f t="shared" ca="1" si="762"/>
        <v>351.07752483784793</v>
      </c>
      <c r="G49">
        <f t="shared" ca="1" si="763"/>
        <v>351.69436114847633</v>
      </c>
      <c r="H49">
        <f t="shared" ca="1" si="764"/>
        <v>349.33834508015718</v>
      </c>
      <c r="I49">
        <f t="shared" ca="1" si="765"/>
        <v>351.94617524004894</v>
      </c>
      <c r="J49">
        <f t="shared" ca="1" si="766"/>
        <v>349.73926572607957</v>
      </c>
      <c r="K49">
        <f t="shared" ca="1" si="767"/>
        <v>347.30563624269644</v>
      </c>
      <c r="L49">
        <f t="shared" ca="1" si="768"/>
        <v>347.97199988673822</v>
      </c>
      <c r="M49">
        <f t="shared" ca="1" si="769"/>
        <v>346.9327376946917</v>
      </c>
      <c r="N49">
        <f t="shared" ca="1" si="770"/>
        <v>348.09353487769738</v>
      </c>
      <c r="O49">
        <f t="shared" ca="1" si="771"/>
        <v>350.20227889089404</v>
      </c>
      <c r="P49">
        <f t="shared" ca="1" si="772"/>
        <v>353.18709017585724</v>
      </c>
      <c r="Q49">
        <f t="shared" ca="1" si="773"/>
        <v>358.83408832934788</v>
      </c>
      <c r="R49">
        <f t="shared" ca="1" si="774"/>
        <v>357.00729447160404</v>
      </c>
      <c r="S49">
        <f t="shared" ca="1" si="775"/>
        <v>359.80194322957919</v>
      </c>
      <c r="T49">
        <f t="shared" ca="1" si="776"/>
        <v>360.99944951602697</v>
      </c>
      <c r="U49">
        <f t="shared" ca="1" si="777"/>
        <v>360.75524969656118</v>
      </c>
      <c r="V49">
        <f t="shared" ca="1" si="778"/>
        <v>363.73388867253595</v>
      </c>
      <c r="W49">
        <f t="shared" ca="1" si="779"/>
        <v>361.19479919594249</v>
      </c>
      <c r="X49">
        <f t="shared" ca="1" si="780"/>
        <v>359.04727992714578</v>
      </c>
      <c r="Y49">
        <f t="shared" ca="1" si="781"/>
        <v>357.96929461921547</v>
      </c>
      <c r="Z49">
        <f t="shared" ca="1" si="782"/>
        <v>358.2338737636062</v>
      </c>
      <c r="AA49">
        <f t="shared" ca="1" si="783"/>
        <v>359.410815494774</v>
      </c>
      <c r="AB49">
        <f t="shared" ca="1" si="784"/>
        <v>360.93548978858638</v>
      </c>
      <c r="AC49">
        <f t="shared" ca="1" si="785"/>
        <v>358.36806549972999</v>
      </c>
      <c r="AD49">
        <f t="shared" ca="1" si="786"/>
        <v>357.59490948891613</v>
      </c>
      <c r="AE49">
        <f t="shared" ca="1" si="787"/>
        <v>359.18244379650395</v>
      </c>
      <c r="AF49">
        <f t="shared" ca="1" si="788"/>
        <v>361.72669240996021</v>
      </c>
      <c r="AG49">
        <f t="shared" ca="1" si="789"/>
        <v>360.07496416784215</v>
      </c>
      <c r="AH49">
        <f t="shared" ca="1" si="790"/>
        <v>364.12726733676686</v>
      </c>
      <c r="AI49">
        <f t="shared" ca="1" si="791"/>
        <v>365.51481245529862</v>
      </c>
      <c r="AJ49">
        <f t="shared" ca="1" si="792"/>
        <v>366.71122481885021</v>
      </c>
      <c r="AK49">
        <f t="shared" ca="1" si="793"/>
        <v>366.7766723147339</v>
      </c>
      <c r="AL49">
        <f t="shared" ca="1" si="794"/>
        <v>368.57414215033475</v>
      </c>
      <c r="AM49">
        <f t="shared" ca="1" si="795"/>
        <v>365.46461814574229</v>
      </c>
      <c r="AN49">
        <f t="shared" ca="1" si="796"/>
        <v>368.98578937620329</v>
      </c>
      <c r="AO49">
        <f t="shared" ca="1" si="797"/>
        <v>368.73885292921631</v>
      </c>
      <c r="AP49">
        <f t="shared" ca="1" si="798"/>
        <v>368.04967587110127</v>
      </c>
      <c r="AQ49">
        <f t="shared" ca="1" si="799"/>
        <v>370.96686360984023</v>
      </c>
      <c r="AR49">
        <f t="shared" ca="1" si="800"/>
        <v>372.36461289199957</v>
      </c>
      <c r="AS49">
        <f t="shared" ca="1" si="801"/>
        <v>368.12747268921169</v>
      </c>
      <c r="AT49">
        <f t="shared" ca="1" si="802"/>
        <v>368.14809419997505</v>
      </c>
      <c r="AU49">
        <f t="shared" ca="1" si="803"/>
        <v>369.22069428344309</v>
      </c>
      <c r="AV49">
        <f t="shared" ca="1" si="804"/>
        <v>368.85939921379241</v>
      </c>
      <c r="AW49">
        <f t="shared" ca="1" si="805"/>
        <v>368.37064494906406</v>
      </c>
      <c r="AX49">
        <f t="shared" ca="1" si="806"/>
        <v>368.89176358434639</v>
      </c>
      <c r="AY49">
        <f t="shared" ca="1" si="807"/>
        <v>366.14866764589419</v>
      </c>
      <c r="AZ49">
        <f t="shared" ca="1" si="808"/>
        <v>367.07093876597588</v>
      </c>
      <c r="BA49">
        <f t="shared" ca="1" si="809"/>
        <v>368.6674611201924</v>
      </c>
      <c r="BB49">
        <f t="shared" ca="1" si="810"/>
        <v>373.7439919383055</v>
      </c>
      <c r="BC49">
        <f t="shared" ca="1" si="811"/>
        <v>374.17356234064431</v>
      </c>
      <c r="BD49">
        <f t="shared" ca="1" si="812"/>
        <v>376.23891968751593</v>
      </c>
      <c r="BE49">
        <f t="shared" ca="1" si="813"/>
        <v>376.47820725901636</v>
      </c>
      <c r="BF49">
        <f t="shared" ca="1" si="814"/>
        <v>374.71993396531587</v>
      </c>
      <c r="BG49">
        <f t="shared" ca="1" si="815"/>
        <v>372.13282341345518</v>
      </c>
      <c r="BH49">
        <f t="shared" ca="1" si="816"/>
        <v>370.04572264075955</v>
      </c>
      <c r="BI49">
        <f t="shared" ca="1" si="817"/>
        <v>369.42264532853716</v>
      </c>
      <c r="BJ49">
        <f t="shared" ca="1" si="818"/>
        <v>372.12210805736646</v>
      </c>
      <c r="BK49">
        <f t="shared" ca="1" si="819"/>
        <v>375.89848447095568</v>
      </c>
      <c r="BL49">
        <f t="shared" ca="1" si="820"/>
        <v>376.74688637436759</v>
      </c>
      <c r="BM49">
        <f t="shared" ca="1" si="821"/>
        <v>376.50125481766094</v>
      </c>
      <c r="BN49">
        <f t="shared" ca="1" si="822"/>
        <v>377.45788856338254</v>
      </c>
      <c r="BO49">
        <f t="shared" ca="1" si="823"/>
        <v>377.09476988877799</v>
      </c>
      <c r="BP49">
        <f t="shared" ca="1" si="824"/>
        <v>376.20834871761622</v>
      </c>
      <c r="BQ49">
        <f t="shared" ca="1" si="825"/>
        <v>374.24762523541693</v>
      </c>
      <c r="BR49">
        <f t="shared" ca="1" si="826"/>
        <v>377.76169941326071</v>
      </c>
      <c r="BS49">
        <f t="shared" ca="1" si="827"/>
        <v>378.12858520879968</v>
      </c>
      <c r="BT49">
        <f t="shared" ca="1" si="828"/>
        <v>378.95553110815496</v>
      </c>
      <c r="BU49">
        <f t="shared" ca="1" si="829"/>
        <v>380.60626061192909</v>
      </c>
      <c r="BV49">
        <f t="shared" ca="1" si="830"/>
        <v>378.14205117706695</v>
      </c>
      <c r="BW49">
        <f t="shared" ca="1" si="831"/>
        <v>381.90847029489635</v>
      </c>
      <c r="BX49">
        <f t="shared" ca="1" si="832"/>
        <v>384.66537060321025</v>
      </c>
      <c r="BY49">
        <f t="shared" ca="1" si="833"/>
        <v>386.80007656092226</v>
      </c>
      <c r="BZ49">
        <f t="shared" ca="1" si="834"/>
        <v>383.79917651232194</v>
      </c>
      <c r="CA49">
        <f t="shared" ca="1" si="835"/>
        <v>381.84123474177375</v>
      </c>
      <c r="CB49">
        <f t="shared" ca="1" si="836"/>
        <v>383.92694857692356</v>
      </c>
      <c r="CC49">
        <f t="shared" ca="1" si="837"/>
        <v>382.18446368824158</v>
      </c>
      <c r="CD49">
        <f t="shared" ca="1" si="838"/>
        <v>384.77695687993685</v>
      </c>
      <c r="CE49">
        <f t="shared" ca="1" si="839"/>
        <v>381.09671583173434</v>
      </c>
      <c r="CF49">
        <f t="shared" ca="1" si="840"/>
        <v>381.98018002587372</v>
      </c>
      <c r="CG49">
        <f t="shared" ca="1" si="841"/>
        <v>379.55331692797125</v>
      </c>
      <c r="CH49">
        <f t="shared" ca="1" si="842"/>
        <v>378.76518847395755</v>
      </c>
      <c r="CI49">
        <f t="shared" ca="1" si="843"/>
        <v>377.80136372859727</v>
      </c>
      <c r="CJ49">
        <f t="shared" ca="1" si="844"/>
        <v>377.08913622145229</v>
      </c>
      <c r="CK49">
        <f t="shared" ca="1" si="101"/>
        <v>10.744776439470286</v>
      </c>
    </row>
    <row r="50" spans="5:89" x14ac:dyDescent="0.3">
      <c r="E50">
        <v>351.23</v>
      </c>
      <c r="F50">
        <f t="shared" ca="1" si="762"/>
        <v>352.36648226058696</v>
      </c>
      <c r="G50">
        <f t="shared" ca="1" si="763"/>
        <v>350.71819229747268</v>
      </c>
      <c r="H50">
        <f t="shared" ca="1" si="764"/>
        <v>351.68494590138505</v>
      </c>
      <c r="I50">
        <f t="shared" ca="1" si="765"/>
        <v>355.62816665971627</v>
      </c>
      <c r="J50">
        <f t="shared" ca="1" si="766"/>
        <v>353.44555705817055</v>
      </c>
      <c r="K50">
        <f t="shared" ca="1" si="767"/>
        <v>353.97917874655138</v>
      </c>
      <c r="L50">
        <f t="shared" ca="1" si="768"/>
        <v>353.18980946038454</v>
      </c>
      <c r="M50">
        <f t="shared" ca="1" si="769"/>
        <v>353.96972444708319</v>
      </c>
      <c r="N50">
        <f t="shared" ca="1" si="770"/>
        <v>352.04112010783257</v>
      </c>
      <c r="O50">
        <f t="shared" ca="1" si="771"/>
        <v>351.63388979907756</v>
      </c>
      <c r="P50">
        <f t="shared" ca="1" si="772"/>
        <v>351.81845684653695</v>
      </c>
      <c r="Q50">
        <f t="shared" ca="1" si="773"/>
        <v>349.10336344163284</v>
      </c>
      <c r="R50">
        <f t="shared" ca="1" si="774"/>
        <v>346.90016438769635</v>
      </c>
      <c r="S50">
        <f t="shared" ca="1" si="775"/>
        <v>346.03258701264076</v>
      </c>
      <c r="T50">
        <f t="shared" ca="1" si="776"/>
        <v>344.38265828928417</v>
      </c>
      <c r="U50">
        <f t="shared" ca="1" si="777"/>
        <v>345.28002820267028</v>
      </c>
      <c r="V50">
        <f t="shared" ca="1" si="778"/>
        <v>343.72230804997071</v>
      </c>
      <c r="W50">
        <f t="shared" ca="1" si="779"/>
        <v>345.51242519203919</v>
      </c>
      <c r="X50">
        <f t="shared" ca="1" si="780"/>
        <v>344.30664876694743</v>
      </c>
      <c r="Y50">
        <f t="shared" ca="1" si="781"/>
        <v>345.92593759367497</v>
      </c>
      <c r="Z50">
        <f t="shared" ca="1" si="782"/>
        <v>348.87530105790444</v>
      </c>
      <c r="AA50">
        <f t="shared" ca="1" si="783"/>
        <v>348.71617039951622</v>
      </c>
      <c r="AB50">
        <f t="shared" ca="1" si="784"/>
        <v>346.75745749646887</v>
      </c>
      <c r="AC50">
        <f t="shared" ca="1" si="785"/>
        <v>349.87486967208139</v>
      </c>
      <c r="AD50">
        <f t="shared" ca="1" si="786"/>
        <v>346.19831064044018</v>
      </c>
      <c r="AE50">
        <f t="shared" ca="1" si="787"/>
        <v>346.7857018421285</v>
      </c>
      <c r="AF50">
        <f t="shared" ca="1" si="788"/>
        <v>348.21677288983932</v>
      </c>
      <c r="AG50">
        <f t="shared" ca="1" si="789"/>
        <v>348.31893589600168</v>
      </c>
      <c r="AH50">
        <f t="shared" ca="1" si="790"/>
        <v>349.06213232539028</v>
      </c>
      <c r="AI50">
        <f t="shared" ca="1" si="791"/>
        <v>348.66922030731041</v>
      </c>
      <c r="AJ50">
        <f t="shared" ca="1" si="792"/>
        <v>349.83865162689</v>
      </c>
      <c r="AK50">
        <f t="shared" ca="1" si="793"/>
        <v>347.42499687549588</v>
      </c>
      <c r="AL50">
        <f t="shared" ca="1" si="794"/>
        <v>348.82946415461856</v>
      </c>
      <c r="AM50">
        <f t="shared" ca="1" si="795"/>
        <v>348.82804021128163</v>
      </c>
      <c r="AN50">
        <f t="shared" ca="1" si="796"/>
        <v>349.29039534996798</v>
      </c>
      <c r="AO50">
        <f t="shared" ca="1" si="797"/>
        <v>350.48642180503197</v>
      </c>
      <c r="AP50">
        <f t="shared" ca="1" si="798"/>
        <v>348.57035252725171</v>
      </c>
      <c r="AQ50">
        <f t="shared" ca="1" si="799"/>
        <v>350.66023197515511</v>
      </c>
      <c r="AR50">
        <f t="shared" ca="1" si="800"/>
        <v>349.81108602835513</v>
      </c>
      <c r="AS50">
        <f t="shared" ca="1" si="801"/>
        <v>351.34864902360675</v>
      </c>
      <c r="AT50">
        <f t="shared" ca="1" si="802"/>
        <v>355.48700896809601</v>
      </c>
      <c r="AU50">
        <f t="shared" ca="1" si="803"/>
        <v>354.52533342975653</v>
      </c>
      <c r="AV50">
        <f t="shared" ca="1" si="804"/>
        <v>351.43907871761343</v>
      </c>
      <c r="AW50">
        <f t="shared" ca="1" si="805"/>
        <v>352.61714882839419</v>
      </c>
      <c r="AX50">
        <f t="shared" ca="1" si="806"/>
        <v>352.31846028633151</v>
      </c>
      <c r="AY50">
        <f t="shared" ca="1" si="807"/>
        <v>353.11713740437676</v>
      </c>
      <c r="AZ50">
        <f t="shared" ca="1" si="808"/>
        <v>350.35459167158217</v>
      </c>
      <c r="BA50">
        <f t="shared" ca="1" si="809"/>
        <v>348.98465738969867</v>
      </c>
      <c r="BB50">
        <f t="shared" ca="1" si="810"/>
        <v>349.91735239732037</v>
      </c>
      <c r="BC50">
        <f t="shared" ca="1" si="811"/>
        <v>350.30723755079867</v>
      </c>
      <c r="BD50">
        <f t="shared" ca="1" si="812"/>
        <v>351.92588791906377</v>
      </c>
      <c r="BE50">
        <f t="shared" ca="1" si="813"/>
        <v>352.90169501706646</v>
      </c>
      <c r="BF50">
        <f t="shared" ca="1" si="814"/>
        <v>356.36462972776889</v>
      </c>
      <c r="BG50">
        <f t="shared" ca="1" si="815"/>
        <v>355.76349073358512</v>
      </c>
      <c r="BH50">
        <f t="shared" ca="1" si="816"/>
        <v>358.06478837910868</v>
      </c>
      <c r="BI50">
        <f t="shared" ca="1" si="817"/>
        <v>356.21997785242223</v>
      </c>
      <c r="BJ50">
        <f t="shared" ca="1" si="818"/>
        <v>358.82859251359366</v>
      </c>
      <c r="BK50">
        <f t="shared" ca="1" si="819"/>
        <v>357.10559235569525</v>
      </c>
      <c r="BL50">
        <f t="shared" ca="1" si="820"/>
        <v>355.60187843622094</v>
      </c>
      <c r="BM50">
        <f t="shared" ca="1" si="821"/>
        <v>355.81480260299958</v>
      </c>
      <c r="BN50">
        <f t="shared" ca="1" si="822"/>
        <v>357.1338254577027</v>
      </c>
      <c r="BO50">
        <f t="shared" ca="1" si="823"/>
        <v>359.35505171291385</v>
      </c>
      <c r="BP50">
        <f t="shared" ca="1" si="824"/>
        <v>357.8394904395019</v>
      </c>
      <c r="BQ50">
        <f t="shared" ca="1" si="825"/>
        <v>363.79776502697939</v>
      </c>
      <c r="BR50">
        <f t="shared" ca="1" si="826"/>
        <v>364.26127154150373</v>
      </c>
      <c r="BS50">
        <f t="shared" ca="1" si="827"/>
        <v>367.70938319551266</v>
      </c>
      <c r="BT50">
        <f t="shared" ca="1" si="828"/>
        <v>366.92308878375707</v>
      </c>
      <c r="BU50">
        <f t="shared" ca="1" si="829"/>
        <v>369.30242150983514</v>
      </c>
      <c r="BV50">
        <f t="shared" ca="1" si="830"/>
        <v>371.32524734881878</v>
      </c>
      <c r="BW50">
        <f t="shared" ca="1" si="831"/>
        <v>371.42788342787776</v>
      </c>
      <c r="BX50">
        <f t="shared" ca="1" si="832"/>
        <v>371.3703713465776</v>
      </c>
      <c r="BY50">
        <f t="shared" ca="1" si="833"/>
        <v>369.78761594190053</v>
      </c>
      <c r="BZ50">
        <f t="shared" ca="1" si="834"/>
        <v>368.85387740797239</v>
      </c>
      <c r="CA50">
        <f t="shared" ca="1" si="835"/>
        <v>366.64858250440807</v>
      </c>
      <c r="CB50">
        <f t="shared" ca="1" si="836"/>
        <v>368.54018544521392</v>
      </c>
      <c r="CC50">
        <f t="shared" ca="1" si="837"/>
        <v>371.5612355078847</v>
      </c>
      <c r="CD50">
        <f t="shared" ca="1" si="838"/>
        <v>369.06415322620728</v>
      </c>
      <c r="CE50">
        <f t="shared" ca="1" si="839"/>
        <v>370.36931621383894</v>
      </c>
      <c r="CF50">
        <f t="shared" ca="1" si="840"/>
        <v>370.09814064043798</v>
      </c>
      <c r="CG50">
        <f t="shared" ca="1" si="841"/>
        <v>369.46366153322282</v>
      </c>
      <c r="CH50">
        <f t="shared" ca="1" si="842"/>
        <v>373.39771748501505</v>
      </c>
      <c r="CI50">
        <f t="shared" ca="1" si="843"/>
        <v>370.5433657744158</v>
      </c>
      <c r="CJ50">
        <f t="shared" ca="1" si="844"/>
        <v>368.83793116684092</v>
      </c>
      <c r="CK50">
        <f t="shared" ca="1" si="101"/>
        <v>2.4935713848589103</v>
      </c>
    </row>
    <row r="51" spans="5:89" x14ac:dyDescent="0.3">
      <c r="E51">
        <v>351.23</v>
      </c>
      <c r="F51">
        <f t="shared" ca="1" si="762"/>
        <v>356.89882369437186</v>
      </c>
      <c r="G51">
        <f t="shared" ca="1" si="763"/>
        <v>357.01429329354187</v>
      </c>
      <c r="H51">
        <f t="shared" ca="1" si="764"/>
        <v>356.82271798282954</v>
      </c>
      <c r="I51">
        <f t="shared" ca="1" si="765"/>
        <v>358.72953753331643</v>
      </c>
      <c r="J51">
        <f t="shared" ca="1" si="766"/>
        <v>360.48549119413309</v>
      </c>
      <c r="K51">
        <f t="shared" ca="1" si="767"/>
        <v>359.2697901079149</v>
      </c>
      <c r="L51">
        <f t="shared" ca="1" si="768"/>
        <v>357.96281467265521</v>
      </c>
      <c r="M51">
        <f t="shared" ca="1" si="769"/>
        <v>358.21579454113566</v>
      </c>
      <c r="N51">
        <f t="shared" ca="1" si="770"/>
        <v>355.54966437888697</v>
      </c>
      <c r="O51">
        <f t="shared" ca="1" si="771"/>
        <v>352.38585879778935</v>
      </c>
      <c r="P51">
        <f t="shared" ca="1" si="772"/>
        <v>353.14104729706082</v>
      </c>
      <c r="Q51">
        <f t="shared" ca="1" si="773"/>
        <v>350.48106240393571</v>
      </c>
      <c r="R51">
        <f t="shared" ca="1" si="774"/>
        <v>351.03928841421327</v>
      </c>
      <c r="S51">
        <f t="shared" ca="1" si="775"/>
        <v>351.11636498484063</v>
      </c>
      <c r="T51">
        <f t="shared" ca="1" si="776"/>
        <v>350.76322131079661</v>
      </c>
      <c r="U51">
        <f t="shared" ca="1" si="777"/>
        <v>351.98659970639147</v>
      </c>
      <c r="V51">
        <f t="shared" ca="1" si="778"/>
        <v>352.24386916654896</v>
      </c>
      <c r="W51">
        <f t="shared" ca="1" si="779"/>
        <v>351.66520230142527</v>
      </c>
      <c r="X51">
        <f t="shared" ca="1" si="780"/>
        <v>353.58689050151332</v>
      </c>
      <c r="Y51">
        <f t="shared" ca="1" si="781"/>
        <v>355.80235453795649</v>
      </c>
      <c r="Z51">
        <f t="shared" ca="1" si="782"/>
        <v>352.84189434941192</v>
      </c>
      <c r="AA51">
        <f t="shared" ca="1" si="783"/>
        <v>352.67339014585974</v>
      </c>
      <c r="AB51">
        <f t="shared" ca="1" si="784"/>
        <v>350.9138741239417</v>
      </c>
      <c r="AC51">
        <f t="shared" ca="1" si="785"/>
        <v>348.24077879717737</v>
      </c>
      <c r="AD51">
        <f t="shared" ca="1" si="786"/>
        <v>344.87784528528374</v>
      </c>
      <c r="AE51">
        <f t="shared" ca="1" si="787"/>
        <v>340.41427841630275</v>
      </c>
      <c r="AF51">
        <f t="shared" ca="1" si="788"/>
        <v>339.47665978409998</v>
      </c>
      <c r="AG51">
        <f t="shared" ca="1" si="789"/>
        <v>336.64416652997295</v>
      </c>
      <c r="AH51">
        <f t="shared" ca="1" si="790"/>
        <v>333.48100860016308</v>
      </c>
      <c r="AI51">
        <f t="shared" ca="1" si="791"/>
        <v>335.80129596471357</v>
      </c>
      <c r="AJ51">
        <f t="shared" ca="1" si="792"/>
        <v>333.17858201053389</v>
      </c>
      <c r="AK51">
        <f t="shared" ca="1" si="793"/>
        <v>331.10758930086365</v>
      </c>
      <c r="AL51">
        <f t="shared" ca="1" si="794"/>
        <v>327.90448053438359</v>
      </c>
      <c r="AM51">
        <f t="shared" ca="1" si="795"/>
        <v>326.87720030049468</v>
      </c>
      <c r="AN51">
        <f t="shared" ca="1" si="796"/>
        <v>327.81939433243315</v>
      </c>
      <c r="AO51">
        <f t="shared" ca="1" si="797"/>
        <v>328.77302675966808</v>
      </c>
      <c r="AP51">
        <f t="shared" ca="1" si="798"/>
        <v>327.99007498550446</v>
      </c>
      <c r="AQ51">
        <f t="shared" ca="1" si="799"/>
        <v>325.95170792393913</v>
      </c>
      <c r="AR51">
        <f t="shared" ca="1" si="800"/>
        <v>324.80816494727418</v>
      </c>
      <c r="AS51">
        <f t="shared" ca="1" si="801"/>
        <v>324.42725294006573</v>
      </c>
      <c r="AT51">
        <f t="shared" ca="1" si="802"/>
        <v>323.89994935594365</v>
      </c>
      <c r="AU51">
        <f t="shared" ca="1" si="803"/>
        <v>323.4532972252066</v>
      </c>
      <c r="AV51">
        <f t="shared" ca="1" si="804"/>
        <v>322.67800342209625</v>
      </c>
      <c r="AW51">
        <f t="shared" ca="1" si="805"/>
        <v>325.61695740579421</v>
      </c>
      <c r="AX51">
        <f t="shared" ca="1" si="806"/>
        <v>324.10748310925243</v>
      </c>
      <c r="AY51">
        <f t="shared" ca="1" si="807"/>
        <v>323.47337437317088</v>
      </c>
      <c r="AZ51">
        <f t="shared" ca="1" si="808"/>
        <v>322.16862474528648</v>
      </c>
      <c r="BA51">
        <f t="shared" ca="1" si="809"/>
        <v>321.24453776431824</v>
      </c>
      <c r="BB51">
        <f t="shared" ca="1" si="810"/>
        <v>323.37065767463537</v>
      </c>
      <c r="BC51">
        <f t="shared" ca="1" si="811"/>
        <v>321.78003528533384</v>
      </c>
      <c r="BD51">
        <f t="shared" ca="1" si="812"/>
        <v>323.79146251207527</v>
      </c>
      <c r="BE51">
        <f t="shared" ca="1" si="813"/>
        <v>321.83768651905933</v>
      </c>
      <c r="BF51">
        <f t="shared" ca="1" si="814"/>
        <v>320.84763911246961</v>
      </c>
      <c r="BG51">
        <f t="shared" ca="1" si="815"/>
        <v>319.60436211308917</v>
      </c>
      <c r="BH51">
        <f t="shared" ca="1" si="816"/>
        <v>316.62933691118496</v>
      </c>
      <c r="BI51">
        <f t="shared" ca="1" si="817"/>
        <v>316.84035764008257</v>
      </c>
      <c r="BJ51">
        <f t="shared" ca="1" si="818"/>
        <v>319.67045343088625</v>
      </c>
      <c r="BK51">
        <f t="shared" ca="1" si="819"/>
        <v>319.56677831575752</v>
      </c>
      <c r="BL51">
        <f t="shared" ca="1" si="820"/>
        <v>318.26637241773295</v>
      </c>
      <c r="BM51">
        <f t="shared" ca="1" si="821"/>
        <v>320.1549154106267</v>
      </c>
      <c r="BN51">
        <f t="shared" ca="1" si="822"/>
        <v>319.43346477881039</v>
      </c>
      <c r="BO51">
        <f t="shared" ca="1" si="823"/>
        <v>322.56892666919288</v>
      </c>
      <c r="BP51">
        <f t="shared" ca="1" si="824"/>
        <v>321.15275733571195</v>
      </c>
      <c r="BQ51">
        <f t="shared" ca="1" si="825"/>
        <v>323.83578506140816</v>
      </c>
      <c r="BR51">
        <f t="shared" ca="1" si="826"/>
        <v>324.08836950656149</v>
      </c>
      <c r="BS51">
        <f t="shared" ca="1" si="827"/>
        <v>324.61890925861127</v>
      </c>
      <c r="BT51">
        <f t="shared" ca="1" si="828"/>
        <v>325.66628014400993</v>
      </c>
      <c r="BU51">
        <f t="shared" ca="1" si="829"/>
        <v>327.77465742960391</v>
      </c>
      <c r="BV51">
        <f t="shared" ca="1" si="830"/>
        <v>326.57812359911765</v>
      </c>
      <c r="BW51">
        <f t="shared" ca="1" si="831"/>
        <v>325.53713227937675</v>
      </c>
      <c r="BX51">
        <f t="shared" ca="1" si="832"/>
        <v>321.64852257502429</v>
      </c>
      <c r="BY51">
        <f t="shared" ca="1" si="833"/>
        <v>321.27877461772084</v>
      </c>
      <c r="BZ51">
        <f t="shared" ca="1" si="834"/>
        <v>322.31853674193155</v>
      </c>
      <c r="CA51">
        <f t="shared" ca="1" si="835"/>
        <v>323.60661862348894</v>
      </c>
      <c r="CB51">
        <f t="shared" ca="1" si="836"/>
        <v>324.05992438979888</v>
      </c>
      <c r="CC51">
        <f t="shared" ca="1" si="837"/>
        <v>321.429021939584</v>
      </c>
      <c r="CD51">
        <f t="shared" ca="1" si="838"/>
        <v>323.59123596261225</v>
      </c>
      <c r="CE51">
        <f t="shared" ca="1" si="839"/>
        <v>325.3080473536088</v>
      </c>
      <c r="CF51">
        <f t="shared" ca="1" si="840"/>
        <v>324.22665264853964</v>
      </c>
      <c r="CG51">
        <f t="shared" ca="1" si="841"/>
        <v>325.14082703811533</v>
      </c>
      <c r="CH51">
        <f t="shared" ca="1" si="842"/>
        <v>325.88982458957707</v>
      </c>
      <c r="CI51">
        <f t="shared" ca="1" si="843"/>
        <v>326.84526690579617</v>
      </c>
      <c r="CJ51">
        <f t="shared" ca="1" si="844"/>
        <v>323.70171786487163</v>
      </c>
      <c r="CK51">
        <f t="shared" ca="1" si="101"/>
        <v>0</v>
      </c>
    </row>
    <row r="52" spans="5:89" x14ac:dyDescent="0.3">
      <c r="E52">
        <v>351.23</v>
      </c>
      <c r="F52">
        <f t="shared" ca="1" si="762"/>
        <v>353.45154363161919</v>
      </c>
      <c r="G52">
        <f t="shared" ca="1" si="763"/>
        <v>355.59735921168851</v>
      </c>
      <c r="H52">
        <f t="shared" ca="1" si="764"/>
        <v>354.54103047163551</v>
      </c>
      <c r="I52">
        <f t="shared" ca="1" si="765"/>
        <v>353.18243287522233</v>
      </c>
      <c r="J52">
        <f t="shared" ca="1" si="766"/>
        <v>356.51617479043142</v>
      </c>
      <c r="K52">
        <f t="shared" ca="1" si="767"/>
        <v>358.21060488443067</v>
      </c>
      <c r="L52">
        <f t="shared" ca="1" si="768"/>
        <v>356.56422818905617</v>
      </c>
      <c r="M52">
        <f t="shared" ca="1" si="769"/>
        <v>357.71625363966876</v>
      </c>
      <c r="N52">
        <f t="shared" ca="1" si="770"/>
        <v>355.02101938034912</v>
      </c>
      <c r="O52">
        <f t="shared" ca="1" si="771"/>
        <v>354.76760206853396</v>
      </c>
      <c r="P52">
        <f t="shared" ca="1" si="772"/>
        <v>354.57931675800347</v>
      </c>
      <c r="Q52">
        <f t="shared" ca="1" si="773"/>
        <v>353.01047247960992</v>
      </c>
      <c r="R52">
        <f t="shared" ca="1" si="774"/>
        <v>352.14772686015101</v>
      </c>
      <c r="S52">
        <f t="shared" ca="1" si="775"/>
        <v>355.74402648288333</v>
      </c>
      <c r="T52">
        <f t="shared" ca="1" si="776"/>
        <v>357.80786885828826</v>
      </c>
      <c r="U52">
        <f t="shared" ca="1" si="777"/>
        <v>356.80311678787353</v>
      </c>
      <c r="V52">
        <f t="shared" ca="1" si="778"/>
        <v>359.340599509215</v>
      </c>
      <c r="W52">
        <f t="shared" ca="1" si="779"/>
        <v>358.66236844509802</v>
      </c>
      <c r="X52">
        <f t="shared" ca="1" si="780"/>
        <v>357.55703662959343</v>
      </c>
      <c r="Y52">
        <f t="shared" ca="1" si="781"/>
        <v>358.57308019818765</v>
      </c>
      <c r="Z52">
        <f t="shared" ca="1" si="782"/>
        <v>357.41965686599741</v>
      </c>
      <c r="AA52">
        <f t="shared" ca="1" si="783"/>
        <v>354.2271926458489</v>
      </c>
      <c r="AB52">
        <f t="shared" ca="1" si="784"/>
        <v>355.16452136078954</v>
      </c>
      <c r="AC52">
        <f t="shared" ca="1" si="785"/>
        <v>355.63533164389457</v>
      </c>
      <c r="AD52">
        <f t="shared" ca="1" si="786"/>
        <v>353.44897551008324</v>
      </c>
      <c r="AE52">
        <f t="shared" ca="1" si="787"/>
        <v>355.17741760440771</v>
      </c>
      <c r="AF52">
        <f t="shared" ca="1" si="788"/>
        <v>354.85073287896239</v>
      </c>
      <c r="AG52">
        <f t="shared" ca="1" si="789"/>
        <v>355.11362832278382</v>
      </c>
      <c r="AH52">
        <f t="shared" ca="1" si="790"/>
        <v>356.32178713379147</v>
      </c>
      <c r="AI52">
        <f t="shared" ca="1" si="791"/>
        <v>355.62534508668926</v>
      </c>
      <c r="AJ52">
        <f t="shared" ca="1" si="792"/>
        <v>355.92896252664349</v>
      </c>
      <c r="AK52">
        <f t="shared" ca="1" si="793"/>
        <v>356.09439146474068</v>
      </c>
      <c r="AL52">
        <f t="shared" ca="1" si="794"/>
        <v>354.68616518276934</v>
      </c>
      <c r="AM52">
        <f t="shared" ca="1" si="795"/>
        <v>358.42367923308308</v>
      </c>
      <c r="AN52">
        <f t="shared" ca="1" si="796"/>
        <v>357.76319533172534</v>
      </c>
      <c r="AO52">
        <f t="shared" ca="1" si="797"/>
        <v>357.68651939006321</v>
      </c>
      <c r="AP52">
        <f t="shared" ca="1" si="798"/>
        <v>356.44479339406809</v>
      </c>
      <c r="AQ52">
        <f t="shared" ca="1" si="799"/>
        <v>359.29600426531823</v>
      </c>
      <c r="AR52">
        <f t="shared" ca="1" si="800"/>
        <v>359.24889469201139</v>
      </c>
      <c r="AS52">
        <f t="shared" ca="1" si="801"/>
        <v>356.40310245298434</v>
      </c>
      <c r="AT52">
        <f t="shared" ca="1" si="802"/>
        <v>355.11379502728073</v>
      </c>
      <c r="AU52">
        <f t="shared" ca="1" si="803"/>
        <v>356.96338440194438</v>
      </c>
      <c r="AV52">
        <f t="shared" ca="1" si="804"/>
        <v>355.13984107006956</v>
      </c>
      <c r="AW52">
        <f t="shared" ca="1" si="805"/>
        <v>356.21197430888617</v>
      </c>
      <c r="AX52">
        <f t="shared" ca="1" si="806"/>
        <v>352.50545671514755</v>
      </c>
      <c r="AY52">
        <f t="shared" ca="1" si="807"/>
        <v>352.1722600667328</v>
      </c>
      <c r="AZ52">
        <f t="shared" ca="1" si="808"/>
        <v>353.32288363069455</v>
      </c>
      <c r="BA52">
        <f t="shared" ca="1" si="809"/>
        <v>354.5004799203665</v>
      </c>
      <c r="BB52">
        <f t="shared" ca="1" si="810"/>
        <v>351.25396369537009</v>
      </c>
      <c r="BC52">
        <f t="shared" ca="1" si="811"/>
        <v>348.28239823592429</v>
      </c>
      <c r="BD52">
        <f t="shared" ca="1" si="812"/>
        <v>347.83065670972366</v>
      </c>
      <c r="BE52">
        <f t="shared" ca="1" si="813"/>
        <v>345.92048713739212</v>
      </c>
      <c r="BF52">
        <f t="shared" ca="1" si="814"/>
        <v>344.19754714813411</v>
      </c>
      <c r="BG52">
        <f t="shared" ca="1" si="815"/>
        <v>346.07013772470282</v>
      </c>
      <c r="BH52">
        <f t="shared" ca="1" si="816"/>
        <v>346.23347593316083</v>
      </c>
      <c r="BI52">
        <f t="shared" ca="1" si="817"/>
        <v>344.00756698983054</v>
      </c>
      <c r="BJ52">
        <f t="shared" ca="1" si="818"/>
        <v>343.50255513973343</v>
      </c>
      <c r="BK52">
        <f t="shared" ca="1" si="819"/>
        <v>344.79740791929873</v>
      </c>
      <c r="BL52">
        <f t="shared" ca="1" si="820"/>
        <v>344.77761405476485</v>
      </c>
      <c r="BM52">
        <f t="shared" ca="1" si="821"/>
        <v>345.99299058748693</v>
      </c>
      <c r="BN52">
        <f t="shared" ca="1" si="822"/>
        <v>343.35500695703837</v>
      </c>
      <c r="BO52">
        <f t="shared" ca="1" si="823"/>
        <v>342.8699764627662</v>
      </c>
      <c r="BP52">
        <f t="shared" ca="1" si="824"/>
        <v>336.66629264529848</v>
      </c>
      <c r="BQ52">
        <f t="shared" ca="1" si="825"/>
        <v>332.74262772885226</v>
      </c>
      <c r="BR52">
        <f t="shared" ca="1" si="826"/>
        <v>334.93263234902582</v>
      </c>
      <c r="BS52">
        <f t="shared" ca="1" si="827"/>
        <v>338.24871783571194</v>
      </c>
      <c r="BT52">
        <f t="shared" ca="1" si="828"/>
        <v>338.46112918670775</v>
      </c>
      <c r="BU52">
        <f t="shared" ca="1" si="829"/>
        <v>338.60924912858701</v>
      </c>
      <c r="BV52">
        <f t="shared" ca="1" si="830"/>
        <v>338.30951467293232</v>
      </c>
      <c r="BW52">
        <f t="shared" ca="1" si="831"/>
        <v>337.95869602234495</v>
      </c>
      <c r="BX52">
        <f t="shared" ca="1" si="832"/>
        <v>339.28522337433799</v>
      </c>
      <c r="BY52">
        <f t="shared" ca="1" si="833"/>
        <v>341.17087382610634</v>
      </c>
      <c r="BZ52">
        <f t="shared" ca="1" si="834"/>
        <v>339.7088926111918</v>
      </c>
      <c r="CA52">
        <f t="shared" ca="1" si="835"/>
        <v>340.42984899004193</v>
      </c>
      <c r="CB52">
        <f t="shared" ca="1" si="836"/>
        <v>339.63056546484313</v>
      </c>
      <c r="CC52">
        <f t="shared" ca="1" si="837"/>
        <v>337.24081182835562</v>
      </c>
      <c r="CD52">
        <f t="shared" ca="1" si="838"/>
        <v>336.99860185278885</v>
      </c>
      <c r="CE52">
        <f t="shared" ca="1" si="839"/>
        <v>337.11727001521552</v>
      </c>
      <c r="CF52">
        <f t="shared" ca="1" si="840"/>
        <v>336.03751319643231</v>
      </c>
      <c r="CG52">
        <f t="shared" ca="1" si="841"/>
        <v>332.12541885520125</v>
      </c>
      <c r="CH52">
        <f t="shared" ca="1" si="842"/>
        <v>333.60749853813996</v>
      </c>
      <c r="CI52">
        <f t="shared" ca="1" si="843"/>
        <v>331.00280530805759</v>
      </c>
      <c r="CJ52">
        <f t="shared" ca="1" si="844"/>
        <v>331.23195447717518</v>
      </c>
      <c r="CK52">
        <f t="shared" ca="1" si="101"/>
        <v>0</v>
      </c>
    </row>
    <row r="53" spans="5:89" x14ac:dyDescent="0.3">
      <c r="E53">
        <v>351.23</v>
      </c>
      <c r="F53">
        <f t="shared" ca="1" si="762"/>
        <v>349.69628521387006</v>
      </c>
      <c r="G53">
        <f t="shared" ca="1" si="763"/>
        <v>354.15348661760567</v>
      </c>
      <c r="H53">
        <f t="shared" ca="1" si="764"/>
        <v>357.73120796738874</v>
      </c>
      <c r="I53">
        <f t="shared" ca="1" si="765"/>
        <v>354.03592378996387</v>
      </c>
      <c r="J53">
        <f t="shared" ca="1" si="766"/>
        <v>355.48016325014459</v>
      </c>
      <c r="K53">
        <f t="shared" ca="1" si="767"/>
        <v>358.55445285436707</v>
      </c>
      <c r="L53">
        <f t="shared" ca="1" si="768"/>
        <v>357.63041084586268</v>
      </c>
      <c r="M53">
        <f t="shared" ca="1" si="769"/>
        <v>354.65996016666003</v>
      </c>
      <c r="N53">
        <f t="shared" ca="1" si="770"/>
        <v>357.13102727280278</v>
      </c>
      <c r="O53">
        <f t="shared" ca="1" si="771"/>
        <v>358.31846585842436</v>
      </c>
      <c r="P53">
        <f t="shared" ca="1" si="772"/>
        <v>355.98215329406133</v>
      </c>
      <c r="Q53">
        <f t="shared" ca="1" si="773"/>
        <v>357.33405191453568</v>
      </c>
      <c r="R53">
        <f t="shared" ca="1" si="774"/>
        <v>358.05795018631733</v>
      </c>
      <c r="S53">
        <f t="shared" ca="1" si="775"/>
        <v>357.92219002571511</v>
      </c>
      <c r="T53">
        <f t="shared" ca="1" si="776"/>
        <v>360.23817937164483</v>
      </c>
      <c r="U53">
        <f t="shared" ca="1" si="777"/>
        <v>363.77796040176446</v>
      </c>
      <c r="V53">
        <f t="shared" ca="1" si="778"/>
        <v>367.42186237020138</v>
      </c>
      <c r="W53">
        <f t="shared" ca="1" si="779"/>
        <v>369.46035893457901</v>
      </c>
      <c r="X53">
        <f t="shared" ca="1" si="780"/>
        <v>364.82667370039252</v>
      </c>
      <c r="Y53">
        <f t="shared" ca="1" si="781"/>
        <v>365.47975428721236</v>
      </c>
      <c r="Z53">
        <f t="shared" ca="1" si="782"/>
        <v>364.02635223531388</v>
      </c>
      <c r="AA53">
        <f t="shared" ca="1" si="783"/>
        <v>365.65042791956876</v>
      </c>
      <c r="AB53">
        <f t="shared" ca="1" si="784"/>
        <v>363.50040455642812</v>
      </c>
      <c r="AC53">
        <f t="shared" ca="1" si="785"/>
        <v>361.99020466404477</v>
      </c>
      <c r="AD53">
        <f t="shared" ca="1" si="786"/>
        <v>363.09268571120452</v>
      </c>
      <c r="AE53">
        <f t="shared" ca="1" si="787"/>
        <v>358.5230083055871</v>
      </c>
      <c r="AF53">
        <f t="shared" ca="1" si="788"/>
        <v>357.87480397176085</v>
      </c>
      <c r="AG53">
        <f t="shared" ca="1" si="789"/>
        <v>358.05411917095745</v>
      </c>
      <c r="AH53">
        <f t="shared" ca="1" si="790"/>
        <v>356.40675443759892</v>
      </c>
      <c r="AI53">
        <f t="shared" ca="1" si="791"/>
        <v>355.62908920710913</v>
      </c>
      <c r="AJ53">
        <f t="shared" ca="1" si="792"/>
        <v>354.56637844800292</v>
      </c>
      <c r="AK53">
        <f t="shared" ca="1" si="793"/>
        <v>358.71636062774513</v>
      </c>
      <c r="AL53">
        <f t="shared" ca="1" si="794"/>
        <v>357.63248452453786</v>
      </c>
      <c r="AM53">
        <f t="shared" ca="1" si="795"/>
        <v>361.66215760174788</v>
      </c>
      <c r="AN53">
        <f t="shared" ca="1" si="796"/>
        <v>361.78763548674169</v>
      </c>
      <c r="AO53">
        <f t="shared" ca="1" si="797"/>
        <v>360.75074426970815</v>
      </c>
      <c r="AP53">
        <f t="shared" ca="1" si="798"/>
        <v>359.61217194641284</v>
      </c>
      <c r="AQ53">
        <f t="shared" ca="1" si="799"/>
        <v>357.13226983646609</v>
      </c>
      <c r="AR53">
        <f t="shared" ca="1" si="800"/>
        <v>352.28819154021807</v>
      </c>
      <c r="AS53">
        <f t="shared" ca="1" si="801"/>
        <v>353.12699993757002</v>
      </c>
      <c r="AT53">
        <f t="shared" ca="1" si="802"/>
        <v>353.39817834499138</v>
      </c>
      <c r="AU53">
        <f t="shared" ca="1" si="803"/>
        <v>356.10219995295012</v>
      </c>
      <c r="AV53">
        <f t="shared" ca="1" si="804"/>
        <v>357.31850340928321</v>
      </c>
      <c r="AW53">
        <f t="shared" ca="1" si="805"/>
        <v>358.47504857060602</v>
      </c>
      <c r="AX53">
        <f t="shared" ca="1" si="806"/>
        <v>356.77089362201332</v>
      </c>
      <c r="AY53">
        <f t="shared" ca="1" si="807"/>
        <v>357.38359744311276</v>
      </c>
      <c r="AZ53">
        <f t="shared" ca="1" si="808"/>
        <v>359.82274055797359</v>
      </c>
      <c r="BA53">
        <f t="shared" ca="1" si="809"/>
        <v>360.30236485664915</v>
      </c>
      <c r="BB53">
        <f t="shared" ca="1" si="810"/>
        <v>359.33512836864833</v>
      </c>
      <c r="BC53">
        <f t="shared" ca="1" si="811"/>
        <v>355.43807694229503</v>
      </c>
      <c r="BD53">
        <f t="shared" ca="1" si="812"/>
        <v>359.43227274088503</v>
      </c>
      <c r="BE53">
        <f t="shared" ca="1" si="813"/>
        <v>361.49119923126983</v>
      </c>
      <c r="BF53">
        <f t="shared" ca="1" si="814"/>
        <v>363.99307362452026</v>
      </c>
      <c r="BG53">
        <f t="shared" ca="1" si="815"/>
        <v>366.3584179375132</v>
      </c>
      <c r="BH53">
        <f t="shared" ca="1" si="816"/>
        <v>367.60575797541014</v>
      </c>
      <c r="BI53">
        <f t="shared" ca="1" si="817"/>
        <v>367.08340957670237</v>
      </c>
      <c r="BJ53">
        <f t="shared" ca="1" si="818"/>
        <v>364.34559410313267</v>
      </c>
      <c r="BK53">
        <f t="shared" ca="1" si="819"/>
        <v>361.39757273293515</v>
      </c>
      <c r="BL53">
        <f t="shared" ca="1" si="820"/>
        <v>363.60900577498205</v>
      </c>
      <c r="BM53">
        <f t="shared" ca="1" si="821"/>
        <v>362.60509758095469</v>
      </c>
      <c r="BN53">
        <f t="shared" ca="1" si="822"/>
        <v>365.05139584622509</v>
      </c>
      <c r="BO53">
        <f t="shared" ca="1" si="823"/>
        <v>366.84430594217218</v>
      </c>
      <c r="BP53">
        <f t="shared" ca="1" si="824"/>
        <v>364.18807159892958</v>
      </c>
      <c r="BQ53">
        <f t="shared" ca="1" si="825"/>
        <v>360.36491260502584</v>
      </c>
      <c r="BR53">
        <f t="shared" ca="1" si="826"/>
        <v>361.70940421888133</v>
      </c>
      <c r="BS53">
        <f t="shared" ca="1" si="827"/>
        <v>358.39045780497588</v>
      </c>
      <c r="BT53">
        <f t="shared" ca="1" si="828"/>
        <v>363.29046400931446</v>
      </c>
      <c r="BU53">
        <f t="shared" ca="1" si="829"/>
        <v>358.21334241997579</v>
      </c>
      <c r="BV53">
        <f t="shared" ca="1" si="830"/>
        <v>356.48745154460346</v>
      </c>
      <c r="BW53">
        <f t="shared" ca="1" si="831"/>
        <v>354.73457240710457</v>
      </c>
      <c r="BX53">
        <f t="shared" ca="1" si="832"/>
        <v>354.51405802579347</v>
      </c>
      <c r="BY53">
        <f t="shared" ca="1" si="833"/>
        <v>357.39517689264147</v>
      </c>
      <c r="BZ53">
        <f t="shared" ca="1" si="834"/>
        <v>356.33953302108887</v>
      </c>
      <c r="CA53">
        <f t="shared" ca="1" si="835"/>
        <v>354.11377970318495</v>
      </c>
      <c r="CB53">
        <f t="shared" ca="1" si="836"/>
        <v>354.82836646019808</v>
      </c>
      <c r="CC53">
        <f t="shared" ca="1" si="837"/>
        <v>355.91770445236841</v>
      </c>
      <c r="CD53">
        <f t="shared" ca="1" si="838"/>
        <v>354.34791032988841</v>
      </c>
      <c r="CE53">
        <f t="shared" ca="1" si="839"/>
        <v>354.43871288471939</v>
      </c>
      <c r="CF53">
        <f t="shared" ca="1" si="840"/>
        <v>357.32020690948821</v>
      </c>
      <c r="CG53">
        <f t="shared" ca="1" si="841"/>
        <v>357.25948832262083</v>
      </c>
      <c r="CH53">
        <f t="shared" ca="1" si="842"/>
        <v>358.14126705549097</v>
      </c>
      <c r="CI53">
        <f t="shared" ca="1" si="843"/>
        <v>361.83744702131338</v>
      </c>
      <c r="CJ53">
        <f t="shared" ca="1" si="844"/>
        <v>360.00898719544927</v>
      </c>
      <c r="CK53">
        <f t="shared" ca="1" si="101"/>
        <v>0</v>
      </c>
    </row>
    <row r="54" spans="5:89" x14ac:dyDescent="0.3">
      <c r="E54">
        <v>351.23</v>
      </c>
      <c r="F54">
        <f t="shared" ca="1" si="762"/>
        <v>348.07253082434636</v>
      </c>
      <c r="G54">
        <f t="shared" ca="1" si="763"/>
        <v>348.2512149277382</v>
      </c>
      <c r="H54">
        <f t="shared" ca="1" si="764"/>
        <v>350.09703008588951</v>
      </c>
      <c r="I54">
        <f t="shared" ca="1" si="765"/>
        <v>351.27829502051105</v>
      </c>
      <c r="J54">
        <f t="shared" ca="1" si="766"/>
        <v>351.13392536361664</v>
      </c>
      <c r="K54">
        <f t="shared" ca="1" si="767"/>
        <v>350.81537285179456</v>
      </c>
      <c r="L54">
        <f t="shared" ca="1" si="768"/>
        <v>351.16412754256265</v>
      </c>
      <c r="M54">
        <f t="shared" ca="1" si="769"/>
        <v>348.85000512648594</v>
      </c>
      <c r="N54">
        <f t="shared" ca="1" si="770"/>
        <v>348.27035389543136</v>
      </c>
      <c r="O54">
        <f t="shared" ca="1" si="771"/>
        <v>349.70394664333395</v>
      </c>
      <c r="P54">
        <f t="shared" ca="1" si="772"/>
        <v>347.73297538866882</v>
      </c>
      <c r="Q54">
        <f t="shared" ca="1" si="773"/>
        <v>348.10947493568204</v>
      </c>
      <c r="R54">
        <f t="shared" ca="1" si="774"/>
        <v>347.30773737424636</v>
      </c>
      <c r="S54">
        <f t="shared" ca="1" si="775"/>
        <v>347.86023468130054</v>
      </c>
      <c r="T54">
        <f t="shared" ca="1" si="776"/>
        <v>347.34779539001204</v>
      </c>
      <c r="U54">
        <f t="shared" ca="1" si="777"/>
        <v>349.14223894243349</v>
      </c>
      <c r="V54">
        <f t="shared" ca="1" si="778"/>
        <v>350.39313218558419</v>
      </c>
      <c r="W54">
        <f t="shared" ca="1" si="779"/>
        <v>347.41444732794531</v>
      </c>
      <c r="X54">
        <f t="shared" ca="1" si="780"/>
        <v>349.07507924072399</v>
      </c>
      <c r="Y54">
        <f t="shared" ca="1" si="781"/>
        <v>350.87532730739395</v>
      </c>
      <c r="Z54">
        <f t="shared" ca="1" si="782"/>
        <v>351.05474701204474</v>
      </c>
      <c r="AA54">
        <f t="shared" ca="1" si="783"/>
        <v>353.61104512458058</v>
      </c>
      <c r="AB54">
        <f t="shared" ca="1" si="784"/>
        <v>354.29031078252393</v>
      </c>
      <c r="AC54">
        <f t="shared" ca="1" si="785"/>
        <v>353.40089541438419</v>
      </c>
      <c r="AD54">
        <f t="shared" ca="1" si="786"/>
        <v>355.07903081297769</v>
      </c>
      <c r="AE54">
        <f t="shared" ca="1" si="787"/>
        <v>357.39100066388232</v>
      </c>
      <c r="AF54">
        <f t="shared" ca="1" si="788"/>
        <v>356.99551789463425</v>
      </c>
      <c r="AG54">
        <f t="shared" ca="1" si="789"/>
        <v>359.30246117037012</v>
      </c>
      <c r="AH54">
        <f t="shared" ca="1" si="790"/>
        <v>361.63031997449531</v>
      </c>
      <c r="AI54">
        <f t="shared" ca="1" si="791"/>
        <v>361.28872299499852</v>
      </c>
      <c r="AJ54">
        <f t="shared" ca="1" si="792"/>
        <v>358.66646056108061</v>
      </c>
      <c r="AK54">
        <f t="shared" ca="1" si="793"/>
        <v>357.0186061166653</v>
      </c>
      <c r="AL54">
        <f t="shared" ca="1" si="794"/>
        <v>358.51207555852812</v>
      </c>
      <c r="AM54">
        <f t="shared" ca="1" si="795"/>
        <v>355.38971719938309</v>
      </c>
      <c r="AN54">
        <f t="shared" ca="1" si="796"/>
        <v>355.75441830585794</v>
      </c>
      <c r="AO54">
        <f t="shared" ca="1" si="797"/>
        <v>356.36838099771893</v>
      </c>
      <c r="AP54">
        <f t="shared" ca="1" si="798"/>
        <v>357.50079119622126</v>
      </c>
      <c r="AQ54">
        <f t="shared" ca="1" si="799"/>
        <v>360.49471847626813</v>
      </c>
      <c r="AR54">
        <f t="shared" ca="1" si="800"/>
        <v>355.64846873348489</v>
      </c>
      <c r="AS54">
        <f t="shared" ca="1" si="801"/>
        <v>354.65522681383931</v>
      </c>
      <c r="AT54">
        <f t="shared" ca="1" si="802"/>
        <v>353.7330250252266</v>
      </c>
      <c r="AU54">
        <f t="shared" ca="1" si="803"/>
        <v>352.6176519925516</v>
      </c>
      <c r="AV54">
        <f t="shared" ca="1" si="804"/>
        <v>353.17405288405121</v>
      </c>
      <c r="AW54">
        <f t="shared" ca="1" si="805"/>
        <v>351.70290269302461</v>
      </c>
      <c r="AX54">
        <f t="shared" ca="1" si="806"/>
        <v>350.1204122591227</v>
      </c>
      <c r="AY54">
        <f t="shared" ca="1" si="807"/>
        <v>349.48778501507985</v>
      </c>
      <c r="AZ54">
        <f t="shared" ca="1" si="808"/>
        <v>349.59400257218459</v>
      </c>
      <c r="BA54">
        <f t="shared" ca="1" si="809"/>
        <v>347.47158896680997</v>
      </c>
      <c r="BB54">
        <f t="shared" ca="1" si="810"/>
        <v>347.33341399460028</v>
      </c>
      <c r="BC54">
        <f t="shared" ca="1" si="811"/>
        <v>347.57714540938855</v>
      </c>
      <c r="BD54">
        <f t="shared" ca="1" si="812"/>
        <v>349.89587751637305</v>
      </c>
      <c r="BE54">
        <f t="shared" ca="1" si="813"/>
        <v>349.21797671294479</v>
      </c>
      <c r="BF54">
        <f t="shared" ca="1" si="814"/>
        <v>348.02960212475239</v>
      </c>
      <c r="BG54">
        <f t="shared" ca="1" si="815"/>
        <v>347.96115007096506</v>
      </c>
      <c r="BH54">
        <f t="shared" ca="1" si="816"/>
        <v>350.96052882222665</v>
      </c>
      <c r="BI54">
        <f t="shared" ca="1" si="817"/>
        <v>353.97864683223492</v>
      </c>
      <c r="BJ54">
        <f t="shared" ca="1" si="818"/>
        <v>353.92173664393255</v>
      </c>
      <c r="BK54">
        <f t="shared" ca="1" si="819"/>
        <v>357.12810055287162</v>
      </c>
      <c r="BL54">
        <f t="shared" ca="1" si="820"/>
        <v>353.43742253201134</v>
      </c>
      <c r="BM54">
        <f t="shared" ca="1" si="821"/>
        <v>349.58760336622004</v>
      </c>
      <c r="BN54">
        <f t="shared" ca="1" si="822"/>
        <v>350.93716713649644</v>
      </c>
      <c r="BO54">
        <f t="shared" ca="1" si="823"/>
        <v>350.35344781213564</v>
      </c>
      <c r="BP54">
        <f t="shared" ca="1" si="824"/>
        <v>352.3580843706452</v>
      </c>
      <c r="BQ54">
        <f t="shared" ca="1" si="825"/>
        <v>354.4678305119366</v>
      </c>
      <c r="BR54">
        <f t="shared" ca="1" si="826"/>
        <v>358.73477172781855</v>
      </c>
      <c r="BS54">
        <f t="shared" ca="1" si="827"/>
        <v>356.66057778711036</v>
      </c>
      <c r="BT54">
        <f t="shared" ca="1" si="828"/>
        <v>354.69046278774482</v>
      </c>
      <c r="BU54">
        <f t="shared" ca="1" si="829"/>
        <v>356.27447453450833</v>
      </c>
      <c r="BV54">
        <f t="shared" ca="1" si="830"/>
        <v>355.59397872782705</v>
      </c>
      <c r="BW54">
        <f t="shared" ca="1" si="831"/>
        <v>356.65905987107163</v>
      </c>
      <c r="BX54">
        <f t="shared" ca="1" si="832"/>
        <v>358.25066500321407</v>
      </c>
      <c r="BY54">
        <f t="shared" ca="1" si="833"/>
        <v>358.98795494019089</v>
      </c>
      <c r="BZ54">
        <f t="shared" ca="1" si="834"/>
        <v>357.48936669910222</v>
      </c>
      <c r="CA54">
        <f t="shared" ca="1" si="835"/>
        <v>358.28025984078272</v>
      </c>
      <c r="CB54">
        <f t="shared" ca="1" si="836"/>
        <v>355.31408160453105</v>
      </c>
      <c r="CC54">
        <f t="shared" ca="1" si="837"/>
        <v>355.3291536777665</v>
      </c>
      <c r="CD54">
        <f t="shared" ca="1" si="838"/>
        <v>353.96495454879039</v>
      </c>
      <c r="CE54">
        <f t="shared" ca="1" si="839"/>
        <v>352.59962655737041</v>
      </c>
      <c r="CF54">
        <f t="shared" ca="1" si="840"/>
        <v>353.51255444148921</v>
      </c>
      <c r="CG54">
        <f t="shared" ca="1" si="841"/>
        <v>352.40483617214426</v>
      </c>
      <c r="CH54">
        <f t="shared" ca="1" si="842"/>
        <v>352.7796580196374</v>
      </c>
      <c r="CI54">
        <f t="shared" ca="1" si="843"/>
        <v>351.83730880206531</v>
      </c>
      <c r="CJ54">
        <f t="shared" ca="1" si="844"/>
        <v>349.08823989975593</v>
      </c>
      <c r="CK54">
        <f t="shared" ca="1" si="101"/>
        <v>0</v>
      </c>
    </row>
    <row r="55" spans="5:89" x14ac:dyDescent="0.3">
      <c r="E55">
        <v>351.23</v>
      </c>
      <c r="F55" s="12">
        <f t="shared" ref="F55:G55" si="845">E55+$B$4</f>
        <v>351.23099999999999</v>
      </c>
      <c r="G55" s="12">
        <f t="shared" si="845"/>
        <v>351.23199999999997</v>
      </c>
      <c r="H55" s="12">
        <f t="shared" ref="H55:H100" si="846">G55+$B$4</f>
        <v>351.23299999999995</v>
      </c>
      <c r="I55" s="12">
        <f t="shared" ref="I55:I100" si="847">H55+$B$4</f>
        <v>351.23399999999992</v>
      </c>
      <c r="J55" s="12">
        <f t="shared" ref="J55:J100" si="848">I55+$B$4</f>
        <v>351.2349999999999</v>
      </c>
      <c r="K55" s="12">
        <f t="shared" ref="K55:K100" si="849">J55+$B$4</f>
        <v>351.23599999999988</v>
      </c>
      <c r="L55" s="12">
        <f t="shared" ref="L55:L100" si="850">K55+$B$4</f>
        <v>351.23699999999985</v>
      </c>
      <c r="M55" s="12">
        <f t="shared" ref="M55:M100" si="851">L55+$B$4</f>
        <v>351.23799999999983</v>
      </c>
      <c r="N55" s="12">
        <f t="shared" ref="N55:N100" si="852">M55+$B$4</f>
        <v>351.23899999999981</v>
      </c>
      <c r="O55" s="12">
        <f t="shared" ref="O55:O100" si="853">N55+$B$4</f>
        <v>351.23999999999978</v>
      </c>
      <c r="P55" s="12">
        <f t="shared" ref="P55:P100" si="854">O55+$B$4</f>
        <v>351.24099999999976</v>
      </c>
      <c r="Q55" s="12">
        <f t="shared" ref="Q55:Q100" si="855">P55+$B$4</f>
        <v>351.24199999999973</v>
      </c>
      <c r="R55" s="12">
        <f t="shared" ref="R55:R100" si="856">Q55+$B$4</f>
        <v>351.24299999999971</v>
      </c>
      <c r="S55" s="12">
        <f t="shared" ref="S55:S100" si="857">R55+$B$4</f>
        <v>351.24399999999969</v>
      </c>
      <c r="T55" s="12">
        <f t="shared" ref="T55:T100" si="858">S55+$B$4</f>
        <v>351.24499999999966</v>
      </c>
      <c r="U55" s="12">
        <f t="shared" ref="U55:U100" si="859">T55+$B$4</f>
        <v>351.24599999999964</v>
      </c>
      <c r="V55" s="12">
        <f t="shared" ref="V55:V100" si="860">U55+$B$4</f>
        <v>351.24699999999962</v>
      </c>
      <c r="W55" s="12">
        <f t="shared" ref="W55:W100" si="861">V55+$B$4</f>
        <v>351.24799999999959</v>
      </c>
      <c r="X55" s="12">
        <f t="shared" ref="X55:X100" si="862">W55+$B$4</f>
        <v>351.24899999999957</v>
      </c>
      <c r="Y55" s="12">
        <f t="shared" ref="Y55:Y100" si="863">X55+$B$4</f>
        <v>351.24999999999955</v>
      </c>
      <c r="Z55" s="12">
        <f t="shared" ref="Z55:Z100" si="864">Y55+$B$4</f>
        <v>351.25099999999952</v>
      </c>
      <c r="AA55" s="12">
        <f t="shared" ref="AA55:AA100" si="865">Z55+$B$4</f>
        <v>351.2519999999995</v>
      </c>
      <c r="AB55" s="12">
        <f t="shared" ref="AB55:AB100" si="866">AA55+$B$4</f>
        <v>351.25299999999947</v>
      </c>
      <c r="AC55" s="12">
        <f t="shared" ref="AC55:AC100" si="867">AB55+$B$4</f>
        <v>351.25399999999945</v>
      </c>
      <c r="AD55" s="12">
        <f t="shared" ref="AD55:AD100" si="868">AC55+$B$4</f>
        <v>351.25499999999943</v>
      </c>
      <c r="AE55" s="12">
        <f t="shared" ref="AE55:AE100" si="869">AD55+$B$4</f>
        <v>351.2559999999994</v>
      </c>
      <c r="AF55" s="12">
        <f t="shared" ref="AF55:AF100" si="870">AE55+$B$4</f>
        <v>351.25699999999938</v>
      </c>
      <c r="AG55" s="12">
        <f t="shared" ref="AG55:AG100" si="871">AF55+$B$4</f>
        <v>351.25799999999936</v>
      </c>
      <c r="AH55" s="12">
        <f t="shared" ref="AH55:AH100" si="872">AG55+$B$4</f>
        <v>351.25899999999933</v>
      </c>
      <c r="AI55" s="12">
        <f t="shared" ref="AI55:AI100" si="873">AH55+$B$4</f>
        <v>351.25999999999931</v>
      </c>
      <c r="AJ55" s="12">
        <f t="shared" ref="AJ55:AJ100" si="874">AI55+$B$4</f>
        <v>351.26099999999929</v>
      </c>
      <c r="AK55" s="12">
        <f t="shared" ref="AK55:AK100" si="875">AJ55+$B$4</f>
        <v>351.26199999999926</v>
      </c>
      <c r="AL55" s="12">
        <f t="shared" ref="AL55:AL100" si="876">AK55+$B$4</f>
        <v>351.26299999999924</v>
      </c>
      <c r="AM55" s="12">
        <f t="shared" ref="AM55:AM100" si="877">AL55+$B$4</f>
        <v>351.26399999999921</v>
      </c>
      <c r="AN55" s="12">
        <f t="shared" ref="AN55:AN100" si="878">AM55+$B$4</f>
        <v>351.26499999999919</v>
      </c>
      <c r="AO55" s="12">
        <f t="shared" ref="AO55:AO100" si="879">AN55+$B$4</f>
        <v>351.26599999999917</v>
      </c>
      <c r="AP55" s="12">
        <f t="shared" ref="AP55:AP100" si="880">AO55+$B$4</f>
        <v>351.26699999999914</v>
      </c>
      <c r="AQ55" s="12">
        <f t="shared" ref="AQ55:AQ100" si="881">AP55+$B$4</f>
        <v>351.26799999999912</v>
      </c>
      <c r="AR55" s="12">
        <f t="shared" ref="AR55:AR100" si="882">AQ55+$B$4</f>
        <v>351.2689999999991</v>
      </c>
      <c r="AS55" s="12">
        <f t="shared" ref="AS55:AS100" si="883">AR55+$B$4</f>
        <v>351.26999999999907</v>
      </c>
      <c r="AT55" s="12">
        <f t="shared" ref="AT55:AT100" si="884">AS55+$B$4</f>
        <v>351.27099999999905</v>
      </c>
      <c r="AU55" s="12">
        <f t="shared" ref="AU55:AU100" si="885">AT55+$B$4</f>
        <v>351.27199999999903</v>
      </c>
      <c r="AV55" s="12">
        <f t="shared" ref="AV55:AV100" si="886">AU55+$B$4</f>
        <v>351.272999999999</v>
      </c>
      <c r="AW55" s="12">
        <f t="shared" ref="AW55:AW100" si="887">AV55+$B$4</f>
        <v>351.27399999999898</v>
      </c>
      <c r="AX55" s="12">
        <f t="shared" ref="AX55:AX100" si="888">AW55+$B$4</f>
        <v>351.27499999999895</v>
      </c>
      <c r="AY55" s="12">
        <f t="shared" ref="AY55:AY100" si="889">AX55+$B$4</f>
        <v>351.27599999999893</v>
      </c>
      <c r="AZ55" s="12">
        <f t="shared" ref="AZ55:AZ100" si="890">AY55+$B$4</f>
        <v>351.27699999999891</v>
      </c>
      <c r="BA55" s="12">
        <f t="shared" ref="BA55:BA100" si="891">AZ55+$B$4</f>
        <v>351.27799999999888</v>
      </c>
      <c r="BB55" s="12">
        <f t="shared" ref="BB55:BB100" si="892">BA55+$B$4</f>
        <v>351.27899999999886</v>
      </c>
      <c r="BC55" s="12">
        <f t="shared" ref="BC55:BC100" si="893">BB55+$B$4</f>
        <v>351.27999999999884</v>
      </c>
      <c r="BD55" s="12">
        <f t="shared" ref="BD55:BD100" si="894">BC55+$B$4</f>
        <v>351.28099999999881</v>
      </c>
      <c r="BE55" s="12">
        <f t="shared" ref="BE55:BE100" si="895">BD55+$B$4</f>
        <v>351.28199999999879</v>
      </c>
      <c r="BF55" s="12">
        <f t="shared" ref="BF55:BF100" si="896">BE55+$B$4</f>
        <v>351.28299999999876</v>
      </c>
      <c r="BG55" s="12">
        <f t="shared" ref="BG55:BG100" si="897">BF55+$B$4</f>
        <v>351.28399999999874</v>
      </c>
      <c r="BH55" s="12">
        <f t="shared" ref="BH55:BH100" si="898">BG55+$B$4</f>
        <v>351.28499999999872</v>
      </c>
      <c r="BI55" s="12">
        <f t="shared" ref="BI55:BI100" si="899">BH55+$B$4</f>
        <v>351.28599999999869</v>
      </c>
      <c r="BJ55" s="12">
        <f t="shared" ref="BJ55:BJ100" si="900">BI55+$B$4</f>
        <v>351.28699999999867</v>
      </c>
      <c r="BK55" s="12">
        <f t="shared" ref="BK55:BK100" si="901">BJ55+$B$4</f>
        <v>351.28799999999865</v>
      </c>
      <c r="BL55" s="12">
        <f t="shared" ref="BL55:BL100" si="902">BK55+$B$4</f>
        <v>351.28899999999862</v>
      </c>
      <c r="BM55" s="12">
        <f t="shared" ref="BM55:BM100" si="903">BL55+$B$4</f>
        <v>351.2899999999986</v>
      </c>
      <c r="BN55" s="12">
        <f t="shared" ref="BN55:BN100" si="904">BM55+$B$4</f>
        <v>351.29099999999858</v>
      </c>
      <c r="BO55" s="12">
        <f t="shared" ref="BO55:BO100" si="905">BN55+$B$4</f>
        <v>351.29199999999855</v>
      </c>
      <c r="BP55" s="12">
        <f t="shared" ref="BP55:BP100" si="906">BO55+$B$4</f>
        <v>351.29299999999853</v>
      </c>
      <c r="BQ55" s="12">
        <f t="shared" ref="BQ55:BQ100" si="907">BP55+$B$4</f>
        <v>351.2939999999985</v>
      </c>
      <c r="BR55" s="12">
        <f t="shared" ref="BR55:BR100" si="908">BQ55+$B$4</f>
        <v>351.29499999999848</v>
      </c>
      <c r="BS55" s="12">
        <f t="shared" ref="BS55:BS100" si="909">BR55+$B$4</f>
        <v>351.29599999999846</v>
      </c>
      <c r="BT55" s="12">
        <f t="shared" ref="BT55:BT100" si="910">BS55+$B$4</f>
        <v>351.29699999999843</v>
      </c>
      <c r="BU55" s="12">
        <f t="shared" ref="BU55:BU100" si="911">BT55+$B$4</f>
        <v>351.29799999999841</v>
      </c>
      <c r="BV55" s="12">
        <f t="shared" ref="BV55:BV100" si="912">BU55+$B$4</f>
        <v>351.29899999999839</v>
      </c>
      <c r="BW55" s="12">
        <f t="shared" ref="BW55:BW100" si="913">BV55+$B$4</f>
        <v>351.29999999999836</v>
      </c>
      <c r="BX55" s="12">
        <f t="shared" ref="BX55:BX100" si="914">BW55+$B$4</f>
        <v>351.30099999999834</v>
      </c>
      <c r="BY55" s="12">
        <f t="shared" ref="BY55:BY100" si="915">BX55+$B$4</f>
        <v>351.30199999999832</v>
      </c>
      <c r="BZ55" s="12">
        <f t="shared" ref="BZ55:BZ100" si="916">BY55+$B$4</f>
        <v>351.30299999999829</v>
      </c>
      <c r="CA55" s="12">
        <f t="shared" ref="CA55:CA100" si="917">BZ55+$B$4</f>
        <v>351.30399999999827</v>
      </c>
      <c r="CB55" s="12">
        <f t="shared" ref="CB55:CB100" si="918">CA55+$B$4</f>
        <v>351.30499999999824</v>
      </c>
      <c r="CC55" s="12">
        <f t="shared" ref="CC55:CC100" si="919">CB55+$B$4</f>
        <v>351.30599999999822</v>
      </c>
      <c r="CD55" s="12">
        <f t="shared" ref="CD55:CD100" si="920">CC55+$B$4</f>
        <v>351.3069999999982</v>
      </c>
      <c r="CE55" s="12">
        <f t="shared" ref="CE55:CE100" si="921">CD55+$B$4</f>
        <v>351.30799999999817</v>
      </c>
      <c r="CF55" s="12">
        <f t="shared" ref="CF55:CF100" si="922">CE55+$B$4</f>
        <v>351.30899999999815</v>
      </c>
      <c r="CG55" s="12">
        <f t="shared" ref="CG55:CG100" si="923">CF55+$B$4</f>
        <v>351.30999999999813</v>
      </c>
      <c r="CH55" s="12">
        <f t="shared" ref="CH55:CH100" si="924">CG55+$B$4</f>
        <v>351.3109999999981</v>
      </c>
      <c r="CI55" s="12">
        <f t="shared" ref="CI55:CI100" si="925">CH55+$B$4</f>
        <v>351.31199999999808</v>
      </c>
      <c r="CJ55" s="12">
        <f t="shared" ref="CJ55:CJ100" si="926">CI55+$B$4</f>
        <v>351.31299999999806</v>
      </c>
      <c r="CK55">
        <f t="shared" ca="1" si="101"/>
        <v>0</v>
      </c>
    </row>
    <row r="56" spans="5:89" x14ac:dyDescent="0.3">
      <c r="E56">
        <v>351.23</v>
      </c>
      <c r="F56">
        <f t="shared" ref="F56:F63" ca="1" si="927">E56*EXP(($B$2-0.5*$B$3^2)*$B$4+$B$3*_xlfn.NORM.INV(RAND(),0,SQRT($B$4)))</f>
        <v>349.72348212038082</v>
      </c>
      <c r="G56">
        <f t="shared" ref="G56:G100" ca="1" si="928">F56*EXP(($B$2-0.5*$B$3^2)*$B$4+$B$3*_xlfn.NORM.INV(RAND(),0,SQRT($B$4)))</f>
        <v>354.47847620909829</v>
      </c>
      <c r="H56">
        <f t="shared" ref="H56:H100" ca="1" si="929">G56*EXP(($B$2-0.5*$B$3^2)*$B$4+$B$3*_xlfn.NORM.INV(RAND(),0,SQRT($B$4)))</f>
        <v>353.99337476708746</v>
      </c>
      <c r="I56">
        <f t="shared" ref="I56:I100" ca="1" si="930">H56*EXP(($B$2-0.5*$B$3^2)*$B$4+$B$3*_xlfn.NORM.INV(RAND(),0,SQRT($B$4)))</f>
        <v>356.10010118703758</v>
      </c>
      <c r="J56">
        <f t="shared" ref="J56:J100" ca="1" si="931">I56*EXP(($B$2-0.5*$B$3^2)*$B$4+$B$3*_xlfn.NORM.INV(RAND(),0,SQRT($B$4)))</f>
        <v>354.36643953477204</v>
      </c>
      <c r="K56">
        <f t="shared" ref="K56:K100" ca="1" si="932">J56*EXP(($B$2-0.5*$B$3^2)*$B$4+$B$3*_xlfn.NORM.INV(RAND(),0,SQRT($B$4)))</f>
        <v>352.81347587169722</v>
      </c>
      <c r="L56">
        <f t="shared" ref="L56:L100" ca="1" si="933">K56*EXP(($B$2-0.5*$B$3^2)*$B$4+$B$3*_xlfn.NORM.INV(RAND(),0,SQRT($B$4)))</f>
        <v>350.46432355569601</v>
      </c>
      <c r="M56">
        <f t="shared" ref="M56:M100" ca="1" si="934">L56*EXP(($B$2-0.5*$B$3^2)*$B$4+$B$3*_xlfn.NORM.INV(RAND(),0,SQRT($B$4)))</f>
        <v>346.95768191194975</v>
      </c>
      <c r="N56">
        <f t="shared" ref="N56:N100" ca="1" si="935">M56*EXP(($B$2-0.5*$B$3^2)*$B$4+$B$3*_xlfn.NORM.INV(RAND(),0,SQRT($B$4)))</f>
        <v>350.9765146484533</v>
      </c>
      <c r="O56">
        <f t="shared" ref="O56:O100" ca="1" si="936">N56*EXP(($B$2-0.5*$B$3^2)*$B$4+$B$3*_xlfn.NORM.INV(RAND(),0,SQRT($B$4)))</f>
        <v>353.68770667907211</v>
      </c>
      <c r="P56">
        <f t="shared" ref="P56:P100" ca="1" si="937">O56*EXP(($B$2-0.5*$B$3^2)*$B$4+$B$3*_xlfn.NORM.INV(RAND(),0,SQRT($B$4)))</f>
        <v>354.73102390479363</v>
      </c>
      <c r="Q56">
        <f t="shared" ref="Q56:Q100" ca="1" si="938">P56*EXP(($B$2-0.5*$B$3^2)*$B$4+$B$3*_xlfn.NORM.INV(RAND(),0,SQRT($B$4)))</f>
        <v>357.4833878515829</v>
      </c>
      <c r="R56">
        <f t="shared" ref="R56:R100" ca="1" si="939">Q56*EXP(($B$2-0.5*$B$3^2)*$B$4+$B$3*_xlfn.NORM.INV(RAND(),0,SQRT($B$4)))</f>
        <v>356.80915962949729</v>
      </c>
      <c r="S56">
        <f t="shared" ref="S56:S100" ca="1" si="940">R56*EXP(($B$2-0.5*$B$3^2)*$B$4+$B$3*_xlfn.NORM.INV(RAND(),0,SQRT($B$4)))</f>
        <v>356.28627799074224</v>
      </c>
      <c r="T56">
        <f t="shared" ref="T56:T100" ca="1" si="941">S56*EXP(($B$2-0.5*$B$3^2)*$B$4+$B$3*_xlfn.NORM.INV(RAND(),0,SQRT($B$4)))</f>
        <v>357.68801731092952</v>
      </c>
      <c r="U56">
        <f t="shared" ref="U56:U100" ca="1" si="942">T56*EXP(($B$2-0.5*$B$3^2)*$B$4+$B$3*_xlfn.NORM.INV(RAND(),0,SQRT($B$4)))</f>
        <v>359.75971721482745</v>
      </c>
      <c r="V56">
        <f t="shared" ref="V56:V100" ca="1" si="943">U56*EXP(($B$2-0.5*$B$3^2)*$B$4+$B$3*_xlfn.NORM.INV(RAND(),0,SQRT($B$4)))</f>
        <v>359.02804719476325</v>
      </c>
      <c r="W56">
        <f t="shared" ref="W56:W100" ca="1" si="944">V56*EXP(($B$2-0.5*$B$3^2)*$B$4+$B$3*_xlfn.NORM.INV(RAND(),0,SQRT($B$4)))</f>
        <v>359.94191277598509</v>
      </c>
      <c r="X56">
        <f t="shared" ref="X56:X100" ca="1" si="945">W56*EXP(($B$2-0.5*$B$3^2)*$B$4+$B$3*_xlfn.NORM.INV(RAND(),0,SQRT($B$4)))</f>
        <v>356.76771677161344</v>
      </c>
      <c r="Y56">
        <f t="shared" ref="Y56:Y100" ca="1" si="946">X56*EXP(($B$2-0.5*$B$3^2)*$B$4+$B$3*_xlfn.NORM.INV(RAND(),0,SQRT($B$4)))</f>
        <v>359.30049645190422</v>
      </c>
      <c r="Z56">
        <f t="shared" ref="Z56:Z100" ca="1" si="947">Y56*EXP(($B$2-0.5*$B$3^2)*$B$4+$B$3*_xlfn.NORM.INV(RAND(),0,SQRT($B$4)))</f>
        <v>355.963168034901</v>
      </c>
      <c r="AA56">
        <f t="shared" ref="AA56:AA100" ca="1" si="948">Z56*EXP(($B$2-0.5*$B$3^2)*$B$4+$B$3*_xlfn.NORM.INV(RAND(),0,SQRT($B$4)))</f>
        <v>355.94521753629584</v>
      </c>
      <c r="AB56">
        <f t="shared" ref="AB56:AB100" ca="1" si="949">AA56*EXP(($B$2-0.5*$B$3^2)*$B$4+$B$3*_xlfn.NORM.INV(RAND(),0,SQRT($B$4)))</f>
        <v>353.97167811616231</v>
      </c>
      <c r="AC56">
        <f t="shared" ref="AC56:AC100" ca="1" si="950">AB56*EXP(($B$2-0.5*$B$3^2)*$B$4+$B$3*_xlfn.NORM.INV(RAND(),0,SQRT($B$4)))</f>
        <v>351.25348346854696</v>
      </c>
      <c r="AD56">
        <f t="shared" ref="AD56:AD100" ca="1" si="951">AC56*EXP(($B$2-0.5*$B$3^2)*$B$4+$B$3*_xlfn.NORM.INV(RAND(),0,SQRT($B$4)))</f>
        <v>350.80563240830736</v>
      </c>
      <c r="AE56">
        <f t="shared" ref="AE56:AE100" ca="1" si="952">AD56*EXP(($B$2-0.5*$B$3^2)*$B$4+$B$3*_xlfn.NORM.INV(RAND(),0,SQRT($B$4)))</f>
        <v>352.70264202876541</v>
      </c>
      <c r="AF56">
        <f t="shared" ref="AF56:AF100" ca="1" si="953">AE56*EXP(($B$2-0.5*$B$3^2)*$B$4+$B$3*_xlfn.NORM.INV(RAND(),0,SQRT($B$4)))</f>
        <v>353.17331966677853</v>
      </c>
      <c r="AG56">
        <f t="shared" ref="AG56:AG100" ca="1" si="954">AF56*EXP(($B$2-0.5*$B$3^2)*$B$4+$B$3*_xlfn.NORM.INV(RAND(),0,SQRT($B$4)))</f>
        <v>359.59357842011417</v>
      </c>
      <c r="AH56">
        <f t="shared" ref="AH56:AH100" ca="1" si="955">AG56*EXP(($B$2-0.5*$B$3^2)*$B$4+$B$3*_xlfn.NORM.INV(RAND(),0,SQRT($B$4)))</f>
        <v>359.55538891826245</v>
      </c>
      <c r="AI56">
        <f t="shared" ref="AI56:AI100" ca="1" si="956">AH56*EXP(($B$2-0.5*$B$3^2)*$B$4+$B$3*_xlfn.NORM.INV(RAND(),0,SQRT($B$4)))</f>
        <v>359.74998337410693</v>
      </c>
      <c r="AJ56">
        <f t="shared" ref="AJ56:AJ100" ca="1" si="957">AI56*EXP(($B$2-0.5*$B$3^2)*$B$4+$B$3*_xlfn.NORM.INV(RAND(),0,SQRT($B$4)))</f>
        <v>360.02987435262924</v>
      </c>
      <c r="AK56">
        <f t="shared" ref="AK56:AK100" ca="1" si="958">AJ56*EXP(($B$2-0.5*$B$3^2)*$B$4+$B$3*_xlfn.NORM.INV(RAND(),0,SQRT($B$4)))</f>
        <v>358.51044820500823</v>
      </c>
      <c r="AL56">
        <f t="shared" ref="AL56:AL100" ca="1" si="959">AK56*EXP(($B$2-0.5*$B$3^2)*$B$4+$B$3*_xlfn.NORM.INV(RAND(),0,SQRT($B$4)))</f>
        <v>361.94292547885294</v>
      </c>
      <c r="AM56">
        <f t="shared" ref="AM56:AM100" ca="1" si="960">AL56*EXP(($B$2-0.5*$B$3^2)*$B$4+$B$3*_xlfn.NORM.INV(RAND(),0,SQRT($B$4)))</f>
        <v>363.77822327646902</v>
      </c>
      <c r="AN56">
        <f t="shared" ref="AN56:AN100" ca="1" si="961">AM56*EXP(($B$2-0.5*$B$3^2)*$B$4+$B$3*_xlfn.NORM.INV(RAND(),0,SQRT($B$4)))</f>
        <v>368.0414976146028</v>
      </c>
      <c r="AO56">
        <f t="shared" ref="AO56:AO100" ca="1" si="962">AN56*EXP(($B$2-0.5*$B$3^2)*$B$4+$B$3*_xlfn.NORM.INV(RAND(),0,SQRT($B$4)))</f>
        <v>365.65872882807002</v>
      </c>
      <c r="AP56">
        <f t="shared" ref="AP56:AP100" ca="1" si="963">AO56*EXP(($B$2-0.5*$B$3^2)*$B$4+$B$3*_xlfn.NORM.INV(RAND(),0,SQRT($B$4)))</f>
        <v>361.87917737951068</v>
      </c>
      <c r="AQ56">
        <f t="shared" ref="AQ56:AQ100" ca="1" si="964">AP56*EXP(($B$2-0.5*$B$3^2)*$B$4+$B$3*_xlfn.NORM.INV(RAND(),0,SQRT($B$4)))</f>
        <v>360.82906132051954</v>
      </c>
      <c r="AR56">
        <f t="shared" ref="AR56:AR100" ca="1" si="965">AQ56*EXP(($B$2-0.5*$B$3^2)*$B$4+$B$3*_xlfn.NORM.INV(RAND(),0,SQRT($B$4)))</f>
        <v>361.13819820350642</v>
      </c>
      <c r="AS56">
        <f t="shared" ref="AS56:AS100" ca="1" si="966">AR56*EXP(($B$2-0.5*$B$3^2)*$B$4+$B$3*_xlfn.NORM.INV(RAND(),0,SQRT($B$4)))</f>
        <v>360.9043930784332</v>
      </c>
      <c r="AT56">
        <f t="shared" ref="AT56:AT100" ca="1" si="967">AS56*EXP(($B$2-0.5*$B$3^2)*$B$4+$B$3*_xlfn.NORM.INV(RAND(),0,SQRT($B$4)))</f>
        <v>361.31444260328237</v>
      </c>
      <c r="AU56">
        <f t="shared" ref="AU56:AU100" ca="1" si="968">AT56*EXP(($B$2-0.5*$B$3^2)*$B$4+$B$3*_xlfn.NORM.INV(RAND(),0,SQRT($B$4)))</f>
        <v>360.0241857132869</v>
      </c>
      <c r="AV56">
        <f t="shared" ref="AV56:AV100" ca="1" si="969">AU56*EXP(($B$2-0.5*$B$3^2)*$B$4+$B$3*_xlfn.NORM.INV(RAND(),0,SQRT($B$4)))</f>
        <v>363.53610801167133</v>
      </c>
      <c r="AW56">
        <f t="shared" ref="AW56:AW100" ca="1" si="970">AV56*EXP(($B$2-0.5*$B$3^2)*$B$4+$B$3*_xlfn.NORM.INV(RAND(),0,SQRT($B$4)))</f>
        <v>363.62460980840245</v>
      </c>
      <c r="AX56">
        <f t="shared" ref="AX56:AX100" ca="1" si="971">AW56*EXP(($B$2-0.5*$B$3^2)*$B$4+$B$3*_xlfn.NORM.INV(RAND(),0,SQRT($B$4)))</f>
        <v>366.28500465285424</v>
      </c>
      <c r="AY56">
        <f t="shared" ref="AY56:AY100" ca="1" si="972">AX56*EXP(($B$2-0.5*$B$3^2)*$B$4+$B$3*_xlfn.NORM.INV(RAND(),0,SQRT($B$4)))</f>
        <v>367.1489469979727</v>
      </c>
      <c r="AZ56">
        <f t="shared" ref="AZ56:AZ100" ca="1" si="973">AY56*EXP(($B$2-0.5*$B$3^2)*$B$4+$B$3*_xlfn.NORM.INV(RAND(),0,SQRT($B$4)))</f>
        <v>366.8799605684373</v>
      </c>
      <c r="BA56">
        <f t="shared" ref="BA56:BA100" ca="1" si="974">AZ56*EXP(($B$2-0.5*$B$3^2)*$B$4+$B$3*_xlfn.NORM.INV(RAND(),0,SQRT($B$4)))</f>
        <v>366.73538915924996</v>
      </c>
      <c r="BB56">
        <f t="shared" ref="BB56:BB100" ca="1" si="975">BA56*EXP(($B$2-0.5*$B$3^2)*$B$4+$B$3*_xlfn.NORM.INV(RAND(),0,SQRT($B$4)))</f>
        <v>362.68170561391514</v>
      </c>
      <c r="BC56">
        <f t="shared" ref="BC56:BC100" ca="1" si="976">BB56*EXP(($B$2-0.5*$B$3^2)*$B$4+$B$3*_xlfn.NORM.INV(RAND(),0,SQRT($B$4)))</f>
        <v>360.8270188069373</v>
      </c>
      <c r="BD56">
        <f t="shared" ref="BD56:BD100" ca="1" si="977">BC56*EXP(($B$2-0.5*$B$3^2)*$B$4+$B$3*_xlfn.NORM.INV(RAND(),0,SQRT($B$4)))</f>
        <v>360.47041160679106</v>
      </c>
      <c r="BE56">
        <f t="shared" ref="BE56:BE100" ca="1" si="978">BD56*EXP(($B$2-0.5*$B$3^2)*$B$4+$B$3*_xlfn.NORM.INV(RAND(),0,SQRT($B$4)))</f>
        <v>357.94603357196956</v>
      </c>
      <c r="BF56">
        <f t="shared" ref="BF56:BF100" ca="1" si="979">BE56*EXP(($B$2-0.5*$B$3^2)*$B$4+$B$3*_xlfn.NORM.INV(RAND(),0,SQRT($B$4)))</f>
        <v>358.26247854044317</v>
      </c>
      <c r="BG56">
        <f t="shared" ref="BG56:BG100" ca="1" si="980">BF56*EXP(($B$2-0.5*$B$3^2)*$B$4+$B$3*_xlfn.NORM.INV(RAND(),0,SQRT($B$4)))</f>
        <v>357.74795710421438</v>
      </c>
      <c r="BH56">
        <f t="shared" ref="BH56:BH100" ca="1" si="981">BG56*EXP(($B$2-0.5*$B$3^2)*$B$4+$B$3*_xlfn.NORM.INV(RAND(),0,SQRT($B$4)))</f>
        <v>358.65629920951278</v>
      </c>
      <c r="BI56">
        <f t="shared" ref="BI56:BI100" ca="1" si="982">BH56*EXP(($B$2-0.5*$B$3^2)*$B$4+$B$3*_xlfn.NORM.INV(RAND(),0,SQRT($B$4)))</f>
        <v>358.52517796100699</v>
      </c>
      <c r="BJ56">
        <f t="shared" ref="BJ56:BJ100" ca="1" si="983">BI56*EXP(($B$2-0.5*$B$3^2)*$B$4+$B$3*_xlfn.NORM.INV(RAND(),0,SQRT($B$4)))</f>
        <v>358.76101223117507</v>
      </c>
      <c r="BK56">
        <f t="shared" ref="BK56:BK100" ca="1" si="984">BJ56*EXP(($B$2-0.5*$B$3^2)*$B$4+$B$3*_xlfn.NORM.INV(RAND(),0,SQRT($B$4)))</f>
        <v>361.11389980799464</v>
      </c>
      <c r="BL56">
        <f t="shared" ref="BL56:BL100" ca="1" si="985">BK56*EXP(($B$2-0.5*$B$3^2)*$B$4+$B$3*_xlfn.NORM.INV(RAND(),0,SQRT($B$4)))</f>
        <v>360.79278858034758</v>
      </c>
      <c r="BM56">
        <f t="shared" ref="BM56:BM100" ca="1" si="986">BL56*EXP(($B$2-0.5*$B$3^2)*$B$4+$B$3*_xlfn.NORM.INV(RAND(),0,SQRT($B$4)))</f>
        <v>363.20781191343394</v>
      </c>
      <c r="BN56">
        <f t="shared" ref="BN56:BN100" ca="1" si="987">BM56*EXP(($B$2-0.5*$B$3^2)*$B$4+$B$3*_xlfn.NORM.INV(RAND(),0,SQRT($B$4)))</f>
        <v>362.56527607846147</v>
      </c>
      <c r="BO56">
        <f t="shared" ref="BO56:BO100" ca="1" si="988">BN56*EXP(($B$2-0.5*$B$3^2)*$B$4+$B$3*_xlfn.NORM.INV(RAND(),0,SQRT($B$4)))</f>
        <v>363.72920922280622</v>
      </c>
      <c r="BP56">
        <f t="shared" ref="BP56:BP100" ca="1" si="989">BO56*EXP(($B$2-0.5*$B$3^2)*$B$4+$B$3*_xlfn.NORM.INV(RAND(),0,SQRT($B$4)))</f>
        <v>366.96290837967086</v>
      </c>
      <c r="BQ56">
        <f t="shared" ref="BQ56:BQ100" ca="1" si="990">BP56*EXP(($B$2-0.5*$B$3^2)*$B$4+$B$3*_xlfn.NORM.INV(RAND(),0,SQRT($B$4)))</f>
        <v>369.46094783625529</v>
      </c>
      <c r="BR56">
        <f t="shared" ref="BR56:BR100" ca="1" si="991">BQ56*EXP(($B$2-0.5*$B$3^2)*$B$4+$B$3*_xlfn.NORM.INV(RAND(),0,SQRT($B$4)))</f>
        <v>371.8743237750387</v>
      </c>
      <c r="BS56">
        <f t="shared" ref="BS56:BS100" ca="1" si="992">BR56*EXP(($B$2-0.5*$B$3^2)*$B$4+$B$3*_xlfn.NORM.INV(RAND(),0,SQRT($B$4)))</f>
        <v>372.7288273689922</v>
      </c>
      <c r="BT56">
        <f t="shared" ref="BT56:BT100" ca="1" si="993">BS56*EXP(($B$2-0.5*$B$3^2)*$B$4+$B$3*_xlfn.NORM.INV(RAND(),0,SQRT($B$4)))</f>
        <v>371.53998902362088</v>
      </c>
      <c r="BU56">
        <f t="shared" ref="BU56:BU100" ca="1" si="994">BT56*EXP(($B$2-0.5*$B$3^2)*$B$4+$B$3*_xlfn.NORM.INV(RAND(),0,SQRT($B$4)))</f>
        <v>367.62734250346136</v>
      </c>
      <c r="BV56">
        <f t="shared" ref="BV56:BV100" ca="1" si="995">BU56*EXP(($B$2-0.5*$B$3^2)*$B$4+$B$3*_xlfn.NORM.INV(RAND(),0,SQRT($B$4)))</f>
        <v>367.06367788318073</v>
      </c>
      <c r="BW56">
        <f t="shared" ref="BW56:BW100" ca="1" si="996">BV56*EXP(($B$2-0.5*$B$3^2)*$B$4+$B$3*_xlfn.NORM.INV(RAND(),0,SQRT($B$4)))</f>
        <v>364.53623294848819</v>
      </c>
      <c r="BX56">
        <f t="shared" ref="BX56:BX100" ca="1" si="997">BW56*EXP(($B$2-0.5*$B$3^2)*$B$4+$B$3*_xlfn.NORM.INV(RAND(),0,SQRT($B$4)))</f>
        <v>365.77169602411425</v>
      </c>
      <c r="BY56">
        <f t="shared" ref="BY56:BY100" ca="1" si="998">BX56*EXP(($B$2-0.5*$B$3^2)*$B$4+$B$3*_xlfn.NORM.INV(RAND(),0,SQRT($B$4)))</f>
        <v>365.13018096346769</v>
      </c>
      <c r="BZ56">
        <f t="shared" ref="BZ56:BZ100" ca="1" si="999">BY56*EXP(($B$2-0.5*$B$3^2)*$B$4+$B$3*_xlfn.NORM.INV(RAND(),0,SQRT($B$4)))</f>
        <v>364.63699552761904</v>
      </c>
      <c r="CA56">
        <f t="shared" ref="CA56:CA100" ca="1" si="1000">BZ56*EXP(($B$2-0.5*$B$3^2)*$B$4+$B$3*_xlfn.NORM.INV(RAND(),0,SQRT($B$4)))</f>
        <v>360.75458222722858</v>
      </c>
      <c r="CB56">
        <f t="shared" ref="CB56:CB100" ca="1" si="1001">CA56*EXP(($B$2-0.5*$B$3^2)*$B$4+$B$3*_xlfn.NORM.INV(RAND(),0,SQRT($B$4)))</f>
        <v>358.02486525117467</v>
      </c>
      <c r="CC56">
        <f t="shared" ref="CC56:CC100" ca="1" si="1002">CB56*EXP(($B$2-0.5*$B$3^2)*$B$4+$B$3*_xlfn.NORM.INV(RAND(),0,SQRT($B$4)))</f>
        <v>359.71230116982269</v>
      </c>
      <c r="CD56">
        <f t="shared" ref="CD56:CD100" ca="1" si="1003">CC56*EXP(($B$2-0.5*$B$3^2)*$B$4+$B$3*_xlfn.NORM.INV(RAND(),0,SQRT($B$4)))</f>
        <v>359.91645302909319</v>
      </c>
      <c r="CE56">
        <f t="shared" ref="CE56:CE100" ca="1" si="1004">CD56*EXP(($B$2-0.5*$B$3^2)*$B$4+$B$3*_xlfn.NORM.INV(RAND(),0,SQRT($B$4)))</f>
        <v>362.59424773240505</v>
      </c>
      <c r="CF56">
        <f t="shared" ref="CF56:CF100" ca="1" si="1005">CE56*EXP(($B$2-0.5*$B$3^2)*$B$4+$B$3*_xlfn.NORM.INV(RAND(),0,SQRT($B$4)))</f>
        <v>363.26464317325468</v>
      </c>
      <c r="CG56">
        <f t="shared" ref="CG56:CG100" ca="1" si="1006">CF56*EXP(($B$2-0.5*$B$3^2)*$B$4+$B$3*_xlfn.NORM.INV(RAND(),0,SQRT($B$4)))</f>
        <v>364.57188012494089</v>
      </c>
      <c r="CH56">
        <f t="shared" ref="CH56:CH100" ca="1" si="1007">CG56*EXP(($B$2-0.5*$B$3^2)*$B$4+$B$3*_xlfn.NORM.INV(RAND(),0,SQRT($B$4)))</f>
        <v>362.60960604752097</v>
      </c>
      <c r="CI56">
        <f t="shared" ref="CI56:CI100" ca="1" si="1008">CH56*EXP(($B$2-0.5*$B$3^2)*$B$4+$B$3*_xlfn.NORM.INV(RAND(),0,SQRT($B$4)))</f>
        <v>362.06135210339681</v>
      </c>
      <c r="CJ56">
        <f t="shared" ref="CJ56:CJ100" ca="1" si="1009">CI56*EXP(($B$2-0.5*$B$3^2)*$B$4+$B$3*_xlfn.NORM.INV(RAND(),0,SQRT($B$4)))</f>
        <v>360.9774281848039</v>
      </c>
      <c r="CK56">
        <f t="shared" ca="1" si="101"/>
        <v>0</v>
      </c>
    </row>
    <row r="57" spans="5:89" x14ac:dyDescent="0.3">
      <c r="E57">
        <v>351.23</v>
      </c>
      <c r="F57">
        <f t="shared" ca="1" si="927"/>
        <v>349.28462366883298</v>
      </c>
      <c r="G57">
        <f t="shared" ca="1" si="928"/>
        <v>348.04079906876683</v>
      </c>
      <c r="H57">
        <f t="shared" ca="1" si="929"/>
        <v>345.84320140574766</v>
      </c>
      <c r="I57">
        <f t="shared" ca="1" si="930"/>
        <v>346.55379717697753</v>
      </c>
      <c r="J57">
        <f t="shared" ca="1" si="931"/>
        <v>348.44602564553037</v>
      </c>
      <c r="K57">
        <f t="shared" ca="1" si="932"/>
        <v>346.62934742239941</v>
      </c>
      <c r="L57">
        <f t="shared" ca="1" si="933"/>
        <v>347.2877852020834</v>
      </c>
      <c r="M57">
        <f t="shared" ca="1" si="934"/>
        <v>346.32189282254865</v>
      </c>
      <c r="N57">
        <f t="shared" ca="1" si="935"/>
        <v>345.00949763858483</v>
      </c>
      <c r="O57">
        <f t="shared" ca="1" si="936"/>
        <v>345.517076465044</v>
      </c>
      <c r="P57">
        <f t="shared" ca="1" si="937"/>
        <v>343.57740115561961</v>
      </c>
      <c r="Q57">
        <f t="shared" ca="1" si="938"/>
        <v>344.48093612219355</v>
      </c>
      <c r="R57">
        <f t="shared" ca="1" si="939"/>
        <v>343.86349423037484</v>
      </c>
      <c r="S57">
        <f t="shared" ca="1" si="940"/>
        <v>344.08874166807266</v>
      </c>
      <c r="T57">
        <f t="shared" ca="1" si="941"/>
        <v>341.63659387401702</v>
      </c>
      <c r="U57">
        <f t="shared" ca="1" si="942"/>
        <v>342.02103704150272</v>
      </c>
      <c r="V57">
        <f t="shared" ca="1" si="943"/>
        <v>341.50896067488134</v>
      </c>
      <c r="W57">
        <f t="shared" ca="1" si="944"/>
        <v>344.63526129326578</v>
      </c>
      <c r="X57">
        <f t="shared" ca="1" si="945"/>
        <v>345.23852507904957</v>
      </c>
      <c r="Y57">
        <f t="shared" ca="1" si="946"/>
        <v>345.71027919983487</v>
      </c>
      <c r="Z57">
        <f t="shared" ca="1" si="947"/>
        <v>348.15861352836004</v>
      </c>
      <c r="AA57">
        <f t="shared" ca="1" si="948"/>
        <v>350.66191781914961</v>
      </c>
      <c r="AB57">
        <f t="shared" ca="1" si="949"/>
        <v>351.37779599714037</v>
      </c>
      <c r="AC57">
        <f t="shared" ca="1" si="950"/>
        <v>349.94569800648105</v>
      </c>
      <c r="AD57">
        <f t="shared" ca="1" si="951"/>
        <v>350.69614892713787</v>
      </c>
      <c r="AE57">
        <f t="shared" ca="1" si="952"/>
        <v>348.20323413962797</v>
      </c>
      <c r="AF57">
        <f t="shared" ca="1" si="953"/>
        <v>348.3021483342352</v>
      </c>
      <c r="AG57">
        <f t="shared" ca="1" si="954"/>
        <v>349.38698513093647</v>
      </c>
      <c r="AH57">
        <f t="shared" ca="1" si="955"/>
        <v>349.36877460179869</v>
      </c>
      <c r="AI57">
        <f t="shared" ca="1" si="956"/>
        <v>346.5088229312841</v>
      </c>
      <c r="AJ57">
        <f t="shared" ca="1" si="957"/>
        <v>349.76490813963221</v>
      </c>
      <c r="AK57">
        <f t="shared" ca="1" si="958"/>
        <v>346.80213556375458</v>
      </c>
      <c r="AL57">
        <f t="shared" ca="1" si="959"/>
        <v>346.01562267953909</v>
      </c>
      <c r="AM57">
        <f t="shared" ca="1" si="960"/>
        <v>343.70094808649355</v>
      </c>
      <c r="AN57">
        <f t="shared" ca="1" si="961"/>
        <v>342.86974982524924</v>
      </c>
      <c r="AO57">
        <f t="shared" ca="1" si="962"/>
        <v>342.12783949393651</v>
      </c>
      <c r="AP57">
        <f t="shared" ca="1" si="963"/>
        <v>344.8591029154332</v>
      </c>
      <c r="AQ57">
        <f t="shared" ca="1" si="964"/>
        <v>342.01155900653941</v>
      </c>
      <c r="AR57">
        <f t="shared" ca="1" si="965"/>
        <v>339.44842776651063</v>
      </c>
      <c r="AS57">
        <f t="shared" ca="1" si="966"/>
        <v>339.29476085058911</v>
      </c>
      <c r="AT57">
        <f t="shared" ca="1" si="967"/>
        <v>338.87588181215358</v>
      </c>
      <c r="AU57">
        <f t="shared" ca="1" si="968"/>
        <v>340.19116996502515</v>
      </c>
      <c r="AV57">
        <f t="shared" ca="1" si="969"/>
        <v>338.40439541670247</v>
      </c>
      <c r="AW57">
        <f t="shared" ca="1" si="970"/>
        <v>337.88031726428022</v>
      </c>
      <c r="AX57">
        <f t="shared" ca="1" si="971"/>
        <v>336.96274781579825</v>
      </c>
      <c r="AY57">
        <f t="shared" ca="1" si="972"/>
        <v>336.47469744846666</v>
      </c>
      <c r="AZ57">
        <f t="shared" ca="1" si="973"/>
        <v>340.37697154932761</v>
      </c>
      <c r="BA57">
        <f t="shared" ca="1" si="974"/>
        <v>339.01452344060738</v>
      </c>
      <c r="BB57">
        <f t="shared" ca="1" si="975"/>
        <v>337.71293887521108</v>
      </c>
      <c r="BC57">
        <f t="shared" ca="1" si="976"/>
        <v>339.90026048042745</v>
      </c>
      <c r="BD57">
        <f t="shared" ca="1" si="977"/>
        <v>338.70324627552293</v>
      </c>
      <c r="BE57">
        <f t="shared" ca="1" si="978"/>
        <v>337.32035546919229</v>
      </c>
      <c r="BF57">
        <f t="shared" ca="1" si="979"/>
        <v>335.54889321989248</v>
      </c>
      <c r="BG57">
        <f t="shared" ca="1" si="980"/>
        <v>334.56290338842041</v>
      </c>
      <c r="BH57">
        <f t="shared" ca="1" si="981"/>
        <v>332.3031749781278</v>
      </c>
      <c r="BI57">
        <f t="shared" ca="1" si="982"/>
        <v>330.06152398213032</v>
      </c>
      <c r="BJ57">
        <f t="shared" ca="1" si="983"/>
        <v>332.36758496535413</v>
      </c>
      <c r="BK57">
        <f t="shared" ca="1" si="984"/>
        <v>329.93739621556819</v>
      </c>
      <c r="BL57">
        <f t="shared" ca="1" si="985"/>
        <v>330.86537831938472</v>
      </c>
      <c r="BM57">
        <f t="shared" ca="1" si="986"/>
        <v>332.32585196269127</v>
      </c>
      <c r="BN57">
        <f t="shared" ca="1" si="987"/>
        <v>328.15931498729441</v>
      </c>
      <c r="BO57">
        <f t="shared" ca="1" si="988"/>
        <v>326.66259048061499</v>
      </c>
      <c r="BP57">
        <f t="shared" ca="1" si="989"/>
        <v>328.9519680967789</v>
      </c>
      <c r="BQ57">
        <f t="shared" ca="1" si="990"/>
        <v>328.35826288809477</v>
      </c>
      <c r="BR57">
        <f t="shared" ca="1" si="991"/>
        <v>327.61975309563923</v>
      </c>
      <c r="BS57">
        <f t="shared" ca="1" si="992"/>
        <v>327.35665434167879</v>
      </c>
      <c r="BT57">
        <f t="shared" ca="1" si="993"/>
        <v>324.05242522441449</v>
      </c>
      <c r="BU57">
        <f t="shared" ca="1" si="994"/>
        <v>328.45691343390337</v>
      </c>
      <c r="BV57">
        <f t="shared" ca="1" si="995"/>
        <v>330.63563853427621</v>
      </c>
      <c r="BW57">
        <f t="shared" ca="1" si="996"/>
        <v>328.3295185836563</v>
      </c>
      <c r="BX57">
        <f t="shared" ca="1" si="997"/>
        <v>326.52802890881713</v>
      </c>
      <c r="BY57">
        <f t="shared" ca="1" si="998"/>
        <v>327.54129317696584</v>
      </c>
      <c r="BZ57">
        <f t="shared" ca="1" si="999"/>
        <v>328.70091101382997</v>
      </c>
      <c r="CA57">
        <f t="shared" ca="1" si="1000"/>
        <v>327.72938039924969</v>
      </c>
      <c r="CB57">
        <f t="shared" ca="1" si="1001"/>
        <v>325.07664732008158</v>
      </c>
      <c r="CC57">
        <f t="shared" ca="1" si="1002"/>
        <v>323.69813154303051</v>
      </c>
      <c r="CD57">
        <f t="shared" ca="1" si="1003"/>
        <v>323.30944665954547</v>
      </c>
      <c r="CE57">
        <f t="shared" ca="1" si="1004"/>
        <v>319.81819361041244</v>
      </c>
      <c r="CF57">
        <f t="shared" ca="1" si="1005"/>
        <v>317.91218261138238</v>
      </c>
      <c r="CG57">
        <f t="shared" ca="1" si="1006"/>
        <v>316.93693116498628</v>
      </c>
      <c r="CH57">
        <f t="shared" ca="1" si="1007"/>
        <v>314.73371457737829</v>
      </c>
      <c r="CI57">
        <f t="shared" ca="1" si="1008"/>
        <v>312.73592914188345</v>
      </c>
      <c r="CJ57">
        <f t="shared" ca="1" si="1009"/>
        <v>313.66235142516939</v>
      </c>
      <c r="CK57">
        <f t="shared" ca="1" si="101"/>
        <v>0</v>
      </c>
    </row>
    <row r="58" spans="5:89" x14ac:dyDescent="0.3">
      <c r="E58">
        <v>351.23</v>
      </c>
      <c r="F58">
        <f t="shared" ca="1" si="927"/>
        <v>351.24145419061307</v>
      </c>
      <c r="G58">
        <f t="shared" ca="1" si="928"/>
        <v>352.19694355408933</v>
      </c>
      <c r="H58">
        <f t="shared" ca="1" si="929"/>
        <v>352.79685778814195</v>
      </c>
      <c r="I58">
        <f t="shared" ca="1" si="930"/>
        <v>349.26536362484086</v>
      </c>
      <c r="J58">
        <f t="shared" ca="1" si="931"/>
        <v>349.1329601334773</v>
      </c>
      <c r="K58">
        <f t="shared" ca="1" si="932"/>
        <v>353.86970128555174</v>
      </c>
      <c r="L58">
        <f t="shared" ca="1" si="933"/>
        <v>353.71382087407102</v>
      </c>
      <c r="M58">
        <f t="shared" ca="1" si="934"/>
        <v>353.38405609653171</v>
      </c>
      <c r="N58">
        <f t="shared" ca="1" si="935"/>
        <v>354.1585962218843</v>
      </c>
      <c r="O58">
        <f t="shared" ca="1" si="936"/>
        <v>353.52857653765756</v>
      </c>
      <c r="P58">
        <f t="shared" ca="1" si="937"/>
        <v>352.99107265421981</v>
      </c>
      <c r="Q58">
        <f t="shared" ca="1" si="938"/>
        <v>353.02661831708753</v>
      </c>
      <c r="R58">
        <f t="shared" ca="1" si="939"/>
        <v>355.65831521789431</v>
      </c>
      <c r="S58">
        <f t="shared" ca="1" si="940"/>
        <v>352.26875000469761</v>
      </c>
      <c r="T58">
        <f t="shared" ca="1" si="941"/>
        <v>352.72783165172376</v>
      </c>
      <c r="U58">
        <f t="shared" ca="1" si="942"/>
        <v>350.04683795856801</v>
      </c>
      <c r="V58">
        <f t="shared" ca="1" si="943"/>
        <v>353.70390722922122</v>
      </c>
      <c r="W58">
        <f t="shared" ca="1" si="944"/>
        <v>353.50726834369635</v>
      </c>
      <c r="X58">
        <f t="shared" ca="1" si="945"/>
        <v>355.56920232205459</v>
      </c>
      <c r="Y58">
        <f t="shared" ca="1" si="946"/>
        <v>355.83131688623314</v>
      </c>
      <c r="Z58">
        <f t="shared" ca="1" si="947"/>
        <v>355.61537081242477</v>
      </c>
      <c r="AA58">
        <f t="shared" ca="1" si="948"/>
        <v>353.7331930311492</v>
      </c>
      <c r="AB58">
        <f t="shared" ca="1" si="949"/>
        <v>351.67473371469117</v>
      </c>
      <c r="AC58">
        <f t="shared" ca="1" si="950"/>
        <v>350.72378059106376</v>
      </c>
      <c r="AD58">
        <f t="shared" ca="1" si="951"/>
        <v>349.99879339673538</v>
      </c>
      <c r="AE58">
        <f t="shared" ca="1" si="952"/>
        <v>349.88705497857006</v>
      </c>
      <c r="AF58">
        <f t="shared" ca="1" si="953"/>
        <v>351.68299868016629</v>
      </c>
      <c r="AG58">
        <f t="shared" ca="1" si="954"/>
        <v>350.34838129144759</v>
      </c>
      <c r="AH58">
        <f t="shared" ca="1" si="955"/>
        <v>347.65258523493844</v>
      </c>
      <c r="AI58">
        <f t="shared" ca="1" si="956"/>
        <v>345.5924051893324</v>
      </c>
      <c r="AJ58">
        <f t="shared" ca="1" si="957"/>
        <v>347.24742519569884</v>
      </c>
      <c r="AK58">
        <f t="shared" ca="1" si="958"/>
        <v>345.75520164613721</v>
      </c>
      <c r="AL58">
        <f t="shared" ca="1" si="959"/>
        <v>345.16812876114909</v>
      </c>
      <c r="AM58">
        <f t="shared" ca="1" si="960"/>
        <v>346.07748581977216</v>
      </c>
      <c r="AN58">
        <f t="shared" ca="1" si="961"/>
        <v>346.04418384045516</v>
      </c>
      <c r="AO58">
        <f t="shared" ca="1" si="962"/>
        <v>342.79313033651886</v>
      </c>
      <c r="AP58">
        <f t="shared" ca="1" si="963"/>
        <v>346.24662035384466</v>
      </c>
      <c r="AQ58">
        <f t="shared" ca="1" si="964"/>
        <v>342.44411203433185</v>
      </c>
      <c r="AR58">
        <f t="shared" ca="1" si="965"/>
        <v>342.17155437520199</v>
      </c>
      <c r="AS58">
        <f t="shared" ca="1" si="966"/>
        <v>342.99357860091504</v>
      </c>
      <c r="AT58">
        <f t="shared" ca="1" si="967"/>
        <v>342.28756949485376</v>
      </c>
      <c r="AU58">
        <f t="shared" ca="1" si="968"/>
        <v>343.09367033998132</v>
      </c>
      <c r="AV58">
        <f t="shared" ca="1" si="969"/>
        <v>343.01836052794266</v>
      </c>
      <c r="AW58">
        <f t="shared" ca="1" si="970"/>
        <v>341.52731409130786</v>
      </c>
      <c r="AX58">
        <f t="shared" ca="1" si="971"/>
        <v>339.95268846288411</v>
      </c>
      <c r="AY58">
        <f t="shared" ca="1" si="972"/>
        <v>341.03905817700752</v>
      </c>
      <c r="AZ58">
        <f t="shared" ca="1" si="973"/>
        <v>343.40817864039343</v>
      </c>
      <c r="BA58">
        <f t="shared" ca="1" si="974"/>
        <v>345.84899928775445</v>
      </c>
      <c r="BB58">
        <f t="shared" ca="1" si="975"/>
        <v>347.23642356019548</v>
      </c>
      <c r="BC58">
        <f t="shared" ca="1" si="976"/>
        <v>349.26927950402927</v>
      </c>
      <c r="BD58">
        <f t="shared" ca="1" si="977"/>
        <v>348.62142816344755</v>
      </c>
      <c r="BE58">
        <f t="shared" ca="1" si="978"/>
        <v>349.19780817363903</v>
      </c>
      <c r="BF58">
        <f t="shared" ca="1" si="979"/>
        <v>348.32100708911071</v>
      </c>
      <c r="BG58">
        <f t="shared" ca="1" si="980"/>
        <v>349.46036440743774</v>
      </c>
      <c r="BH58">
        <f t="shared" ca="1" si="981"/>
        <v>347.67690823841417</v>
      </c>
      <c r="BI58">
        <f t="shared" ca="1" si="982"/>
        <v>346.10683817261042</v>
      </c>
      <c r="BJ58">
        <f t="shared" ca="1" si="983"/>
        <v>345.27547649018305</v>
      </c>
      <c r="BK58">
        <f t="shared" ca="1" si="984"/>
        <v>343.69919521901306</v>
      </c>
      <c r="BL58">
        <f t="shared" ca="1" si="985"/>
        <v>344.79060742823668</v>
      </c>
      <c r="BM58">
        <f t="shared" ca="1" si="986"/>
        <v>347.13097384334259</v>
      </c>
      <c r="BN58">
        <f t="shared" ca="1" si="987"/>
        <v>342.85386384222915</v>
      </c>
      <c r="BO58">
        <f t="shared" ca="1" si="988"/>
        <v>347.10752816235816</v>
      </c>
      <c r="BP58">
        <f t="shared" ca="1" si="989"/>
        <v>346.59562057732484</v>
      </c>
      <c r="BQ58">
        <f t="shared" ca="1" si="990"/>
        <v>349.31424961484686</v>
      </c>
      <c r="BR58">
        <f t="shared" ca="1" si="991"/>
        <v>350.95758602713329</v>
      </c>
      <c r="BS58">
        <f t="shared" ca="1" si="992"/>
        <v>354.57656850105144</v>
      </c>
      <c r="BT58">
        <f t="shared" ca="1" si="993"/>
        <v>354.37495032269823</v>
      </c>
      <c r="BU58">
        <f t="shared" ca="1" si="994"/>
        <v>352.04061702899605</v>
      </c>
      <c r="BV58">
        <f t="shared" ca="1" si="995"/>
        <v>353.78674660241643</v>
      </c>
      <c r="BW58">
        <f t="shared" ca="1" si="996"/>
        <v>352.29764298503</v>
      </c>
      <c r="BX58">
        <f t="shared" ca="1" si="997"/>
        <v>357.9975938188598</v>
      </c>
      <c r="BY58">
        <f t="shared" ca="1" si="998"/>
        <v>354.80499507449844</v>
      </c>
      <c r="BZ58">
        <f t="shared" ca="1" si="999"/>
        <v>353.46232482970697</v>
      </c>
      <c r="CA58">
        <f t="shared" ca="1" si="1000"/>
        <v>350.76427488053497</v>
      </c>
      <c r="CB58">
        <f t="shared" ca="1" si="1001"/>
        <v>350.17720065220067</v>
      </c>
      <c r="CC58">
        <f t="shared" ca="1" si="1002"/>
        <v>352.43158039030254</v>
      </c>
      <c r="CD58">
        <f t="shared" ca="1" si="1003"/>
        <v>356.33943186451398</v>
      </c>
      <c r="CE58">
        <f t="shared" ca="1" si="1004"/>
        <v>358.43938800872098</v>
      </c>
      <c r="CF58">
        <f t="shared" ca="1" si="1005"/>
        <v>356.93150553949494</v>
      </c>
      <c r="CG58">
        <f t="shared" ca="1" si="1006"/>
        <v>353.00543401690561</v>
      </c>
      <c r="CH58">
        <f t="shared" ca="1" si="1007"/>
        <v>353.56020975501406</v>
      </c>
      <c r="CI58">
        <f t="shared" ca="1" si="1008"/>
        <v>352.31013929007116</v>
      </c>
      <c r="CJ58">
        <f t="shared" ca="1" si="1009"/>
        <v>352.14925253945518</v>
      </c>
      <c r="CK58">
        <f t="shared" ca="1" si="101"/>
        <v>0</v>
      </c>
    </row>
    <row r="59" spans="5:89" x14ac:dyDescent="0.3">
      <c r="E59">
        <v>351.23</v>
      </c>
      <c r="F59">
        <f t="shared" ca="1" si="927"/>
        <v>351.98839586299965</v>
      </c>
      <c r="G59">
        <f t="shared" ca="1" si="928"/>
        <v>352.30039698608829</v>
      </c>
      <c r="H59">
        <f t="shared" ca="1" si="929"/>
        <v>350.96823152222743</v>
      </c>
      <c r="I59">
        <f t="shared" ca="1" si="930"/>
        <v>351.85623641403674</v>
      </c>
      <c r="J59">
        <f t="shared" ca="1" si="931"/>
        <v>350.01330738760055</v>
      </c>
      <c r="K59">
        <f t="shared" ca="1" si="932"/>
        <v>351.03000428509597</v>
      </c>
      <c r="L59">
        <f t="shared" ca="1" si="933"/>
        <v>351.03720814510831</v>
      </c>
      <c r="M59">
        <f t="shared" ca="1" si="934"/>
        <v>348.90152861088677</v>
      </c>
      <c r="N59">
        <f t="shared" ca="1" si="935"/>
        <v>350.14386805615379</v>
      </c>
      <c r="O59">
        <f t="shared" ca="1" si="936"/>
        <v>349.63153167989583</v>
      </c>
      <c r="P59">
        <f t="shared" ca="1" si="937"/>
        <v>347.66986633818311</v>
      </c>
      <c r="Q59">
        <f t="shared" ca="1" si="938"/>
        <v>350.24496092052078</v>
      </c>
      <c r="R59">
        <f t="shared" ca="1" si="939"/>
        <v>350.58350846552605</v>
      </c>
      <c r="S59">
        <f t="shared" ca="1" si="940"/>
        <v>349.61283813972119</v>
      </c>
      <c r="T59">
        <f t="shared" ca="1" si="941"/>
        <v>350.51715746583432</v>
      </c>
      <c r="U59">
        <f t="shared" ca="1" si="942"/>
        <v>348.32203145843806</v>
      </c>
      <c r="V59">
        <f t="shared" ca="1" si="943"/>
        <v>348.43843305170378</v>
      </c>
      <c r="W59">
        <f t="shared" ca="1" si="944"/>
        <v>350.37519052268738</v>
      </c>
      <c r="X59">
        <f t="shared" ca="1" si="945"/>
        <v>351.02670729535822</v>
      </c>
      <c r="Y59">
        <f t="shared" ca="1" si="946"/>
        <v>351.78060371722898</v>
      </c>
      <c r="Z59">
        <f t="shared" ca="1" si="947"/>
        <v>350.21181649506519</v>
      </c>
      <c r="AA59">
        <f t="shared" ca="1" si="948"/>
        <v>352.88345818498271</v>
      </c>
      <c r="AB59">
        <f t="shared" ca="1" si="949"/>
        <v>353.01795691880073</v>
      </c>
      <c r="AC59">
        <f t="shared" ca="1" si="950"/>
        <v>351.66944309491402</v>
      </c>
      <c r="AD59">
        <f t="shared" ca="1" si="951"/>
        <v>352.05615675692565</v>
      </c>
      <c r="AE59">
        <f t="shared" ca="1" si="952"/>
        <v>352.75002309832303</v>
      </c>
      <c r="AF59">
        <f t="shared" ca="1" si="953"/>
        <v>351.47724162532455</v>
      </c>
      <c r="AG59">
        <f t="shared" ca="1" si="954"/>
        <v>351.18287708955665</v>
      </c>
      <c r="AH59">
        <f t="shared" ca="1" si="955"/>
        <v>353.71167201729924</v>
      </c>
      <c r="AI59">
        <f t="shared" ca="1" si="956"/>
        <v>355.83166266648379</v>
      </c>
      <c r="AJ59">
        <f t="shared" ca="1" si="957"/>
        <v>355.01732790522885</v>
      </c>
      <c r="AK59">
        <f t="shared" ca="1" si="958"/>
        <v>356.74811772983725</v>
      </c>
      <c r="AL59">
        <f t="shared" ca="1" si="959"/>
        <v>358.23943462579041</v>
      </c>
      <c r="AM59">
        <f t="shared" ca="1" si="960"/>
        <v>357.58163516530715</v>
      </c>
      <c r="AN59">
        <f t="shared" ca="1" si="961"/>
        <v>358.48292008833027</v>
      </c>
      <c r="AO59">
        <f t="shared" ca="1" si="962"/>
        <v>355.19801620914143</v>
      </c>
      <c r="AP59">
        <f t="shared" ca="1" si="963"/>
        <v>353.19075901096107</v>
      </c>
      <c r="AQ59">
        <f t="shared" ca="1" si="964"/>
        <v>355.98915273601102</v>
      </c>
      <c r="AR59">
        <f t="shared" ca="1" si="965"/>
        <v>355.35657727363588</v>
      </c>
      <c r="AS59">
        <f t="shared" ca="1" si="966"/>
        <v>356.53646905550278</v>
      </c>
      <c r="AT59">
        <f t="shared" ca="1" si="967"/>
        <v>358.52030186346468</v>
      </c>
      <c r="AU59">
        <f t="shared" ca="1" si="968"/>
        <v>357.53298657206079</v>
      </c>
      <c r="AV59">
        <f t="shared" ca="1" si="969"/>
        <v>357.74671808717721</v>
      </c>
      <c r="AW59">
        <f t="shared" ca="1" si="970"/>
        <v>355.74017079929848</v>
      </c>
      <c r="AX59">
        <f t="shared" ca="1" si="971"/>
        <v>356.58767441929677</v>
      </c>
      <c r="AY59">
        <f t="shared" ca="1" si="972"/>
        <v>357.80329855032323</v>
      </c>
      <c r="AZ59">
        <f t="shared" ca="1" si="973"/>
        <v>359.8582317845698</v>
      </c>
      <c r="BA59">
        <f t="shared" ca="1" si="974"/>
        <v>361.97746471144785</v>
      </c>
      <c r="BB59">
        <f t="shared" ca="1" si="975"/>
        <v>361.80732474043344</v>
      </c>
      <c r="BC59">
        <f t="shared" ca="1" si="976"/>
        <v>362.1314685456685</v>
      </c>
      <c r="BD59">
        <f t="shared" ca="1" si="977"/>
        <v>360.32281170546798</v>
      </c>
      <c r="BE59">
        <f t="shared" ca="1" si="978"/>
        <v>358.73933381121225</v>
      </c>
      <c r="BF59">
        <f t="shared" ca="1" si="979"/>
        <v>357.79512265080729</v>
      </c>
      <c r="BG59">
        <f t="shared" ca="1" si="980"/>
        <v>355.92106176138913</v>
      </c>
      <c r="BH59">
        <f t="shared" ca="1" si="981"/>
        <v>355.8403301010984</v>
      </c>
      <c r="BI59">
        <f t="shared" ca="1" si="982"/>
        <v>352.95977351664328</v>
      </c>
      <c r="BJ59">
        <f t="shared" ca="1" si="983"/>
        <v>354.0919671128139</v>
      </c>
      <c r="BK59">
        <f t="shared" ca="1" si="984"/>
        <v>353.15722129370857</v>
      </c>
      <c r="BL59">
        <f t="shared" ca="1" si="985"/>
        <v>353.53325635415302</v>
      </c>
      <c r="BM59">
        <f t="shared" ca="1" si="986"/>
        <v>353.79508222408464</v>
      </c>
      <c r="BN59">
        <f t="shared" ca="1" si="987"/>
        <v>354.79507839395615</v>
      </c>
      <c r="BO59">
        <f t="shared" ca="1" si="988"/>
        <v>354.94126917077585</v>
      </c>
      <c r="BP59">
        <f t="shared" ca="1" si="989"/>
        <v>352.66233496623158</v>
      </c>
      <c r="BQ59">
        <f t="shared" ca="1" si="990"/>
        <v>354.15720586812995</v>
      </c>
      <c r="BR59">
        <f t="shared" ca="1" si="991"/>
        <v>351.76439477414573</v>
      </c>
      <c r="BS59">
        <f t="shared" ca="1" si="992"/>
        <v>351.56502344061442</v>
      </c>
      <c r="BT59">
        <f t="shared" ca="1" si="993"/>
        <v>353.88051330687722</v>
      </c>
      <c r="BU59">
        <f t="shared" ca="1" si="994"/>
        <v>352.14251096945577</v>
      </c>
      <c r="BV59">
        <f t="shared" ca="1" si="995"/>
        <v>355.15727421339892</v>
      </c>
      <c r="BW59">
        <f t="shared" ca="1" si="996"/>
        <v>356.09283632962831</v>
      </c>
      <c r="BX59">
        <f t="shared" ca="1" si="997"/>
        <v>359.17578697220205</v>
      </c>
      <c r="BY59">
        <f t="shared" ca="1" si="998"/>
        <v>358.25383793483729</v>
      </c>
      <c r="BZ59">
        <f t="shared" ca="1" si="999"/>
        <v>360.44385563784505</v>
      </c>
      <c r="CA59">
        <f t="shared" ca="1" si="1000"/>
        <v>361.42495175432589</v>
      </c>
      <c r="CB59">
        <f t="shared" ca="1" si="1001"/>
        <v>361.61224157896436</v>
      </c>
      <c r="CC59">
        <f t="shared" ca="1" si="1002"/>
        <v>361.27278962394405</v>
      </c>
      <c r="CD59">
        <f t="shared" ca="1" si="1003"/>
        <v>359.02015375447638</v>
      </c>
      <c r="CE59">
        <f t="shared" ca="1" si="1004"/>
        <v>356.02466197072738</v>
      </c>
      <c r="CF59">
        <f t="shared" ca="1" si="1005"/>
        <v>354.52137335789354</v>
      </c>
      <c r="CG59">
        <f t="shared" ca="1" si="1006"/>
        <v>356.1470052996803</v>
      </c>
      <c r="CH59">
        <f t="shared" ca="1" si="1007"/>
        <v>357.21175428253082</v>
      </c>
      <c r="CI59">
        <f t="shared" ca="1" si="1008"/>
        <v>355.8000020518449</v>
      </c>
      <c r="CJ59">
        <f t="shared" ca="1" si="1009"/>
        <v>356.12685140935986</v>
      </c>
      <c r="CK59">
        <f t="shared" ca="1" si="101"/>
        <v>0</v>
      </c>
    </row>
    <row r="60" spans="5:89" x14ac:dyDescent="0.3">
      <c r="E60">
        <v>351.23</v>
      </c>
      <c r="F60">
        <f t="shared" ca="1" si="927"/>
        <v>354.72349049432086</v>
      </c>
      <c r="G60">
        <f t="shared" ca="1" si="928"/>
        <v>353.99816815766752</v>
      </c>
      <c r="H60">
        <f t="shared" ca="1" si="929"/>
        <v>353.9065502849362</v>
      </c>
      <c r="I60">
        <f t="shared" ca="1" si="930"/>
        <v>359.40157722878018</v>
      </c>
      <c r="J60">
        <f t="shared" ca="1" si="931"/>
        <v>357.5954857888737</v>
      </c>
      <c r="K60">
        <f t="shared" ca="1" si="932"/>
        <v>359.15851403051533</v>
      </c>
      <c r="L60">
        <f t="shared" ca="1" si="933"/>
        <v>363.39370302985446</v>
      </c>
      <c r="M60">
        <f t="shared" ca="1" si="934"/>
        <v>364.66198692252453</v>
      </c>
      <c r="N60">
        <f t="shared" ca="1" si="935"/>
        <v>367.44941812359247</v>
      </c>
      <c r="O60">
        <f t="shared" ca="1" si="936"/>
        <v>370.37302633570948</v>
      </c>
      <c r="P60">
        <f t="shared" ca="1" si="937"/>
        <v>369.55616042519478</v>
      </c>
      <c r="Q60">
        <f t="shared" ca="1" si="938"/>
        <v>369.7038728820699</v>
      </c>
      <c r="R60">
        <f t="shared" ca="1" si="939"/>
        <v>369.69980536791621</v>
      </c>
      <c r="S60">
        <f t="shared" ca="1" si="940"/>
        <v>367.99611995128458</v>
      </c>
      <c r="T60">
        <f t="shared" ca="1" si="941"/>
        <v>367.61532630369362</v>
      </c>
      <c r="U60">
        <f t="shared" ca="1" si="942"/>
        <v>366.55650224714861</v>
      </c>
      <c r="V60">
        <f t="shared" ca="1" si="943"/>
        <v>369.27935099122612</v>
      </c>
      <c r="W60">
        <f t="shared" ca="1" si="944"/>
        <v>371.4843371286471</v>
      </c>
      <c r="X60">
        <f t="shared" ca="1" si="945"/>
        <v>371.15091898824033</v>
      </c>
      <c r="Y60">
        <f t="shared" ca="1" si="946"/>
        <v>370.07521585139523</v>
      </c>
      <c r="Z60">
        <f t="shared" ca="1" si="947"/>
        <v>375.6543404475334</v>
      </c>
      <c r="AA60">
        <f t="shared" ca="1" si="948"/>
        <v>376.08053814556337</v>
      </c>
      <c r="AB60">
        <f t="shared" ca="1" si="949"/>
        <v>371.12751435330318</v>
      </c>
      <c r="AC60">
        <f t="shared" ca="1" si="950"/>
        <v>369.77213407895357</v>
      </c>
      <c r="AD60">
        <f t="shared" ca="1" si="951"/>
        <v>368.38507192618852</v>
      </c>
      <c r="AE60">
        <f t="shared" ca="1" si="952"/>
        <v>370.41714717551537</v>
      </c>
      <c r="AF60">
        <f t="shared" ca="1" si="953"/>
        <v>371.49160374522467</v>
      </c>
      <c r="AG60">
        <f t="shared" ca="1" si="954"/>
        <v>372.67395180885455</v>
      </c>
      <c r="AH60">
        <f t="shared" ca="1" si="955"/>
        <v>374.39752477930665</v>
      </c>
      <c r="AI60">
        <f t="shared" ca="1" si="956"/>
        <v>375.95947185423785</v>
      </c>
      <c r="AJ60">
        <f t="shared" ca="1" si="957"/>
        <v>373.18374005905736</v>
      </c>
      <c r="AK60">
        <f t="shared" ca="1" si="958"/>
        <v>375.66745356587165</v>
      </c>
      <c r="AL60">
        <f t="shared" ca="1" si="959"/>
        <v>372.78909336627828</v>
      </c>
      <c r="AM60">
        <f t="shared" ca="1" si="960"/>
        <v>373.14933031647683</v>
      </c>
      <c r="AN60">
        <f t="shared" ca="1" si="961"/>
        <v>375.05962542253303</v>
      </c>
      <c r="AO60">
        <f t="shared" ca="1" si="962"/>
        <v>371.66259393245633</v>
      </c>
      <c r="AP60">
        <f t="shared" ca="1" si="963"/>
        <v>370.83796051675944</v>
      </c>
      <c r="AQ60">
        <f t="shared" ca="1" si="964"/>
        <v>368.33870796132487</v>
      </c>
      <c r="AR60">
        <f t="shared" ca="1" si="965"/>
        <v>365.95167779003322</v>
      </c>
      <c r="AS60">
        <f t="shared" ca="1" si="966"/>
        <v>363.3673489637045</v>
      </c>
      <c r="AT60">
        <f t="shared" ca="1" si="967"/>
        <v>358.89782159225331</v>
      </c>
      <c r="AU60">
        <f t="shared" ca="1" si="968"/>
        <v>357.35896205307773</v>
      </c>
      <c r="AV60">
        <f t="shared" ca="1" si="969"/>
        <v>359.55807918563318</v>
      </c>
      <c r="AW60">
        <f t="shared" ca="1" si="970"/>
        <v>361.59818340361113</v>
      </c>
      <c r="AX60">
        <f t="shared" ca="1" si="971"/>
        <v>359.60751383376777</v>
      </c>
      <c r="AY60">
        <f t="shared" ca="1" si="972"/>
        <v>359.27594450717231</v>
      </c>
      <c r="AZ60">
        <f t="shared" ca="1" si="973"/>
        <v>361.78516596998861</v>
      </c>
      <c r="BA60">
        <f t="shared" ca="1" si="974"/>
        <v>361.79473361144073</v>
      </c>
      <c r="BB60">
        <f t="shared" ca="1" si="975"/>
        <v>359.20124834568111</v>
      </c>
      <c r="BC60">
        <f t="shared" ca="1" si="976"/>
        <v>361.13308485698332</v>
      </c>
      <c r="BD60">
        <f t="shared" ca="1" si="977"/>
        <v>365.98204904214265</v>
      </c>
      <c r="BE60">
        <f t="shared" ca="1" si="978"/>
        <v>363.02988912122288</v>
      </c>
      <c r="BF60">
        <f t="shared" ca="1" si="979"/>
        <v>366.97282653132692</v>
      </c>
      <c r="BG60">
        <f t="shared" ca="1" si="980"/>
        <v>369.01526660276858</v>
      </c>
      <c r="BH60">
        <f t="shared" ca="1" si="981"/>
        <v>368.15346493622684</v>
      </c>
      <c r="BI60">
        <f t="shared" ca="1" si="982"/>
        <v>367.72486957417931</v>
      </c>
      <c r="BJ60">
        <f t="shared" ca="1" si="983"/>
        <v>367.92977197335762</v>
      </c>
      <c r="BK60">
        <f t="shared" ca="1" si="984"/>
        <v>370.64742400833211</v>
      </c>
      <c r="BL60">
        <f t="shared" ca="1" si="985"/>
        <v>370.34177346023682</v>
      </c>
      <c r="BM60">
        <f t="shared" ca="1" si="986"/>
        <v>372.95184157620827</v>
      </c>
      <c r="BN60">
        <f t="shared" ca="1" si="987"/>
        <v>371.66162957704103</v>
      </c>
      <c r="BO60">
        <f t="shared" ca="1" si="988"/>
        <v>371.04117939957996</v>
      </c>
      <c r="BP60">
        <f t="shared" ca="1" si="989"/>
        <v>367.20134934207613</v>
      </c>
      <c r="BQ60">
        <f t="shared" ca="1" si="990"/>
        <v>365.18564486614287</v>
      </c>
      <c r="BR60">
        <f t="shared" ca="1" si="991"/>
        <v>363.75781394645463</v>
      </c>
      <c r="BS60">
        <f t="shared" ca="1" si="992"/>
        <v>361.52787505287318</v>
      </c>
      <c r="BT60">
        <f t="shared" ca="1" si="993"/>
        <v>359.53207034288772</v>
      </c>
      <c r="BU60">
        <f t="shared" ca="1" si="994"/>
        <v>358.18246256272448</v>
      </c>
      <c r="BV60">
        <f t="shared" ca="1" si="995"/>
        <v>360.68192965489169</v>
      </c>
      <c r="BW60">
        <f t="shared" ca="1" si="996"/>
        <v>362.23407215909054</v>
      </c>
      <c r="BX60">
        <f t="shared" ca="1" si="997"/>
        <v>362.92907076207047</v>
      </c>
      <c r="BY60">
        <f t="shared" ca="1" si="998"/>
        <v>362.41650070926636</v>
      </c>
      <c r="BZ60">
        <f t="shared" ca="1" si="999"/>
        <v>362.25425845331108</v>
      </c>
      <c r="CA60">
        <f t="shared" ca="1" si="1000"/>
        <v>361.54130873178286</v>
      </c>
      <c r="CB60">
        <f t="shared" ca="1" si="1001"/>
        <v>363.16710907423237</v>
      </c>
      <c r="CC60">
        <f t="shared" ca="1" si="1002"/>
        <v>365.88715550972762</v>
      </c>
      <c r="CD60">
        <f t="shared" ca="1" si="1003"/>
        <v>364.5209167378174</v>
      </c>
      <c r="CE60">
        <f t="shared" ca="1" si="1004"/>
        <v>361.03035321729516</v>
      </c>
      <c r="CF60">
        <f t="shared" ca="1" si="1005"/>
        <v>364.50747840617959</v>
      </c>
      <c r="CG60">
        <f t="shared" ca="1" si="1006"/>
        <v>364.89070803243288</v>
      </c>
      <c r="CH60">
        <f t="shared" ca="1" si="1007"/>
        <v>362.26797459787332</v>
      </c>
      <c r="CI60">
        <f t="shared" ca="1" si="1008"/>
        <v>360.72273614017905</v>
      </c>
      <c r="CJ60">
        <f t="shared" ca="1" si="1009"/>
        <v>360.71549380240356</v>
      </c>
      <c r="CK60">
        <f t="shared" ca="1" si="101"/>
        <v>0</v>
      </c>
    </row>
    <row r="61" spans="5:89" x14ac:dyDescent="0.3">
      <c r="E61">
        <v>351.23</v>
      </c>
      <c r="F61">
        <f t="shared" ca="1" si="927"/>
        <v>351.51756360279592</v>
      </c>
      <c r="G61">
        <f t="shared" ca="1" si="928"/>
        <v>351.90933355948158</v>
      </c>
      <c r="H61">
        <f t="shared" ca="1" si="929"/>
        <v>350.78392571170923</v>
      </c>
      <c r="I61">
        <f t="shared" ca="1" si="930"/>
        <v>356.04686292333037</v>
      </c>
      <c r="J61">
        <f t="shared" ca="1" si="931"/>
        <v>353.30893195149667</v>
      </c>
      <c r="K61">
        <f t="shared" ca="1" si="932"/>
        <v>353.83869599835475</v>
      </c>
      <c r="L61">
        <f t="shared" ca="1" si="933"/>
        <v>352.35667049311178</v>
      </c>
      <c r="M61">
        <f t="shared" ca="1" si="934"/>
        <v>353.99531787247685</v>
      </c>
      <c r="N61">
        <f t="shared" ca="1" si="935"/>
        <v>350.31941950625668</v>
      </c>
      <c r="O61">
        <f t="shared" ca="1" si="936"/>
        <v>351.68199979254649</v>
      </c>
      <c r="P61">
        <f t="shared" ca="1" si="937"/>
        <v>352.38256097836933</v>
      </c>
      <c r="Q61">
        <f t="shared" ca="1" si="938"/>
        <v>354.19089148224759</v>
      </c>
      <c r="R61">
        <f t="shared" ca="1" si="939"/>
        <v>354.22245327575303</v>
      </c>
      <c r="S61">
        <f t="shared" ca="1" si="940"/>
        <v>355.3096496395097</v>
      </c>
      <c r="T61">
        <f t="shared" ca="1" si="941"/>
        <v>354.61292468398466</v>
      </c>
      <c r="U61">
        <f t="shared" ca="1" si="942"/>
        <v>355.43790227089283</v>
      </c>
      <c r="V61">
        <f t="shared" ca="1" si="943"/>
        <v>356.32610240658897</v>
      </c>
      <c r="W61">
        <f t="shared" ca="1" si="944"/>
        <v>354.71046086095373</v>
      </c>
      <c r="X61">
        <f t="shared" ca="1" si="945"/>
        <v>357.70837334285352</v>
      </c>
      <c r="Y61">
        <f t="shared" ca="1" si="946"/>
        <v>360.2884559159869</v>
      </c>
      <c r="Z61">
        <f t="shared" ca="1" si="947"/>
        <v>359.10007657231057</v>
      </c>
      <c r="AA61">
        <f t="shared" ca="1" si="948"/>
        <v>361.8807460026207</v>
      </c>
      <c r="AB61">
        <f t="shared" ca="1" si="949"/>
        <v>361.47646391802675</v>
      </c>
      <c r="AC61">
        <f t="shared" ca="1" si="950"/>
        <v>362.29093185081587</v>
      </c>
      <c r="AD61">
        <f t="shared" ca="1" si="951"/>
        <v>362.90208359695902</v>
      </c>
      <c r="AE61">
        <f t="shared" ca="1" si="952"/>
        <v>365.83035845886161</v>
      </c>
      <c r="AF61">
        <f t="shared" ca="1" si="953"/>
        <v>366.97766951125391</v>
      </c>
      <c r="AG61">
        <f t="shared" ca="1" si="954"/>
        <v>368.82796006378021</v>
      </c>
      <c r="AH61">
        <f t="shared" ca="1" si="955"/>
        <v>364.81056487644054</v>
      </c>
      <c r="AI61">
        <f t="shared" ca="1" si="956"/>
        <v>363.26771795240722</v>
      </c>
      <c r="AJ61">
        <f t="shared" ca="1" si="957"/>
        <v>362.62637729808898</v>
      </c>
      <c r="AK61">
        <f t="shared" ca="1" si="958"/>
        <v>362.4464108505743</v>
      </c>
      <c r="AL61">
        <f t="shared" ca="1" si="959"/>
        <v>366.67337013140104</v>
      </c>
      <c r="AM61">
        <f t="shared" ca="1" si="960"/>
        <v>368.77973393778933</v>
      </c>
      <c r="AN61">
        <f t="shared" ca="1" si="961"/>
        <v>367.70259962149186</v>
      </c>
      <c r="AO61">
        <f t="shared" ca="1" si="962"/>
        <v>367.67081532063321</v>
      </c>
      <c r="AP61">
        <f t="shared" ca="1" si="963"/>
        <v>365.78362510498482</v>
      </c>
      <c r="AQ61">
        <f t="shared" ca="1" si="964"/>
        <v>363.50705505222663</v>
      </c>
      <c r="AR61">
        <f t="shared" ca="1" si="965"/>
        <v>364.43397364210489</v>
      </c>
      <c r="AS61">
        <f t="shared" ca="1" si="966"/>
        <v>363.52365071578572</v>
      </c>
      <c r="AT61">
        <f t="shared" ca="1" si="967"/>
        <v>362.73684602723921</v>
      </c>
      <c r="AU61">
        <f t="shared" ca="1" si="968"/>
        <v>357.97824074209029</v>
      </c>
      <c r="AV61">
        <f t="shared" ca="1" si="969"/>
        <v>358.63593368237701</v>
      </c>
      <c r="AW61">
        <f t="shared" ca="1" si="970"/>
        <v>360.70736617226061</v>
      </c>
      <c r="AX61">
        <f t="shared" ca="1" si="971"/>
        <v>361.22083501805662</v>
      </c>
      <c r="AY61">
        <f t="shared" ca="1" si="972"/>
        <v>358.96291552976857</v>
      </c>
      <c r="AZ61">
        <f t="shared" ca="1" si="973"/>
        <v>357.91951898495137</v>
      </c>
      <c r="BA61">
        <f t="shared" ca="1" si="974"/>
        <v>357.58656401025456</v>
      </c>
      <c r="BB61">
        <f t="shared" ca="1" si="975"/>
        <v>353.27943380529314</v>
      </c>
      <c r="BC61">
        <f t="shared" ca="1" si="976"/>
        <v>352.47713135491915</v>
      </c>
      <c r="BD61">
        <f t="shared" ca="1" si="977"/>
        <v>352.67841964999343</v>
      </c>
      <c r="BE61">
        <f t="shared" ca="1" si="978"/>
        <v>355.19405979825962</v>
      </c>
      <c r="BF61">
        <f t="shared" ca="1" si="979"/>
        <v>355.73727719450585</v>
      </c>
      <c r="BG61">
        <f t="shared" ca="1" si="980"/>
        <v>357.4237014374101</v>
      </c>
      <c r="BH61">
        <f t="shared" ca="1" si="981"/>
        <v>355.99075792768502</v>
      </c>
      <c r="BI61">
        <f t="shared" ca="1" si="982"/>
        <v>352.95296793538517</v>
      </c>
      <c r="BJ61">
        <f t="shared" ca="1" si="983"/>
        <v>355.40441554726573</v>
      </c>
      <c r="BK61">
        <f t="shared" ca="1" si="984"/>
        <v>355.79965919146366</v>
      </c>
      <c r="BL61">
        <f t="shared" ca="1" si="985"/>
        <v>356.17187763779725</v>
      </c>
      <c r="BM61">
        <f t="shared" ca="1" si="986"/>
        <v>353.52882925037926</v>
      </c>
      <c r="BN61">
        <f t="shared" ca="1" si="987"/>
        <v>356.6031316768595</v>
      </c>
      <c r="BO61">
        <f t="shared" ca="1" si="988"/>
        <v>357.93606282841273</v>
      </c>
      <c r="BP61">
        <f t="shared" ca="1" si="989"/>
        <v>358.62365360674227</v>
      </c>
      <c r="BQ61">
        <f t="shared" ca="1" si="990"/>
        <v>361.10458831898762</v>
      </c>
      <c r="BR61">
        <f t="shared" ca="1" si="991"/>
        <v>362.75649132946012</v>
      </c>
      <c r="BS61">
        <f t="shared" ca="1" si="992"/>
        <v>363.70370844109021</v>
      </c>
      <c r="BT61">
        <f t="shared" ca="1" si="993"/>
        <v>362.35171601895047</v>
      </c>
      <c r="BU61">
        <f t="shared" ca="1" si="994"/>
        <v>361.42794892738527</v>
      </c>
      <c r="BV61">
        <f t="shared" ca="1" si="995"/>
        <v>365.70423579507127</v>
      </c>
      <c r="BW61">
        <f t="shared" ca="1" si="996"/>
        <v>366.04230530878016</v>
      </c>
      <c r="BX61">
        <f t="shared" ca="1" si="997"/>
        <v>366.54964752841744</v>
      </c>
      <c r="BY61">
        <f t="shared" ca="1" si="998"/>
        <v>365.078491127154</v>
      </c>
      <c r="BZ61">
        <f t="shared" ca="1" si="999"/>
        <v>366.87632488226905</v>
      </c>
      <c r="CA61">
        <f t="shared" ca="1" si="1000"/>
        <v>363.27205876901382</v>
      </c>
      <c r="CB61">
        <f t="shared" ca="1" si="1001"/>
        <v>367.52254012199506</v>
      </c>
      <c r="CC61">
        <f t="shared" ca="1" si="1002"/>
        <v>365.2095393123563</v>
      </c>
      <c r="CD61">
        <f t="shared" ca="1" si="1003"/>
        <v>363.31548757263948</v>
      </c>
      <c r="CE61">
        <f t="shared" ca="1" si="1004"/>
        <v>361.00238055918823</v>
      </c>
      <c r="CF61">
        <f t="shared" ca="1" si="1005"/>
        <v>360.84635485101944</v>
      </c>
      <c r="CG61">
        <f t="shared" ca="1" si="1006"/>
        <v>361.54338611102554</v>
      </c>
      <c r="CH61">
        <f t="shared" ca="1" si="1007"/>
        <v>361.1202816760923</v>
      </c>
      <c r="CI61">
        <f t="shared" ca="1" si="1008"/>
        <v>359.22476263588266</v>
      </c>
      <c r="CJ61">
        <f t="shared" ca="1" si="1009"/>
        <v>357.66721387041639</v>
      </c>
      <c r="CK61">
        <f t="shared" ca="1" si="101"/>
        <v>0</v>
      </c>
    </row>
    <row r="62" spans="5:89" x14ac:dyDescent="0.3">
      <c r="E62">
        <v>351.23</v>
      </c>
      <c r="F62">
        <f t="shared" ca="1" si="927"/>
        <v>353.95657376314517</v>
      </c>
      <c r="G62">
        <f t="shared" ca="1" si="928"/>
        <v>352.58229657453899</v>
      </c>
      <c r="H62">
        <f t="shared" ca="1" si="929"/>
        <v>351.66556953362112</v>
      </c>
      <c r="I62">
        <f t="shared" ca="1" si="930"/>
        <v>356.30538594538399</v>
      </c>
      <c r="J62">
        <f t="shared" ca="1" si="931"/>
        <v>356.19385867043098</v>
      </c>
      <c r="K62">
        <f t="shared" ca="1" si="932"/>
        <v>354.70120014176069</v>
      </c>
      <c r="L62">
        <f t="shared" ca="1" si="933"/>
        <v>356.80664797307708</v>
      </c>
      <c r="M62">
        <f t="shared" ca="1" si="934"/>
        <v>359.52962935286303</v>
      </c>
      <c r="N62">
        <f t="shared" ca="1" si="935"/>
        <v>358.30660052839193</v>
      </c>
      <c r="O62">
        <f t="shared" ca="1" si="936"/>
        <v>359.60600368767854</v>
      </c>
      <c r="P62">
        <f t="shared" ca="1" si="937"/>
        <v>359.72795119294648</v>
      </c>
      <c r="Q62">
        <f t="shared" ca="1" si="938"/>
        <v>356.4979703709655</v>
      </c>
      <c r="R62">
        <f t="shared" ca="1" si="939"/>
        <v>356.52141252881364</v>
      </c>
      <c r="S62">
        <f t="shared" ca="1" si="940"/>
        <v>358.06304123257723</v>
      </c>
      <c r="T62">
        <f t="shared" ca="1" si="941"/>
        <v>358.05417657641078</v>
      </c>
      <c r="U62">
        <f t="shared" ca="1" si="942"/>
        <v>356.85686001124327</v>
      </c>
      <c r="V62">
        <f t="shared" ca="1" si="943"/>
        <v>355.68987377274988</v>
      </c>
      <c r="W62">
        <f t="shared" ca="1" si="944"/>
        <v>353.64400464314321</v>
      </c>
      <c r="X62">
        <f t="shared" ca="1" si="945"/>
        <v>353.87180759655399</v>
      </c>
      <c r="Y62">
        <f t="shared" ca="1" si="946"/>
        <v>353.92727530744872</v>
      </c>
      <c r="Z62">
        <f t="shared" ca="1" si="947"/>
        <v>353.0035585523907</v>
      </c>
      <c r="AA62">
        <f t="shared" ca="1" si="948"/>
        <v>353.47655503550766</v>
      </c>
      <c r="AB62">
        <f t="shared" ca="1" si="949"/>
        <v>351.31477927624263</v>
      </c>
      <c r="AC62">
        <f t="shared" ca="1" si="950"/>
        <v>353.37026639592909</v>
      </c>
      <c r="AD62">
        <f t="shared" ca="1" si="951"/>
        <v>351.40964529315613</v>
      </c>
      <c r="AE62">
        <f t="shared" ca="1" si="952"/>
        <v>353.6809649064852</v>
      </c>
      <c r="AF62">
        <f t="shared" ca="1" si="953"/>
        <v>351.96050152807021</v>
      </c>
      <c r="AG62">
        <f t="shared" ca="1" si="954"/>
        <v>350.55728578972349</v>
      </c>
      <c r="AH62">
        <f t="shared" ca="1" si="955"/>
        <v>349.10016662079499</v>
      </c>
      <c r="AI62">
        <f t="shared" ca="1" si="956"/>
        <v>350.35789609085884</v>
      </c>
      <c r="AJ62">
        <f t="shared" ca="1" si="957"/>
        <v>350.51322080255466</v>
      </c>
      <c r="AK62">
        <f t="shared" ca="1" si="958"/>
        <v>352.36441846628901</v>
      </c>
      <c r="AL62">
        <f t="shared" ca="1" si="959"/>
        <v>354.90924026670791</v>
      </c>
      <c r="AM62">
        <f t="shared" ca="1" si="960"/>
        <v>354.21570677360955</v>
      </c>
      <c r="AN62">
        <f t="shared" ca="1" si="961"/>
        <v>352.69989483323991</v>
      </c>
      <c r="AO62">
        <f t="shared" ca="1" si="962"/>
        <v>349.52841445979448</v>
      </c>
      <c r="AP62">
        <f t="shared" ca="1" si="963"/>
        <v>354.71802739229696</v>
      </c>
      <c r="AQ62">
        <f t="shared" ca="1" si="964"/>
        <v>355.47884855427571</v>
      </c>
      <c r="AR62">
        <f t="shared" ca="1" si="965"/>
        <v>355.00621737709218</v>
      </c>
      <c r="AS62">
        <f t="shared" ca="1" si="966"/>
        <v>354.10195117513263</v>
      </c>
      <c r="AT62">
        <f t="shared" ca="1" si="967"/>
        <v>352.91776748824952</v>
      </c>
      <c r="AU62">
        <f t="shared" ca="1" si="968"/>
        <v>352.42083021560518</v>
      </c>
      <c r="AV62">
        <f t="shared" ca="1" si="969"/>
        <v>353.24804316294779</v>
      </c>
      <c r="AW62">
        <f t="shared" ca="1" si="970"/>
        <v>354.50395400816001</v>
      </c>
      <c r="AX62">
        <f t="shared" ca="1" si="971"/>
        <v>356.02140706200549</v>
      </c>
      <c r="AY62">
        <f t="shared" ca="1" si="972"/>
        <v>355.34125586132319</v>
      </c>
      <c r="AZ62">
        <f t="shared" ca="1" si="973"/>
        <v>357.23985064142863</v>
      </c>
      <c r="BA62">
        <f t="shared" ca="1" si="974"/>
        <v>353.24016177295874</v>
      </c>
      <c r="BB62">
        <f t="shared" ca="1" si="975"/>
        <v>354.43271043914638</v>
      </c>
      <c r="BC62">
        <f t="shared" ca="1" si="976"/>
        <v>357.61094991824899</v>
      </c>
      <c r="BD62">
        <f t="shared" ca="1" si="977"/>
        <v>357.80095434209102</v>
      </c>
      <c r="BE62">
        <f t="shared" ca="1" si="978"/>
        <v>353.85461506144071</v>
      </c>
      <c r="BF62">
        <f t="shared" ca="1" si="979"/>
        <v>352.22587271737314</v>
      </c>
      <c r="BG62">
        <f t="shared" ca="1" si="980"/>
        <v>352.84365061889474</v>
      </c>
      <c r="BH62">
        <f t="shared" ca="1" si="981"/>
        <v>352.21777499671606</v>
      </c>
      <c r="BI62">
        <f t="shared" ca="1" si="982"/>
        <v>354.87779300415775</v>
      </c>
      <c r="BJ62">
        <f t="shared" ca="1" si="983"/>
        <v>354.67768481176915</v>
      </c>
      <c r="BK62">
        <f t="shared" ca="1" si="984"/>
        <v>351.31014398034341</v>
      </c>
      <c r="BL62">
        <f t="shared" ca="1" si="985"/>
        <v>353.99182623258071</v>
      </c>
      <c r="BM62">
        <f t="shared" ca="1" si="986"/>
        <v>353.48218849605337</v>
      </c>
      <c r="BN62">
        <f t="shared" ca="1" si="987"/>
        <v>353.149138638468</v>
      </c>
      <c r="BO62">
        <f t="shared" ca="1" si="988"/>
        <v>354.12301067169926</v>
      </c>
      <c r="BP62">
        <f t="shared" ca="1" si="989"/>
        <v>350.802021736705</v>
      </c>
      <c r="BQ62">
        <f t="shared" ca="1" si="990"/>
        <v>348.75012994126149</v>
      </c>
      <c r="BR62">
        <f t="shared" ca="1" si="991"/>
        <v>350.12908971742428</v>
      </c>
      <c r="BS62">
        <f t="shared" ca="1" si="992"/>
        <v>347.92584850563816</v>
      </c>
      <c r="BT62">
        <f t="shared" ca="1" si="993"/>
        <v>350.97667332138417</v>
      </c>
      <c r="BU62">
        <f t="shared" ca="1" si="994"/>
        <v>351.25515042664796</v>
      </c>
      <c r="BV62">
        <f t="shared" ca="1" si="995"/>
        <v>352.06445011320432</v>
      </c>
      <c r="BW62">
        <f t="shared" ca="1" si="996"/>
        <v>355.35116034788837</v>
      </c>
      <c r="BX62">
        <f t="shared" ca="1" si="997"/>
        <v>356.17262250683245</v>
      </c>
      <c r="BY62">
        <f t="shared" ca="1" si="998"/>
        <v>356.7483321332333</v>
      </c>
      <c r="BZ62">
        <f t="shared" ca="1" si="999"/>
        <v>357.39699967327755</v>
      </c>
      <c r="CA62">
        <f t="shared" ca="1" si="1000"/>
        <v>356.63536600410532</v>
      </c>
      <c r="CB62">
        <f t="shared" ca="1" si="1001"/>
        <v>356.28401848617085</v>
      </c>
      <c r="CC62">
        <f t="shared" ca="1" si="1002"/>
        <v>356.5371304391827</v>
      </c>
      <c r="CD62">
        <f t="shared" ca="1" si="1003"/>
        <v>359.7756666741659</v>
      </c>
      <c r="CE62">
        <f t="shared" ca="1" si="1004"/>
        <v>358.96299625659509</v>
      </c>
      <c r="CF62">
        <f t="shared" ca="1" si="1005"/>
        <v>358.57199212077211</v>
      </c>
      <c r="CG62">
        <f t="shared" ca="1" si="1006"/>
        <v>358.69780044793129</v>
      </c>
      <c r="CH62">
        <f t="shared" ca="1" si="1007"/>
        <v>354.78770194378893</v>
      </c>
      <c r="CI62">
        <f t="shared" ca="1" si="1008"/>
        <v>351.51003735733849</v>
      </c>
      <c r="CJ62">
        <f t="shared" ca="1" si="1009"/>
        <v>351.98425218650124</v>
      </c>
      <c r="CK62">
        <f t="shared" ca="1" si="101"/>
        <v>0</v>
      </c>
    </row>
    <row r="63" spans="5:89" x14ac:dyDescent="0.3">
      <c r="E63">
        <v>351.23</v>
      </c>
      <c r="F63">
        <f t="shared" ca="1" si="927"/>
        <v>348.67108465504782</v>
      </c>
      <c r="G63">
        <f t="shared" ca="1" si="928"/>
        <v>351.02210914251589</v>
      </c>
      <c r="H63">
        <f t="shared" ca="1" si="929"/>
        <v>352.30208360845194</v>
      </c>
      <c r="I63">
        <f t="shared" ca="1" si="930"/>
        <v>353.63605926565839</v>
      </c>
      <c r="J63">
        <f t="shared" ca="1" si="931"/>
        <v>355.12698708348654</v>
      </c>
      <c r="K63">
        <f t="shared" ca="1" si="932"/>
        <v>356.35025638355091</v>
      </c>
      <c r="L63">
        <f t="shared" ca="1" si="933"/>
        <v>355.68683351572361</v>
      </c>
      <c r="M63">
        <f t="shared" ca="1" si="934"/>
        <v>358.24639561222449</v>
      </c>
      <c r="N63">
        <f t="shared" ca="1" si="935"/>
        <v>357.12505106344918</v>
      </c>
      <c r="O63">
        <f t="shared" ca="1" si="936"/>
        <v>354.53164222570331</v>
      </c>
      <c r="P63">
        <f t="shared" ca="1" si="937"/>
        <v>359.63202626994467</v>
      </c>
      <c r="Q63">
        <f t="shared" ca="1" si="938"/>
        <v>360.75305922026314</v>
      </c>
      <c r="R63">
        <f t="shared" ca="1" si="939"/>
        <v>360.28543534010822</v>
      </c>
      <c r="S63">
        <f t="shared" ca="1" si="940"/>
        <v>360.92812875372221</v>
      </c>
      <c r="T63">
        <f t="shared" ca="1" si="941"/>
        <v>362.66346594565096</v>
      </c>
      <c r="U63">
        <f t="shared" ca="1" si="942"/>
        <v>362.27176420756763</v>
      </c>
      <c r="V63">
        <f t="shared" ca="1" si="943"/>
        <v>359.99069020342716</v>
      </c>
      <c r="W63">
        <f t="shared" ca="1" si="944"/>
        <v>356.29056316491312</v>
      </c>
      <c r="X63">
        <f t="shared" ca="1" si="945"/>
        <v>353.55778237139418</v>
      </c>
      <c r="Y63">
        <f t="shared" ca="1" si="946"/>
        <v>352.57531449806783</v>
      </c>
      <c r="Z63">
        <f t="shared" ca="1" si="947"/>
        <v>350.30923674067691</v>
      </c>
      <c r="AA63">
        <f t="shared" ca="1" si="948"/>
        <v>349.97410165754866</v>
      </c>
      <c r="AB63">
        <f t="shared" ca="1" si="949"/>
        <v>349.89707598501309</v>
      </c>
      <c r="AC63">
        <f t="shared" ca="1" si="950"/>
        <v>353.57575772814238</v>
      </c>
      <c r="AD63">
        <f t="shared" ca="1" si="951"/>
        <v>353.64078896756672</v>
      </c>
      <c r="AE63">
        <f t="shared" ca="1" si="952"/>
        <v>353.79051252953275</v>
      </c>
      <c r="AF63">
        <f t="shared" ca="1" si="953"/>
        <v>351.69679360097092</v>
      </c>
      <c r="AG63">
        <f t="shared" ca="1" si="954"/>
        <v>350.99311384290388</v>
      </c>
      <c r="AH63">
        <f t="shared" ca="1" si="955"/>
        <v>348.88656820909159</v>
      </c>
      <c r="AI63">
        <f t="shared" ca="1" si="956"/>
        <v>347.491493007776</v>
      </c>
      <c r="AJ63">
        <f t="shared" ca="1" si="957"/>
        <v>347.93749404280527</v>
      </c>
      <c r="AK63">
        <f t="shared" ca="1" si="958"/>
        <v>347.91065869652903</v>
      </c>
      <c r="AL63">
        <f t="shared" ca="1" si="959"/>
        <v>350.61961556066575</v>
      </c>
      <c r="AM63">
        <f t="shared" ca="1" si="960"/>
        <v>353.55464784854274</v>
      </c>
      <c r="AN63">
        <f t="shared" ca="1" si="961"/>
        <v>352.42222631781931</v>
      </c>
      <c r="AO63">
        <f t="shared" ca="1" si="962"/>
        <v>354.44009633904233</v>
      </c>
      <c r="AP63">
        <f t="shared" ca="1" si="963"/>
        <v>355.11488268964723</v>
      </c>
      <c r="AQ63">
        <f t="shared" ca="1" si="964"/>
        <v>355.61997059886892</v>
      </c>
      <c r="AR63">
        <f t="shared" ca="1" si="965"/>
        <v>357.98755947996347</v>
      </c>
      <c r="AS63">
        <f t="shared" ca="1" si="966"/>
        <v>355.69341249009994</v>
      </c>
      <c r="AT63">
        <f t="shared" ca="1" si="967"/>
        <v>355.96238482138671</v>
      </c>
      <c r="AU63">
        <f t="shared" ca="1" si="968"/>
        <v>356.12815734859328</v>
      </c>
      <c r="AV63">
        <f t="shared" ca="1" si="969"/>
        <v>353.32825045730584</v>
      </c>
      <c r="AW63">
        <f t="shared" ca="1" si="970"/>
        <v>352.85748615214311</v>
      </c>
      <c r="AX63">
        <f t="shared" ca="1" si="971"/>
        <v>350.79555130836798</v>
      </c>
      <c r="AY63">
        <f t="shared" ca="1" si="972"/>
        <v>348.51948323714169</v>
      </c>
      <c r="AZ63">
        <f t="shared" ca="1" si="973"/>
        <v>352.00573653503591</v>
      </c>
      <c r="BA63">
        <f t="shared" ca="1" si="974"/>
        <v>349.85200208793435</v>
      </c>
      <c r="BB63">
        <f t="shared" ca="1" si="975"/>
        <v>349.17989137589831</v>
      </c>
      <c r="BC63">
        <f t="shared" ca="1" si="976"/>
        <v>345.65464550385047</v>
      </c>
      <c r="BD63">
        <f t="shared" ca="1" si="977"/>
        <v>342.49542999206761</v>
      </c>
      <c r="BE63">
        <f t="shared" ca="1" si="978"/>
        <v>346.37485971717661</v>
      </c>
      <c r="BF63">
        <f t="shared" ca="1" si="979"/>
        <v>344.92533488468183</v>
      </c>
      <c r="BG63">
        <f t="shared" ca="1" si="980"/>
        <v>343.33050957076335</v>
      </c>
      <c r="BH63">
        <f t="shared" ca="1" si="981"/>
        <v>345.66029456542287</v>
      </c>
      <c r="BI63">
        <f t="shared" ca="1" si="982"/>
        <v>345.64706697955802</v>
      </c>
      <c r="BJ63">
        <f t="shared" ca="1" si="983"/>
        <v>344.23823138015598</v>
      </c>
      <c r="BK63">
        <f t="shared" ca="1" si="984"/>
        <v>346.37809705149726</v>
      </c>
      <c r="BL63">
        <f t="shared" ca="1" si="985"/>
        <v>344.51608342387192</v>
      </c>
      <c r="BM63">
        <f t="shared" ca="1" si="986"/>
        <v>344.88425416550143</v>
      </c>
      <c r="BN63">
        <f t="shared" ca="1" si="987"/>
        <v>344.77996787850134</v>
      </c>
      <c r="BO63">
        <f t="shared" ca="1" si="988"/>
        <v>344.02053185564517</v>
      </c>
      <c r="BP63">
        <f t="shared" ca="1" si="989"/>
        <v>344.95641308114836</v>
      </c>
      <c r="BQ63">
        <f t="shared" ca="1" si="990"/>
        <v>344.83986981072525</v>
      </c>
      <c r="BR63">
        <f t="shared" ca="1" si="991"/>
        <v>342.45414389710987</v>
      </c>
      <c r="BS63">
        <f t="shared" ca="1" si="992"/>
        <v>341.718780831728</v>
      </c>
      <c r="BT63">
        <f t="shared" ca="1" si="993"/>
        <v>340.85267057727475</v>
      </c>
      <c r="BU63">
        <f t="shared" ca="1" si="994"/>
        <v>342.438618160896</v>
      </c>
      <c r="BV63">
        <f t="shared" ca="1" si="995"/>
        <v>339.54000831141428</v>
      </c>
      <c r="BW63">
        <f t="shared" ca="1" si="996"/>
        <v>338.64826219105078</v>
      </c>
      <c r="BX63">
        <f t="shared" ca="1" si="997"/>
        <v>339.94905213800143</v>
      </c>
      <c r="BY63">
        <f t="shared" ca="1" si="998"/>
        <v>340.92706337953609</v>
      </c>
      <c r="BZ63">
        <f t="shared" ca="1" si="999"/>
        <v>342.95451916483199</v>
      </c>
      <c r="CA63">
        <f t="shared" ca="1" si="1000"/>
        <v>340.44103414185673</v>
      </c>
      <c r="CB63">
        <f t="shared" ca="1" si="1001"/>
        <v>342.29086706675878</v>
      </c>
      <c r="CC63">
        <f t="shared" ca="1" si="1002"/>
        <v>340.16666065943861</v>
      </c>
      <c r="CD63">
        <f t="shared" ca="1" si="1003"/>
        <v>340.30783339490051</v>
      </c>
      <c r="CE63">
        <f t="shared" ca="1" si="1004"/>
        <v>341.30914342384153</v>
      </c>
      <c r="CF63">
        <f t="shared" ca="1" si="1005"/>
        <v>339.48895932718477</v>
      </c>
      <c r="CG63">
        <f t="shared" ca="1" si="1006"/>
        <v>339.7257479382298</v>
      </c>
      <c r="CH63">
        <f t="shared" ca="1" si="1007"/>
        <v>341.049597479819</v>
      </c>
      <c r="CI63">
        <f t="shared" ca="1" si="1008"/>
        <v>342.09919597544928</v>
      </c>
      <c r="CJ63">
        <f t="shared" ca="1" si="1009"/>
        <v>339.08332893456895</v>
      </c>
      <c r="CK63">
        <f t="shared" ca="1" si="101"/>
        <v>0</v>
      </c>
    </row>
    <row r="64" spans="5:89" x14ac:dyDescent="0.3">
      <c r="E64">
        <v>351.23</v>
      </c>
      <c r="F64" s="12">
        <f t="shared" ref="F64:G64" si="1010">E64+$B$4</f>
        <v>351.23099999999999</v>
      </c>
      <c r="G64" s="12">
        <f t="shared" si="1010"/>
        <v>351.23199999999997</v>
      </c>
      <c r="H64" s="12">
        <f t="shared" ref="H64:H100" si="1011">G64+$B$4</f>
        <v>351.23299999999995</v>
      </c>
      <c r="I64" s="12">
        <f t="shared" ref="I64:I100" si="1012">H64+$B$4</f>
        <v>351.23399999999992</v>
      </c>
      <c r="J64" s="12">
        <f t="shared" ref="J64:J100" si="1013">I64+$B$4</f>
        <v>351.2349999999999</v>
      </c>
      <c r="K64" s="12">
        <f t="shared" ref="K64:K100" si="1014">J64+$B$4</f>
        <v>351.23599999999988</v>
      </c>
      <c r="L64" s="12">
        <f t="shared" ref="L64:L100" si="1015">K64+$B$4</f>
        <v>351.23699999999985</v>
      </c>
      <c r="M64" s="12">
        <f t="shared" ref="M64:M100" si="1016">L64+$B$4</f>
        <v>351.23799999999983</v>
      </c>
      <c r="N64" s="12">
        <f t="shared" ref="N64:N100" si="1017">M64+$B$4</f>
        <v>351.23899999999981</v>
      </c>
      <c r="O64" s="12">
        <f t="shared" ref="O64:O100" si="1018">N64+$B$4</f>
        <v>351.23999999999978</v>
      </c>
      <c r="P64" s="12">
        <f t="shared" ref="P64:P100" si="1019">O64+$B$4</f>
        <v>351.24099999999976</v>
      </c>
      <c r="Q64" s="12">
        <f t="shared" ref="Q64:Q100" si="1020">P64+$B$4</f>
        <v>351.24199999999973</v>
      </c>
      <c r="R64" s="12">
        <f t="shared" ref="R64:R100" si="1021">Q64+$B$4</f>
        <v>351.24299999999971</v>
      </c>
      <c r="S64" s="12">
        <f t="shared" ref="S64:S100" si="1022">R64+$B$4</f>
        <v>351.24399999999969</v>
      </c>
      <c r="T64" s="12">
        <f t="shared" ref="T64:T100" si="1023">S64+$B$4</f>
        <v>351.24499999999966</v>
      </c>
      <c r="U64" s="12">
        <f t="shared" ref="U64:U100" si="1024">T64+$B$4</f>
        <v>351.24599999999964</v>
      </c>
      <c r="V64" s="12">
        <f t="shared" ref="V64:V100" si="1025">U64+$B$4</f>
        <v>351.24699999999962</v>
      </c>
      <c r="W64" s="12">
        <f t="shared" ref="W64:W100" si="1026">V64+$B$4</f>
        <v>351.24799999999959</v>
      </c>
      <c r="X64" s="12">
        <f t="shared" ref="X64:X100" si="1027">W64+$B$4</f>
        <v>351.24899999999957</v>
      </c>
      <c r="Y64" s="12">
        <f t="shared" ref="Y64:Y100" si="1028">X64+$B$4</f>
        <v>351.24999999999955</v>
      </c>
      <c r="Z64" s="12">
        <f t="shared" ref="Z64:Z100" si="1029">Y64+$B$4</f>
        <v>351.25099999999952</v>
      </c>
      <c r="AA64" s="12">
        <f t="shared" ref="AA64:AA100" si="1030">Z64+$B$4</f>
        <v>351.2519999999995</v>
      </c>
      <c r="AB64" s="12">
        <f t="shared" ref="AB64:AB100" si="1031">AA64+$B$4</f>
        <v>351.25299999999947</v>
      </c>
      <c r="AC64" s="12">
        <f t="shared" ref="AC64:AC100" si="1032">AB64+$B$4</f>
        <v>351.25399999999945</v>
      </c>
      <c r="AD64" s="12">
        <f t="shared" ref="AD64:AD100" si="1033">AC64+$B$4</f>
        <v>351.25499999999943</v>
      </c>
      <c r="AE64" s="12">
        <f t="shared" ref="AE64:AE100" si="1034">AD64+$B$4</f>
        <v>351.2559999999994</v>
      </c>
      <c r="AF64" s="12">
        <f t="shared" ref="AF64:AF100" si="1035">AE64+$B$4</f>
        <v>351.25699999999938</v>
      </c>
      <c r="AG64" s="12">
        <f t="shared" ref="AG64:AG100" si="1036">AF64+$B$4</f>
        <v>351.25799999999936</v>
      </c>
      <c r="AH64" s="12">
        <f t="shared" ref="AH64:AH100" si="1037">AG64+$B$4</f>
        <v>351.25899999999933</v>
      </c>
      <c r="AI64" s="12">
        <f t="shared" ref="AI64:AI100" si="1038">AH64+$B$4</f>
        <v>351.25999999999931</v>
      </c>
      <c r="AJ64" s="12">
        <f t="shared" ref="AJ64:AJ100" si="1039">AI64+$B$4</f>
        <v>351.26099999999929</v>
      </c>
      <c r="AK64" s="12">
        <f t="shared" ref="AK64:AK100" si="1040">AJ64+$B$4</f>
        <v>351.26199999999926</v>
      </c>
      <c r="AL64" s="12">
        <f t="shared" ref="AL64:AL100" si="1041">AK64+$B$4</f>
        <v>351.26299999999924</v>
      </c>
      <c r="AM64" s="12">
        <f t="shared" ref="AM64:AM100" si="1042">AL64+$B$4</f>
        <v>351.26399999999921</v>
      </c>
      <c r="AN64" s="12">
        <f t="shared" ref="AN64:AN100" si="1043">AM64+$B$4</f>
        <v>351.26499999999919</v>
      </c>
      <c r="AO64" s="12">
        <f t="shared" ref="AO64:AO100" si="1044">AN64+$B$4</f>
        <v>351.26599999999917</v>
      </c>
      <c r="AP64" s="12">
        <f t="shared" ref="AP64:AP100" si="1045">AO64+$B$4</f>
        <v>351.26699999999914</v>
      </c>
      <c r="AQ64" s="12">
        <f t="shared" ref="AQ64:AQ100" si="1046">AP64+$B$4</f>
        <v>351.26799999999912</v>
      </c>
      <c r="AR64" s="12">
        <f t="shared" ref="AR64:AR100" si="1047">AQ64+$B$4</f>
        <v>351.2689999999991</v>
      </c>
      <c r="AS64" s="12">
        <f t="shared" ref="AS64:AS100" si="1048">AR64+$B$4</f>
        <v>351.26999999999907</v>
      </c>
      <c r="AT64" s="12">
        <f t="shared" ref="AT64:AT100" si="1049">AS64+$B$4</f>
        <v>351.27099999999905</v>
      </c>
      <c r="AU64" s="12">
        <f t="shared" ref="AU64:AU100" si="1050">AT64+$B$4</f>
        <v>351.27199999999903</v>
      </c>
      <c r="AV64" s="12">
        <f t="shared" ref="AV64:AV100" si="1051">AU64+$B$4</f>
        <v>351.272999999999</v>
      </c>
      <c r="AW64" s="12">
        <f t="shared" ref="AW64:AW100" si="1052">AV64+$B$4</f>
        <v>351.27399999999898</v>
      </c>
      <c r="AX64" s="12">
        <f t="shared" ref="AX64:AX100" si="1053">AW64+$B$4</f>
        <v>351.27499999999895</v>
      </c>
      <c r="AY64" s="12">
        <f t="shared" ref="AY64:AY100" si="1054">AX64+$B$4</f>
        <v>351.27599999999893</v>
      </c>
      <c r="AZ64" s="12">
        <f t="shared" ref="AZ64:AZ100" si="1055">AY64+$B$4</f>
        <v>351.27699999999891</v>
      </c>
      <c r="BA64" s="12">
        <f t="shared" ref="BA64:BA100" si="1056">AZ64+$B$4</f>
        <v>351.27799999999888</v>
      </c>
      <c r="BB64" s="12">
        <f t="shared" ref="BB64:BB100" si="1057">BA64+$B$4</f>
        <v>351.27899999999886</v>
      </c>
      <c r="BC64" s="12">
        <f t="shared" ref="BC64:BC100" si="1058">BB64+$B$4</f>
        <v>351.27999999999884</v>
      </c>
      <c r="BD64" s="12">
        <f t="shared" ref="BD64:BD100" si="1059">BC64+$B$4</f>
        <v>351.28099999999881</v>
      </c>
      <c r="BE64" s="12">
        <f t="shared" ref="BE64:BE100" si="1060">BD64+$B$4</f>
        <v>351.28199999999879</v>
      </c>
      <c r="BF64" s="12">
        <f t="shared" ref="BF64:BF100" si="1061">BE64+$B$4</f>
        <v>351.28299999999876</v>
      </c>
      <c r="BG64" s="12">
        <f t="shared" ref="BG64:BG100" si="1062">BF64+$B$4</f>
        <v>351.28399999999874</v>
      </c>
      <c r="BH64" s="12">
        <f t="shared" ref="BH64:BH100" si="1063">BG64+$B$4</f>
        <v>351.28499999999872</v>
      </c>
      <c r="BI64" s="12">
        <f t="shared" ref="BI64:BI100" si="1064">BH64+$B$4</f>
        <v>351.28599999999869</v>
      </c>
      <c r="BJ64" s="12">
        <f t="shared" ref="BJ64:BJ100" si="1065">BI64+$B$4</f>
        <v>351.28699999999867</v>
      </c>
      <c r="BK64" s="12">
        <f t="shared" ref="BK64:BK100" si="1066">BJ64+$B$4</f>
        <v>351.28799999999865</v>
      </c>
      <c r="BL64" s="12">
        <f t="shared" ref="BL64:BL100" si="1067">BK64+$B$4</f>
        <v>351.28899999999862</v>
      </c>
      <c r="BM64" s="12">
        <f t="shared" ref="BM64:BM100" si="1068">BL64+$B$4</f>
        <v>351.2899999999986</v>
      </c>
      <c r="BN64" s="12">
        <f t="shared" ref="BN64:BN100" si="1069">BM64+$B$4</f>
        <v>351.29099999999858</v>
      </c>
      <c r="BO64" s="12">
        <f t="shared" ref="BO64:BO100" si="1070">BN64+$B$4</f>
        <v>351.29199999999855</v>
      </c>
      <c r="BP64" s="12">
        <f t="shared" ref="BP64:BP100" si="1071">BO64+$B$4</f>
        <v>351.29299999999853</v>
      </c>
      <c r="BQ64" s="12">
        <f t="shared" ref="BQ64:BQ100" si="1072">BP64+$B$4</f>
        <v>351.2939999999985</v>
      </c>
      <c r="BR64" s="12">
        <f t="shared" ref="BR64:BR100" si="1073">BQ64+$B$4</f>
        <v>351.29499999999848</v>
      </c>
      <c r="BS64" s="12">
        <f t="shared" ref="BS64:BS100" si="1074">BR64+$B$4</f>
        <v>351.29599999999846</v>
      </c>
      <c r="BT64" s="12">
        <f t="shared" ref="BT64:BT100" si="1075">BS64+$B$4</f>
        <v>351.29699999999843</v>
      </c>
      <c r="BU64" s="12">
        <f t="shared" ref="BU64:BU100" si="1076">BT64+$B$4</f>
        <v>351.29799999999841</v>
      </c>
      <c r="BV64" s="12">
        <f t="shared" ref="BV64:BV100" si="1077">BU64+$B$4</f>
        <v>351.29899999999839</v>
      </c>
      <c r="BW64" s="12">
        <f t="shared" ref="BW64:BW100" si="1078">BV64+$B$4</f>
        <v>351.29999999999836</v>
      </c>
      <c r="BX64" s="12">
        <f t="shared" ref="BX64:BX100" si="1079">BW64+$B$4</f>
        <v>351.30099999999834</v>
      </c>
      <c r="BY64" s="12">
        <f t="shared" ref="BY64:BY100" si="1080">BX64+$B$4</f>
        <v>351.30199999999832</v>
      </c>
      <c r="BZ64" s="12">
        <f t="shared" ref="BZ64:BZ100" si="1081">BY64+$B$4</f>
        <v>351.30299999999829</v>
      </c>
      <c r="CA64" s="12">
        <f t="shared" ref="CA64:CA100" si="1082">BZ64+$B$4</f>
        <v>351.30399999999827</v>
      </c>
      <c r="CB64" s="12">
        <f t="shared" ref="CB64:CB100" si="1083">CA64+$B$4</f>
        <v>351.30499999999824</v>
      </c>
      <c r="CC64" s="12">
        <f t="shared" ref="CC64:CC100" si="1084">CB64+$B$4</f>
        <v>351.30599999999822</v>
      </c>
      <c r="CD64" s="12">
        <f t="shared" ref="CD64:CD100" si="1085">CC64+$B$4</f>
        <v>351.3069999999982</v>
      </c>
      <c r="CE64" s="12">
        <f t="shared" ref="CE64:CE100" si="1086">CD64+$B$4</f>
        <v>351.30799999999817</v>
      </c>
      <c r="CF64" s="12">
        <f t="shared" ref="CF64:CF100" si="1087">CE64+$B$4</f>
        <v>351.30899999999815</v>
      </c>
      <c r="CG64" s="12">
        <f t="shared" ref="CG64:CG100" si="1088">CF64+$B$4</f>
        <v>351.30999999999813</v>
      </c>
      <c r="CH64" s="12">
        <f t="shared" ref="CH64:CH100" si="1089">CG64+$B$4</f>
        <v>351.3109999999981</v>
      </c>
      <c r="CI64" s="12">
        <f t="shared" ref="CI64:CI100" si="1090">CH64+$B$4</f>
        <v>351.31199999999808</v>
      </c>
      <c r="CJ64" s="12">
        <f t="shared" ref="CJ64:CJ100" si="1091">CI64+$B$4</f>
        <v>351.31299999999806</v>
      </c>
      <c r="CK64">
        <f t="shared" ca="1" si="101"/>
        <v>0</v>
      </c>
    </row>
    <row r="65" spans="5:89" x14ac:dyDescent="0.3">
      <c r="E65">
        <v>351.23</v>
      </c>
      <c r="F65">
        <f t="shared" ref="F65:F72" ca="1" si="1092">E65*EXP(($B$2-0.5*$B$3^2)*$B$4+$B$3*_xlfn.NORM.INV(RAND(),0,SQRT($B$4)))</f>
        <v>352.59762308799367</v>
      </c>
      <c r="G65">
        <f t="shared" ref="G65:G100" ca="1" si="1093">F65*EXP(($B$2-0.5*$B$3^2)*$B$4+$B$3*_xlfn.NORM.INV(RAND(),0,SQRT($B$4)))</f>
        <v>351.27271193601297</v>
      </c>
      <c r="H65">
        <f t="shared" ref="H65:H100" ca="1" si="1094">G65*EXP(($B$2-0.5*$B$3^2)*$B$4+$B$3*_xlfn.NORM.INV(RAND(),0,SQRT($B$4)))</f>
        <v>355.33425033422714</v>
      </c>
      <c r="I65">
        <f t="shared" ref="I65:I100" ca="1" si="1095">H65*EXP(($B$2-0.5*$B$3^2)*$B$4+$B$3*_xlfn.NORM.INV(RAND(),0,SQRT($B$4)))</f>
        <v>355.26072112832452</v>
      </c>
      <c r="J65">
        <f t="shared" ref="J65:J100" ca="1" si="1096">I65*EXP(($B$2-0.5*$B$3^2)*$B$4+$B$3*_xlfn.NORM.INV(RAND(),0,SQRT($B$4)))</f>
        <v>357.44573541121542</v>
      </c>
      <c r="K65">
        <f t="shared" ref="K65:K100" ca="1" si="1097">J65*EXP(($B$2-0.5*$B$3^2)*$B$4+$B$3*_xlfn.NORM.INV(RAND(),0,SQRT($B$4)))</f>
        <v>356.79169537528418</v>
      </c>
      <c r="L65">
        <f t="shared" ref="L65:L100" ca="1" si="1098">K65*EXP(($B$2-0.5*$B$3^2)*$B$4+$B$3*_xlfn.NORM.INV(RAND(),0,SQRT($B$4)))</f>
        <v>355.89878428687371</v>
      </c>
      <c r="M65">
        <f t="shared" ref="M65:M100" ca="1" si="1099">L65*EXP(($B$2-0.5*$B$3^2)*$B$4+$B$3*_xlfn.NORM.INV(RAND(),0,SQRT($B$4)))</f>
        <v>355.26659646905961</v>
      </c>
      <c r="N65">
        <f t="shared" ref="N65:N100" ca="1" si="1100">M65*EXP(($B$2-0.5*$B$3^2)*$B$4+$B$3*_xlfn.NORM.INV(RAND(),0,SQRT($B$4)))</f>
        <v>354.87375486186653</v>
      </c>
      <c r="O65">
        <f t="shared" ref="O65:O100" ca="1" si="1101">N65*EXP(($B$2-0.5*$B$3^2)*$B$4+$B$3*_xlfn.NORM.INV(RAND(),0,SQRT($B$4)))</f>
        <v>356.46341117904001</v>
      </c>
      <c r="P65">
        <f t="shared" ref="P65:P100" ca="1" si="1102">O65*EXP(($B$2-0.5*$B$3^2)*$B$4+$B$3*_xlfn.NORM.INV(RAND(),0,SQRT($B$4)))</f>
        <v>358.38702669252001</v>
      </c>
      <c r="Q65">
        <f t="shared" ref="Q65:Q100" ca="1" si="1103">P65*EXP(($B$2-0.5*$B$3^2)*$B$4+$B$3*_xlfn.NORM.INV(RAND(),0,SQRT($B$4)))</f>
        <v>355.88149498455545</v>
      </c>
      <c r="R65">
        <f t="shared" ref="R65:R100" ca="1" si="1104">Q65*EXP(($B$2-0.5*$B$3^2)*$B$4+$B$3*_xlfn.NORM.INV(RAND(),0,SQRT($B$4)))</f>
        <v>356.03047648389713</v>
      </c>
      <c r="S65">
        <f t="shared" ref="S65:S100" ca="1" si="1105">R65*EXP(($B$2-0.5*$B$3^2)*$B$4+$B$3*_xlfn.NORM.INV(RAND(),0,SQRT($B$4)))</f>
        <v>356.53663496175545</v>
      </c>
      <c r="T65">
        <f t="shared" ref="T65:T100" ca="1" si="1106">S65*EXP(($B$2-0.5*$B$3^2)*$B$4+$B$3*_xlfn.NORM.INV(RAND(),0,SQRT($B$4)))</f>
        <v>353.96640841049066</v>
      </c>
      <c r="U65">
        <f t="shared" ref="U65:U100" ca="1" si="1107">T65*EXP(($B$2-0.5*$B$3^2)*$B$4+$B$3*_xlfn.NORM.INV(RAND(),0,SQRT($B$4)))</f>
        <v>352.5199174617544</v>
      </c>
      <c r="V65">
        <f t="shared" ref="V65:V100" ca="1" si="1108">U65*EXP(($B$2-0.5*$B$3^2)*$B$4+$B$3*_xlfn.NORM.INV(RAND(),0,SQRT($B$4)))</f>
        <v>354.10743730291665</v>
      </c>
      <c r="W65">
        <f t="shared" ref="W65:W100" ca="1" si="1109">V65*EXP(($B$2-0.5*$B$3^2)*$B$4+$B$3*_xlfn.NORM.INV(RAND(),0,SQRT($B$4)))</f>
        <v>355.59145435667267</v>
      </c>
      <c r="X65">
        <f t="shared" ref="X65:X100" ca="1" si="1110">W65*EXP(($B$2-0.5*$B$3^2)*$B$4+$B$3*_xlfn.NORM.INV(RAND(),0,SQRT($B$4)))</f>
        <v>351.21458589260851</v>
      </c>
      <c r="Y65">
        <f t="shared" ref="Y65:Y100" ca="1" si="1111">X65*EXP(($B$2-0.5*$B$3^2)*$B$4+$B$3*_xlfn.NORM.INV(RAND(),0,SQRT($B$4)))</f>
        <v>355.88107452877216</v>
      </c>
      <c r="Z65">
        <f t="shared" ref="Z65:Z100" ca="1" si="1112">Y65*EXP(($B$2-0.5*$B$3^2)*$B$4+$B$3*_xlfn.NORM.INV(RAND(),0,SQRT($B$4)))</f>
        <v>357.26912813733168</v>
      </c>
      <c r="AA65">
        <f t="shared" ref="AA65:AA100" ca="1" si="1113">Z65*EXP(($B$2-0.5*$B$3^2)*$B$4+$B$3*_xlfn.NORM.INV(RAND(),0,SQRT($B$4)))</f>
        <v>356.53901015321708</v>
      </c>
      <c r="AB65">
        <f t="shared" ref="AB65:AB100" ca="1" si="1114">AA65*EXP(($B$2-0.5*$B$3^2)*$B$4+$B$3*_xlfn.NORM.INV(RAND(),0,SQRT($B$4)))</f>
        <v>352.73675263627803</v>
      </c>
      <c r="AC65">
        <f t="shared" ref="AC65:AC100" ca="1" si="1115">AB65*EXP(($B$2-0.5*$B$3^2)*$B$4+$B$3*_xlfn.NORM.INV(RAND(),0,SQRT($B$4)))</f>
        <v>350.5360198883335</v>
      </c>
      <c r="AD65">
        <f t="shared" ref="AD65:AD100" ca="1" si="1116">AC65*EXP(($B$2-0.5*$B$3^2)*$B$4+$B$3*_xlfn.NORM.INV(RAND(),0,SQRT($B$4)))</f>
        <v>350.29052635800525</v>
      </c>
      <c r="AE65">
        <f t="shared" ref="AE65:AE100" ca="1" si="1117">AD65*EXP(($B$2-0.5*$B$3^2)*$B$4+$B$3*_xlfn.NORM.INV(RAND(),0,SQRT($B$4)))</f>
        <v>355.22345889909508</v>
      </c>
      <c r="AF65">
        <f t="shared" ref="AF65:AF100" ca="1" si="1118">AE65*EXP(($B$2-0.5*$B$3^2)*$B$4+$B$3*_xlfn.NORM.INV(RAND(),0,SQRT($B$4)))</f>
        <v>355.59352740527419</v>
      </c>
      <c r="AG65">
        <f t="shared" ref="AG65:AG100" ca="1" si="1119">AF65*EXP(($B$2-0.5*$B$3^2)*$B$4+$B$3*_xlfn.NORM.INV(RAND(),0,SQRT($B$4)))</f>
        <v>357.22667083359966</v>
      </c>
      <c r="AH65">
        <f t="shared" ref="AH65:AH100" ca="1" si="1120">AG65*EXP(($B$2-0.5*$B$3^2)*$B$4+$B$3*_xlfn.NORM.INV(RAND(),0,SQRT($B$4)))</f>
        <v>360.50460686950754</v>
      </c>
      <c r="AI65">
        <f t="shared" ref="AI65:AI100" ca="1" si="1121">AH65*EXP(($B$2-0.5*$B$3^2)*$B$4+$B$3*_xlfn.NORM.INV(RAND(),0,SQRT($B$4)))</f>
        <v>356.09912076499376</v>
      </c>
      <c r="AJ65">
        <f t="shared" ref="AJ65:AJ100" ca="1" si="1122">AI65*EXP(($B$2-0.5*$B$3^2)*$B$4+$B$3*_xlfn.NORM.INV(RAND(),0,SQRT($B$4)))</f>
        <v>358.06705161983723</v>
      </c>
      <c r="AK65">
        <f t="shared" ref="AK65:AK100" ca="1" si="1123">AJ65*EXP(($B$2-0.5*$B$3^2)*$B$4+$B$3*_xlfn.NORM.INV(RAND(),0,SQRT($B$4)))</f>
        <v>360.70538017016355</v>
      </c>
      <c r="AL65">
        <f t="shared" ref="AL65:AL100" ca="1" si="1124">AK65*EXP(($B$2-0.5*$B$3^2)*$B$4+$B$3*_xlfn.NORM.INV(RAND(),0,SQRT($B$4)))</f>
        <v>359.21437922727864</v>
      </c>
      <c r="AM65">
        <f t="shared" ref="AM65:AM100" ca="1" si="1125">AL65*EXP(($B$2-0.5*$B$3^2)*$B$4+$B$3*_xlfn.NORM.INV(RAND(),0,SQRT($B$4)))</f>
        <v>358.34456533993574</v>
      </c>
      <c r="AN65">
        <f t="shared" ref="AN65:AN100" ca="1" si="1126">AM65*EXP(($B$2-0.5*$B$3^2)*$B$4+$B$3*_xlfn.NORM.INV(RAND(),0,SQRT($B$4)))</f>
        <v>360.14323765235997</v>
      </c>
      <c r="AO65">
        <f t="shared" ref="AO65:AO100" ca="1" si="1127">AN65*EXP(($B$2-0.5*$B$3^2)*$B$4+$B$3*_xlfn.NORM.INV(RAND(),0,SQRT($B$4)))</f>
        <v>357.1205939228285</v>
      </c>
      <c r="AP65">
        <f t="shared" ref="AP65:AP100" ca="1" si="1128">AO65*EXP(($B$2-0.5*$B$3^2)*$B$4+$B$3*_xlfn.NORM.INV(RAND(),0,SQRT($B$4)))</f>
        <v>355.8358634829782</v>
      </c>
      <c r="AQ65">
        <f t="shared" ref="AQ65:AQ100" ca="1" si="1129">AP65*EXP(($B$2-0.5*$B$3^2)*$B$4+$B$3*_xlfn.NORM.INV(RAND(),0,SQRT($B$4)))</f>
        <v>358.26094699041931</v>
      </c>
      <c r="AR65">
        <f t="shared" ref="AR65:AR100" ca="1" si="1130">AQ65*EXP(($B$2-0.5*$B$3^2)*$B$4+$B$3*_xlfn.NORM.INV(RAND(),0,SQRT($B$4)))</f>
        <v>359.87943838063569</v>
      </c>
      <c r="AS65">
        <f t="shared" ref="AS65:AS100" ca="1" si="1131">AR65*EXP(($B$2-0.5*$B$3^2)*$B$4+$B$3*_xlfn.NORM.INV(RAND(),0,SQRT($B$4)))</f>
        <v>362.17570083387261</v>
      </c>
      <c r="AT65">
        <f t="shared" ref="AT65:AT100" ca="1" si="1132">AS65*EXP(($B$2-0.5*$B$3^2)*$B$4+$B$3*_xlfn.NORM.INV(RAND(),0,SQRT($B$4)))</f>
        <v>363.84027817337261</v>
      </c>
      <c r="AU65">
        <f t="shared" ref="AU65:AU100" ca="1" si="1133">AT65*EXP(($B$2-0.5*$B$3^2)*$B$4+$B$3*_xlfn.NORM.INV(RAND(),0,SQRT($B$4)))</f>
        <v>366.35258059372779</v>
      </c>
      <c r="AV65">
        <f t="shared" ref="AV65:AV100" ca="1" si="1134">AU65*EXP(($B$2-0.5*$B$3^2)*$B$4+$B$3*_xlfn.NORM.INV(RAND(),0,SQRT($B$4)))</f>
        <v>366.16500500372518</v>
      </c>
      <c r="AW65">
        <f t="shared" ref="AW65:AW100" ca="1" si="1135">AV65*EXP(($B$2-0.5*$B$3^2)*$B$4+$B$3*_xlfn.NORM.INV(RAND(),0,SQRT($B$4)))</f>
        <v>371.22862886447308</v>
      </c>
      <c r="AX65">
        <f t="shared" ref="AX65:AX100" ca="1" si="1136">AW65*EXP(($B$2-0.5*$B$3^2)*$B$4+$B$3*_xlfn.NORM.INV(RAND(),0,SQRT($B$4)))</f>
        <v>368.53596608237689</v>
      </c>
      <c r="AY65">
        <f t="shared" ref="AY65:AY100" ca="1" si="1137">AX65*EXP(($B$2-0.5*$B$3^2)*$B$4+$B$3*_xlfn.NORM.INV(RAND(),0,SQRT($B$4)))</f>
        <v>366.47714227968646</v>
      </c>
      <c r="AZ65">
        <f t="shared" ref="AZ65:AZ100" ca="1" si="1138">AY65*EXP(($B$2-0.5*$B$3^2)*$B$4+$B$3*_xlfn.NORM.INV(RAND(),0,SQRT($B$4)))</f>
        <v>367.12455788577103</v>
      </c>
      <c r="BA65">
        <f t="shared" ref="BA65:BA100" ca="1" si="1139">AZ65*EXP(($B$2-0.5*$B$3^2)*$B$4+$B$3*_xlfn.NORM.INV(RAND(),0,SQRT($B$4)))</f>
        <v>367.33459709915519</v>
      </c>
      <c r="BB65">
        <f t="shared" ref="BB65:BB100" ca="1" si="1140">BA65*EXP(($B$2-0.5*$B$3^2)*$B$4+$B$3*_xlfn.NORM.INV(RAND(),0,SQRT($B$4)))</f>
        <v>368.24772678330925</v>
      </c>
      <c r="BC65">
        <f t="shared" ref="BC65:BC100" ca="1" si="1141">BB65*EXP(($B$2-0.5*$B$3^2)*$B$4+$B$3*_xlfn.NORM.INV(RAND(),0,SQRT($B$4)))</f>
        <v>364.65526660807291</v>
      </c>
      <c r="BD65">
        <f t="shared" ref="BD65:BD100" ca="1" si="1142">BC65*EXP(($B$2-0.5*$B$3^2)*$B$4+$B$3*_xlfn.NORM.INV(RAND(),0,SQRT($B$4)))</f>
        <v>365.11393062126598</v>
      </c>
      <c r="BE65">
        <f t="shared" ref="BE65:BE100" ca="1" si="1143">BD65*EXP(($B$2-0.5*$B$3^2)*$B$4+$B$3*_xlfn.NORM.INV(RAND(),0,SQRT($B$4)))</f>
        <v>363.9596664559798</v>
      </c>
      <c r="BF65">
        <f t="shared" ref="BF65:BF100" ca="1" si="1144">BE65*EXP(($B$2-0.5*$B$3^2)*$B$4+$B$3*_xlfn.NORM.INV(RAND(),0,SQRT($B$4)))</f>
        <v>366.73517620052854</v>
      </c>
      <c r="BG65">
        <f t="shared" ref="BG65:BG100" ca="1" si="1145">BF65*EXP(($B$2-0.5*$B$3^2)*$B$4+$B$3*_xlfn.NORM.INV(RAND(),0,SQRT($B$4)))</f>
        <v>367.08109467896207</v>
      </c>
      <c r="BH65">
        <f t="shared" ref="BH65:BH100" ca="1" si="1146">BG65*EXP(($B$2-0.5*$B$3^2)*$B$4+$B$3*_xlfn.NORM.INV(RAND(),0,SQRT($B$4)))</f>
        <v>368.97177485307151</v>
      </c>
      <c r="BI65">
        <f t="shared" ref="BI65:BI100" ca="1" si="1147">BH65*EXP(($B$2-0.5*$B$3^2)*$B$4+$B$3*_xlfn.NORM.INV(RAND(),0,SQRT($B$4)))</f>
        <v>370.58802792892874</v>
      </c>
      <c r="BJ65">
        <f t="shared" ref="BJ65:BJ100" ca="1" si="1148">BI65*EXP(($B$2-0.5*$B$3^2)*$B$4+$B$3*_xlfn.NORM.INV(RAND(),0,SQRT($B$4)))</f>
        <v>369.39821283317565</v>
      </c>
      <c r="BK65">
        <f t="shared" ref="BK65:BK100" ca="1" si="1149">BJ65*EXP(($B$2-0.5*$B$3^2)*$B$4+$B$3*_xlfn.NORM.INV(RAND(),0,SQRT($B$4)))</f>
        <v>371.08871541849794</v>
      </c>
      <c r="BL65">
        <f t="shared" ref="BL65:BL100" ca="1" si="1150">BK65*EXP(($B$2-0.5*$B$3^2)*$B$4+$B$3*_xlfn.NORM.INV(RAND(),0,SQRT($B$4)))</f>
        <v>371.41967150745882</v>
      </c>
      <c r="BM65">
        <f t="shared" ref="BM65:BM100" ca="1" si="1151">BL65*EXP(($B$2-0.5*$B$3^2)*$B$4+$B$3*_xlfn.NORM.INV(RAND(),0,SQRT($B$4)))</f>
        <v>373.5325520381856</v>
      </c>
      <c r="BN65">
        <f t="shared" ref="BN65:BN100" ca="1" si="1152">BM65*EXP(($B$2-0.5*$B$3^2)*$B$4+$B$3*_xlfn.NORM.INV(RAND(),0,SQRT($B$4)))</f>
        <v>377.31532231777015</v>
      </c>
      <c r="BO65">
        <f t="shared" ref="BO65:BO100" ca="1" si="1153">BN65*EXP(($B$2-0.5*$B$3^2)*$B$4+$B$3*_xlfn.NORM.INV(RAND(),0,SQRT($B$4)))</f>
        <v>380.061937759675</v>
      </c>
      <c r="BP65">
        <f t="shared" ref="BP65:BP100" ca="1" si="1154">BO65*EXP(($B$2-0.5*$B$3^2)*$B$4+$B$3*_xlfn.NORM.INV(RAND(),0,SQRT($B$4)))</f>
        <v>380.4968455983223</v>
      </c>
      <c r="BQ65">
        <f t="shared" ref="BQ65:BQ100" ca="1" si="1155">BP65*EXP(($B$2-0.5*$B$3^2)*$B$4+$B$3*_xlfn.NORM.INV(RAND(),0,SQRT($B$4)))</f>
        <v>379.26638118041683</v>
      </c>
      <c r="BR65">
        <f t="shared" ref="BR65:BR100" ca="1" si="1156">BQ65*EXP(($B$2-0.5*$B$3^2)*$B$4+$B$3*_xlfn.NORM.INV(RAND(),0,SQRT($B$4)))</f>
        <v>379.94827419159844</v>
      </c>
      <c r="BS65">
        <f t="shared" ref="BS65:BS100" ca="1" si="1157">BR65*EXP(($B$2-0.5*$B$3^2)*$B$4+$B$3*_xlfn.NORM.INV(RAND(),0,SQRT($B$4)))</f>
        <v>379.91012744989399</v>
      </c>
      <c r="BT65">
        <f t="shared" ref="BT65:BT100" ca="1" si="1158">BS65*EXP(($B$2-0.5*$B$3^2)*$B$4+$B$3*_xlfn.NORM.INV(RAND(),0,SQRT($B$4)))</f>
        <v>381.26309318341526</v>
      </c>
      <c r="BU65">
        <f t="shared" ref="BU65:BU100" ca="1" si="1159">BT65*EXP(($B$2-0.5*$B$3^2)*$B$4+$B$3*_xlfn.NORM.INV(RAND(),0,SQRT($B$4)))</f>
        <v>383.66057104491193</v>
      </c>
      <c r="BV65">
        <f t="shared" ref="BV65:BV100" ca="1" si="1160">BU65*EXP(($B$2-0.5*$B$3^2)*$B$4+$B$3*_xlfn.NORM.INV(RAND(),0,SQRT($B$4)))</f>
        <v>384.77301088605452</v>
      </c>
      <c r="BW65">
        <f t="shared" ref="BW65:BW100" ca="1" si="1161">BV65*EXP(($B$2-0.5*$B$3^2)*$B$4+$B$3*_xlfn.NORM.INV(RAND(),0,SQRT($B$4)))</f>
        <v>383.43866487878643</v>
      </c>
      <c r="BX65">
        <f t="shared" ref="BX65:BX100" ca="1" si="1162">BW65*EXP(($B$2-0.5*$B$3^2)*$B$4+$B$3*_xlfn.NORM.INV(RAND(),0,SQRT($B$4)))</f>
        <v>384.85725915398922</v>
      </c>
      <c r="BY65">
        <f t="shared" ref="BY65:BY100" ca="1" si="1163">BX65*EXP(($B$2-0.5*$B$3^2)*$B$4+$B$3*_xlfn.NORM.INV(RAND(),0,SQRT($B$4)))</f>
        <v>384.37610553366784</v>
      </c>
      <c r="BZ65">
        <f t="shared" ref="BZ65:BZ100" ca="1" si="1164">BY65*EXP(($B$2-0.5*$B$3^2)*$B$4+$B$3*_xlfn.NORM.INV(RAND(),0,SQRT($B$4)))</f>
        <v>387.66484639749609</v>
      </c>
      <c r="CA65">
        <f t="shared" ref="CA65:CA100" ca="1" si="1165">BZ65*EXP(($B$2-0.5*$B$3^2)*$B$4+$B$3*_xlfn.NORM.INV(RAND(),0,SQRT($B$4)))</f>
        <v>384.05012468112068</v>
      </c>
      <c r="CB65">
        <f t="shared" ref="CB65:CB100" ca="1" si="1166">CA65*EXP(($B$2-0.5*$B$3^2)*$B$4+$B$3*_xlfn.NORM.INV(RAND(),0,SQRT($B$4)))</f>
        <v>384.26661244380921</v>
      </c>
      <c r="CC65">
        <f t="shared" ref="CC65:CC100" ca="1" si="1167">CB65*EXP(($B$2-0.5*$B$3^2)*$B$4+$B$3*_xlfn.NORM.INV(RAND(),0,SQRT($B$4)))</f>
        <v>381.72631620169204</v>
      </c>
      <c r="CD65">
        <f t="shared" ref="CD65:CD100" ca="1" si="1168">CC65*EXP(($B$2-0.5*$B$3^2)*$B$4+$B$3*_xlfn.NORM.INV(RAND(),0,SQRT($B$4)))</f>
        <v>378.27794636519434</v>
      </c>
      <c r="CE65">
        <f t="shared" ref="CE65:CE100" ca="1" si="1169">CD65*EXP(($B$2-0.5*$B$3^2)*$B$4+$B$3*_xlfn.NORM.INV(RAND(),0,SQRT($B$4)))</f>
        <v>376.73577178232955</v>
      </c>
      <c r="CF65">
        <f t="shared" ref="CF65:CF100" ca="1" si="1170">CE65*EXP(($B$2-0.5*$B$3^2)*$B$4+$B$3*_xlfn.NORM.INV(RAND(),0,SQRT($B$4)))</f>
        <v>377.81748041170442</v>
      </c>
      <c r="CG65">
        <f t="shared" ref="CG65:CG100" ca="1" si="1171">CF65*EXP(($B$2-0.5*$B$3^2)*$B$4+$B$3*_xlfn.NORM.INV(RAND(),0,SQRT($B$4)))</f>
        <v>378.87858516811389</v>
      </c>
      <c r="CH65">
        <f t="shared" ref="CH65:CH100" ca="1" si="1172">CG65*EXP(($B$2-0.5*$B$3^2)*$B$4+$B$3*_xlfn.NORM.INV(RAND(),0,SQRT($B$4)))</f>
        <v>381.15392027654821</v>
      </c>
      <c r="CI65">
        <f t="shared" ref="CI65:CI100" ca="1" si="1173">CH65*EXP(($B$2-0.5*$B$3^2)*$B$4+$B$3*_xlfn.NORM.INV(RAND(),0,SQRT($B$4)))</f>
        <v>379.2244986461094</v>
      </c>
      <c r="CJ65">
        <f t="shared" ref="CJ65:CJ100" ca="1" si="1174">CI65*EXP(($B$2-0.5*$B$3^2)*$B$4+$B$3*_xlfn.NORM.INV(RAND(),0,SQRT($B$4)))</f>
        <v>376.08792379782352</v>
      </c>
      <c r="CK65">
        <f t="shared" ca="1" si="101"/>
        <v>9.743564015841514</v>
      </c>
    </row>
    <row r="66" spans="5:89" x14ac:dyDescent="0.3">
      <c r="E66">
        <v>351.23</v>
      </c>
      <c r="F66">
        <f t="shared" ca="1" si="1092"/>
        <v>349.69569217671358</v>
      </c>
      <c r="G66">
        <f t="shared" ca="1" si="1093"/>
        <v>350.58497372105342</v>
      </c>
      <c r="H66">
        <f t="shared" ca="1" si="1094"/>
        <v>350.36741282571222</v>
      </c>
      <c r="I66">
        <f t="shared" ca="1" si="1095"/>
        <v>349.08557624834845</v>
      </c>
      <c r="J66">
        <f t="shared" ca="1" si="1096"/>
        <v>348.0447730971182</v>
      </c>
      <c r="K66">
        <f t="shared" ca="1" si="1097"/>
        <v>346.414702188619</v>
      </c>
      <c r="L66">
        <f t="shared" ca="1" si="1098"/>
        <v>343.78280379828294</v>
      </c>
      <c r="M66">
        <f t="shared" ca="1" si="1099"/>
        <v>344.85438497824123</v>
      </c>
      <c r="N66">
        <f t="shared" ca="1" si="1100"/>
        <v>344.2672071910273</v>
      </c>
      <c r="O66">
        <f t="shared" ca="1" si="1101"/>
        <v>346.21347745051861</v>
      </c>
      <c r="P66">
        <f t="shared" ca="1" si="1102"/>
        <v>345.09395404405529</v>
      </c>
      <c r="Q66">
        <f t="shared" ca="1" si="1103"/>
        <v>344.66721581763261</v>
      </c>
      <c r="R66">
        <f t="shared" ca="1" si="1104"/>
        <v>343.23389960863517</v>
      </c>
      <c r="S66">
        <f t="shared" ca="1" si="1105"/>
        <v>343.73344194312944</v>
      </c>
      <c r="T66">
        <f t="shared" ca="1" si="1106"/>
        <v>344.52807685701424</v>
      </c>
      <c r="U66">
        <f t="shared" ca="1" si="1107"/>
        <v>341.84025639542671</v>
      </c>
      <c r="V66">
        <f t="shared" ca="1" si="1108"/>
        <v>342.25821656950308</v>
      </c>
      <c r="W66">
        <f t="shared" ca="1" si="1109"/>
        <v>338.92985567508833</v>
      </c>
      <c r="X66">
        <f t="shared" ca="1" si="1110"/>
        <v>336.85309887851173</v>
      </c>
      <c r="Y66">
        <f t="shared" ca="1" si="1111"/>
        <v>336.45963443846193</v>
      </c>
      <c r="Z66">
        <f t="shared" ca="1" si="1112"/>
        <v>340.75812632197591</v>
      </c>
      <c r="AA66">
        <f t="shared" ca="1" si="1113"/>
        <v>340.31907058937418</v>
      </c>
      <c r="AB66">
        <f t="shared" ca="1" si="1114"/>
        <v>339.03455057453039</v>
      </c>
      <c r="AC66">
        <f t="shared" ca="1" si="1115"/>
        <v>341.98683964004334</v>
      </c>
      <c r="AD66">
        <f t="shared" ca="1" si="1116"/>
        <v>341.20186543762514</v>
      </c>
      <c r="AE66">
        <f t="shared" ca="1" si="1117"/>
        <v>340.58126163109006</v>
      </c>
      <c r="AF66">
        <f t="shared" ca="1" si="1118"/>
        <v>339.75369595788715</v>
      </c>
      <c r="AG66">
        <f t="shared" ca="1" si="1119"/>
        <v>342.75012969528314</v>
      </c>
      <c r="AH66">
        <f t="shared" ca="1" si="1120"/>
        <v>339.16434321486344</v>
      </c>
      <c r="AI66">
        <f t="shared" ca="1" si="1121"/>
        <v>338.54577175287636</v>
      </c>
      <c r="AJ66">
        <f t="shared" ca="1" si="1122"/>
        <v>339.94033245557972</v>
      </c>
      <c r="AK66">
        <f t="shared" ca="1" si="1123"/>
        <v>341.93730176697483</v>
      </c>
      <c r="AL66">
        <f t="shared" ca="1" si="1124"/>
        <v>342.61898962173223</v>
      </c>
      <c r="AM66">
        <f t="shared" ca="1" si="1125"/>
        <v>342.87362505027653</v>
      </c>
      <c r="AN66">
        <f t="shared" ca="1" si="1126"/>
        <v>340.34874789512361</v>
      </c>
      <c r="AO66">
        <f t="shared" ca="1" si="1127"/>
        <v>341.97878242797015</v>
      </c>
      <c r="AP66">
        <f t="shared" ca="1" si="1128"/>
        <v>346.16917028500802</v>
      </c>
      <c r="AQ66">
        <f t="shared" ca="1" si="1129"/>
        <v>347.75467804034042</v>
      </c>
      <c r="AR66">
        <f t="shared" ca="1" si="1130"/>
        <v>347.4581945874699</v>
      </c>
      <c r="AS66">
        <f t="shared" ca="1" si="1131"/>
        <v>344.3488247216128</v>
      </c>
      <c r="AT66">
        <f t="shared" ca="1" si="1132"/>
        <v>342.59188672594627</v>
      </c>
      <c r="AU66">
        <f t="shared" ca="1" si="1133"/>
        <v>342.48077008695998</v>
      </c>
      <c r="AV66">
        <f t="shared" ca="1" si="1134"/>
        <v>341.71381754878001</v>
      </c>
      <c r="AW66">
        <f t="shared" ca="1" si="1135"/>
        <v>342.75159889198261</v>
      </c>
      <c r="AX66">
        <f t="shared" ca="1" si="1136"/>
        <v>348.12743594171894</v>
      </c>
      <c r="AY66">
        <f t="shared" ca="1" si="1137"/>
        <v>347.14119470104043</v>
      </c>
      <c r="AZ66">
        <f t="shared" ca="1" si="1138"/>
        <v>348.6958731731637</v>
      </c>
      <c r="BA66">
        <f t="shared" ca="1" si="1139"/>
        <v>348.60847927808857</v>
      </c>
      <c r="BB66">
        <f t="shared" ca="1" si="1140"/>
        <v>346.50086437588868</v>
      </c>
      <c r="BC66">
        <f t="shared" ca="1" si="1141"/>
        <v>347.06407246572837</v>
      </c>
      <c r="BD66">
        <f t="shared" ca="1" si="1142"/>
        <v>348.27666109836167</v>
      </c>
      <c r="BE66">
        <f t="shared" ca="1" si="1143"/>
        <v>351.33540935109988</v>
      </c>
      <c r="BF66">
        <f t="shared" ca="1" si="1144"/>
        <v>354.72228519988056</v>
      </c>
      <c r="BG66">
        <f t="shared" ca="1" si="1145"/>
        <v>358.64966160409904</v>
      </c>
      <c r="BH66">
        <f t="shared" ca="1" si="1146"/>
        <v>354.72444537667798</v>
      </c>
      <c r="BI66">
        <f t="shared" ca="1" si="1147"/>
        <v>354.48595577606329</v>
      </c>
      <c r="BJ66">
        <f t="shared" ca="1" si="1148"/>
        <v>351.91026200362074</v>
      </c>
      <c r="BK66">
        <f t="shared" ca="1" si="1149"/>
        <v>352.17898809437452</v>
      </c>
      <c r="BL66">
        <f t="shared" ca="1" si="1150"/>
        <v>348.25611089671526</v>
      </c>
      <c r="BM66">
        <f t="shared" ca="1" si="1151"/>
        <v>349.91199438134595</v>
      </c>
      <c r="BN66">
        <f t="shared" ca="1" si="1152"/>
        <v>351.04211249161585</v>
      </c>
      <c r="BO66">
        <f t="shared" ca="1" si="1153"/>
        <v>346.8083893830667</v>
      </c>
      <c r="BP66">
        <f t="shared" ca="1" si="1154"/>
        <v>346.8178859475903</v>
      </c>
      <c r="BQ66">
        <f t="shared" ca="1" si="1155"/>
        <v>346.85853485444659</v>
      </c>
      <c r="BR66">
        <f t="shared" ca="1" si="1156"/>
        <v>345.30068747630668</v>
      </c>
      <c r="BS66">
        <f t="shared" ca="1" si="1157"/>
        <v>344.46194253023413</v>
      </c>
      <c r="BT66">
        <f t="shared" ca="1" si="1158"/>
        <v>345.49196906148745</v>
      </c>
      <c r="BU66">
        <f t="shared" ca="1" si="1159"/>
        <v>345.61731600819837</v>
      </c>
      <c r="BV66">
        <f t="shared" ca="1" si="1160"/>
        <v>344.60433515551898</v>
      </c>
      <c r="BW66">
        <f t="shared" ca="1" si="1161"/>
        <v>343.74186181483708</v>
      </c>
      <c r="BX66">
        <f t="shared" ca="1" si="1162"/>
        <v>340.25854386091379</v>
      </c>
      <c r="BY66">
        <f t="shared" ca="1" si="1163"/>
        <v>338.23300716762708</v>
      </c>
      <c r="BZ66">
        <f t="shared" ca="1" si="1164"/>
        <v>333.53556777338741</v>
      </c>
      <c r="CA66">
        <f t="shared" ca="1" si="1165"/>
        <v>332.37160439654821</v>
      </c>
      <c r="CB66">
        <f t="shared" ca="1" si="1166"/>
        <v>334.73641516690481</v>
      </c>
      <c r="CC66">
        <f t="shared" ca="1" si="1167"/>
        <v>333.09578799950316</v>
      </c>
      <c r="CD66">
        <f t="shared" ca="1" si="1168"/>
        <v>332.61012947971568</v>
      </c>
      <c r="CE66">
        <f t="shared" ca="1" si="1169"/>
        <v>333.47983308906913</v>
      </c>
      <c r="CF66">
        <f t="shared" ca="1" si="1170"/>
        <v>335.74392764848437</v>
      </c>
      <c r="CG66">
        <f t="shared" ca="1" si="1171"/>
        <v>336.63504979442502</v>
      </c>
      <c r="CH66">
        <f t="shared" ca="1" si="1172"/>
        <v>337.82139342100658</v>
      </c>
      <c r="CI66">
        <f t="shared" ca="1" si="1173"/>
        <v>335.48532495110902</v>
      </c>
      <c r="CJ66">
        <f t="shared" ca="1" si="1174"/>
        <v>333.69706951753062</v>
      </c>
      <c r="CK66">
        <f t="shared" ca="1" si="101"/>
        <v>0</v>
      </c>
    </row>
    <row r="67" spans="5:89" x14ac:dyDescent="0.3">
      <c r="E67">
        <v>351.23</v>
      </c>
      <c r="F67">
        <f t="shared" ca="1" si="1092"/>
        <v>349.73528579843395</v>
      </c>
      <c r="G67">
        <f t="shared" ca="1" si="1093"/>
        <v>350.16782376761313</v>
      </c>
      <c r="H67">
        <f t="shared" ca="1" si="1094"/>
        <v>351.30567642942037</v>
      </c>
      <c r="I67">
        <f t="shared" ca="1" si="1095"/>
        <v>352.96042835485451</v>
      </c>
      <c r="J67">
        <f t="shared" ca="1" si="1096"/>
        <v>347.97812082244576</v>
      </c>
      <c r="K67">
        <f t="shared" ca="1" si="1097"/>
        <v>350.21886311786102</v>
      </c>
      <c r="L67">
        <f t="shared" ca="1" si="1098"/>
        <v>349.14071771806096</v>
      </c>
      <c r="M67">
        <f t="shared" ca="1" si="1099"/>
        <v>351.42353731443194</v>
      </c>
      <c r="N67">
        <f t="shared" ca="1" si="1100"/>
        <v>344.73944968289697</v>
      </c>
      <c r="O67">
        <f t="shared" ca="1" si="1101"/>
        <v>342.73539081926276</v>
      </c>
      <c r="P67">
        <f t="shared" ca="1" si="1102"/>
        <v>345.23790555112271</v>
      </c>
      <c r="Q67">
        <f t="shared" ca="1" si="1103"/>
        <v>344.3032294227072</v>
      </c>
      <c r="R67">
        <f t="shared" ca="1" si="1104"/>
        <v>343.30212018001725</v>
      </c>
      <c r="S67">
        <f t="shared" ca="1" si="1105"/>
        <v>344.7004280618558</v>
      </c>
      <c r="T67">
        <f t="shared" ca="1" si="1106"/>
        <v>345.68261624322827</v>
      </c>
      <c r="U67">
        <f t="shared" ca="1" si="1107"/>
        <v>350.39381420559033</v>
      </c>
      <c r="V67">
        <f t="shared" ca="1" si="1108"/>
        <v>349.79346851448429</v>
      </c>
      <c r="W67">
        <f t="shared" ca="1" si="1109"/>
        <v>349.69782026774709</v>
      </c>
      <c r="X67">
        <f t="shared" ca="1" si="1110"/>
        <v>348.01515417588126</v>
      </c>
      <c r="Y67">
        <f t="shared" ca="1" si="1111"/>
        <v>344.97906013175691</v>
      </c>
      <c r="Z67">
        <f t="shared" ca="1" si="1112"/>
        <v>347.47035173942385</v>
      </c>
      <c r="AA67">
        <f t="shared" ca="1" si="1113"/>
        <v>347.12862805705083</v>
      </c>
      <c r="AB67">
        <f t="shared" ca="1" si="1114"/>
        <v>346.43074120835826</v>
      </c>
      <c r="AC67">
        <f t="shared" ca="1" si="1115"/>
        <v>346.90971690617073</v>
      </c>
      <c r="AD67">
        <f t="shared" ca="1" si="1116"/>
        <v>346.62555789352064</v>
      </c>
      <c r="AE67">
        <f t="shared" ca="1" si="1117"/>
        <v>349.98160502511507</v>
      </c>
      <c r="AF67">
        <f t="shared" ca="1" si="1118"/>
        <v>350.35298716275128</v>
      </c>
      <c r="AG67">
        <f t="shared" ca="1" si="1119"/>
        <v>353.13568788141197</v>
      </c>
      <c r="AH67">
        <f t="shared" ca="1" si="1120"/>
        <v>353.39114312009434</v>
      </c>
      <c r="AI67">
        <f t="shared" ca="1" si="1121"/>
        <v>359.04747232306005</v>
      </c>
      <c r="AJ67">
        <f t="shared" ca="1" si="1122"/>
        <v>357.86425895518829</v>
      </c>
      <c r="AK67">
        <f t="shared" ca="1" si="1123"/>
        <v>358.13859803537878</v>
      </c>
      <c r="AL67">
        <f t="shared" ca="1" si="1124"/>
        <v>358.51075070458683</v>
      </c>
      <c r="AM67">
        <f t="shared" ca="1" si="1125"/>
        <v>360.98430913169949</v>
      </c>
      <c r="AN67">
        <f t="shared" ca="1" si="1126"/>
        <v>360.32729524985984</v>
      </c>
      <c r="AO67">
        <f t="shared" ca="1" si="1127"/>
        <v>358.45591212526892</v>
      </c>
      <c r="AP67">
        <f t="shared" ca="1" si="1128"/>
        <v>358.56454614669741</v>
      </c>
      <c r="AQ67">
        <f t="shared" ca="1" si="1129"/>
        <v>359.30971462595949</v>
      </c>
      <c r="AR67">
        <f t="shared" ca="1" si="1130"/>
        <v>359.26128344064307</v>
      </c>
      <c r="AS67">
        <f t="shared" ca="1" si="1131"/>
        <v>357.91671307561711</v>
      </c>
      <c r="AT67">
        <f t="shared" ca="1" si="1132"/>
        <v>356.68051652427005</v>
      </c>
      <c r="AU67">
        <f t="shared" ca="1" si="1133"/>
        <v>358.65103493057387</v>
      </c>
      <c r="AV67">
        <f t="shared" ca="1" si="1134"/>
        <v>361.32996263346149</v>
      </c>
      <c r="AW67">
        <f t="shared" ca="1" si="1135"/>
        <v>360.49126272654092</v>
      </c>
      <c r="AX67">
        <f t="shared" ca="1" si="1136"/>
        <v>361.0104299816465</v>
      </c>
      <c r="AY67">
        <f t="shared" ca="1" si="1137"/>
        <v>358.97027446312683</v>
      </c>
      <c r="AZ67">
        <f t="shared" ca="1" si="1138"/>
        <v>362.63988645820649</v>
      </c>
      <c r="BA67">
        <f t="shared" ca="1" si="1139"/>
        <v>364.0327878282273</v>
      </c>
      <c r="BB67">
        <f t="shared" ca="1" si="1140"/>
        <v>360.56181375451888</v>
      </c>
      <c r="BC67">
        <f t="shared" ca="1" si="1141"/>
        <v>360.0360358550351</v>
      </c>
      <c r="BD67">
        <f t="shared" ca="1" si="1142"/>
        <v>362.46873226872435</v>
      </c>
      <c r="BE67">
        <f t="shared" ca="1" si="1143"/>
        <v>361.26936788941134</v>
      </c>
      <c r="BF67">
        <f t="shared" ca="1" si="1144"/>
        <v>361.7715080003606</v>
      </c>
      <c r="BG67">
        <f t="shared" ca="1" si="1145"/>
        <v>361.99477761076218</v>
      </c>
      <c r="BH67">
        <f t="shared" ca="1" si="1146"/>
        <v>361.8455438110928</v>
      </c>
      <c r="BI67">
        <f t="shared" ca="1" si="1147"/>
        <v>364.52085712826863</v>
      </c>
      <c r="BJ67">
        <f t="shared" ca="1" si="1148"/>
        <v>366.03380318795752</v>
      </c>
      <c r="BK67">
        <f t="shared" ca="1" si="1149"/>
        <v>367.28782978521014</v>
      </c>
      <c r="BL67">
        <f t="shared" ca="1" si="1150"/>
        <v>370.45037865222235</v>
      </c>
      <c r="BM67">
        <f t="shared" ca="1" si="1151"/>
        <v>369.18917602392236</v>
      </c>
      <c r="BN67">
        <f t="shared" ca="1" si="1152"/>
        <v>366.1342850882304</v>
      </c>
      <c r="BO67">
        <f t="shared" ca="1" si="1153"/>
        <v>363.90337304127274</v>
      </c>
      <c r="BP67">
        <f t="shared" ca="1" si="1154"/>
        <v>357.82800857830324</v>
      </c>
      <c r="BQ67">
        <f t="shared" ca="1" si="1155"/>
        <v>354.63843734081092</v>
      </c>
      <c r="BR67">
        <f t="shared" ca="1" si="1156"/>
        <v>351.12737906121225</v>
      </c>
      <c r="BS67">
        <f t="shared" ca="1" si="1157"/>
        <v>352.81354533859752</v>
      </c>
      <c r="BT67">
        <f t="shared" ca="1" si="1158"/>
        <v>353.71038338943919</v>
      </c>
      <c r="BU67">
        <f t="shared" ca="1" si="1159"/>
        <v>353.65914896457201</v>
      </c>
      <c r="BV67">
        <f t="shared" ca="1" si="1160"/>
        <v>354.79371069198311</v>
      </c>
      <c r="BW67">
        <f t="shared" ca="1" si="1161"/>
        <v>357.34945757176041</v>
      </c>
      <c r="BX67">
        <f t="shared" ca="1" si="1162"/>
        <v>356.12417731001682</v>
      </c>
      <c r="BY67">
        <f t="shared" ca="1" si="1163"/>
        <v>359.29134070304934</v>
      </c>
      <c r="BZ67">
        <f t="shared" ca="1" si="1164"/>
        <v>359.12351417407774</v>
      </c>
      <c r="CA67">
        <f t="shared" ca="1" si="1165"/>
        <v>358.83628112906212</v>
      </c>
      <c r="CB67">
        <f t="shared" ca="1" si="1166"/>
        <v>356.12692077797368</v>
      </c>
      <c r="CC67">
        <f t="shared" ca="1" si="1167"/>
        <v>354.72143605423548</v>
      </c>
      <c r="CD67">
        <f t="shared" ca="1" si="1168"/>
        <v>354.90432623449362</v>
      </c>
      <c r="CE67">
        <f t="shared" ca="1" si="1169"/>
        <v>353.38589408709493</v>
      </c>
      <c r="CF67">
        <f t="shared" ca="1" si="1170"/>
        <v>352.82355471152238</v>
      </c>
      <c r="CG67">
        <f t="shared" ca="1" si="1171"/>
        <v>352.29140091492599</v>
      </c>
      <c r="CH67">
        <f t="shared" ca="1" si="1172"/>
        <v>353.61428289963595</v>
      </c>
      <c r="CI67">
        <f t="shared" ca="1" si="1173"/>
        <v>351.93534830508389</v>
      </c>
      <c r="CJ67">
        <f t="shared" ca="1" si="1174"/>
        <v>353.5561226489765</v>
      </c>
      <c r="CK67">
        <f t="shared" ca="1" si="101"/>
        <v>0</v>
      </c>
    </row>
    <row r="68" spans="5:89" x14ac:dyDescent="0.3">
      <c r="E68">
        <v>351.23</v>
      </c>
      <c r="F68">
        <f t="shared" ca="1" si="1092"/>
        <v>351.78484446764764</v>
      </c>
      <c r="G68">
        <f t="shared" ca="1" si="1093"/>
        <v>351.43405060554636</v>
      </c>
      <c r="H68">
        <f t="shared" ca="1" si="1094"/>
        <v>353.80148575580296</v>
      </c>
      <c r="I68">
        <f t="shared" ca="1" si="1095"/>
        <v>354.46690647426288</v>
      </c>
      <c r="J68">
        <f t="shared" ca="1" si="1096"/>
        <v>356.74808855763791</v>
      </c>
      <c r="K68">
        <f t="shared" ca="1" si="1097"/>
        <v>358.43270465418453</v>
      </c>
      <c r="L68">
        <f t="shared" ca="1" si="1098"/>
        <v>359.1870626137096</v>
      </c>
      <c r="M68">
        <f t="shared" ca="1" si="1099"/>
        <v>360.34835179759722</v>
      </c>
      <c r="N68">
        <f t="shared" ca="1" si="1100"/>
        <v>356.88173835642584</v>
      </c>
      <c r="O68">
        <f t="shared" ca="1" si="1101"/>
        <v>359.71299046876891</v>
      </c>
      <c r="P68">
        <f t="shared" ca="1" si="1102"/>
        <v>358.1534102397307</v>
      </c>
      <c r="Q68">
        <f t="shared" ca="1" si="1103"/>
        <v>358.80867580292892</v>
      </c>
      <c r="R68">
        <f t="shared" ca="1" si="1104"/>
        <v>361.69147800116531</v>
      </c>
      <c r="S68">
        <f t="shared" ca="1" si="1105"/>
        <v>362.45837244130399</v>
      </c>
      <c r="T68">
        <f t="shared" ca="1" si="1106"/>
        <v>361.07859901458511</v>
      </c>
      <c r="U68">
        <f t="shared" ca="1" si="1107"/>
        <v>361.40170522156927</v>
      </c>
      <c r="V68">
        <f t="shared" ca="1" si="1108"/>
        <v>360.35001354511729</v>
      </c>
      <c r="W68">
        <f t="shared" ca="1" si="1109"/>
        <v>361.04999348623295</v>
      </c>
      <c r="X68">
        <f t="shared" ca="1" si="1110"/>
        <v>361.21683707829993</v>
      </c>
      <c r="Y68">
        <f t="shared" ca="1" si="1111"/>
        <v>361.17412542703374</v>
      </c>
      <c r="Z68">
        <f t="shared" ca="1" si="1112"/>
        <v>359.01049572904515</v>
      </c>
      <c r="AA68">
        <f t="shared" ca="1" si="1113"/>
        <v>359.47921349356994</v>
      </c>
      <c r="AB68">
        <f t="shared" ca="1" si="1114"/>
        <v>362.14366596866103</v>
      </c>
      <c r="AC68">
        <f t="shared" ca="1" si="1115"/>
        <v>364.19283145656942</v>
      </c>
      <c r="AD68">
        <f t="shared" ca="1" si="1116"/>
        <v>365.34833777064676</v>
      </c>
      <c r="AE68">
        <f t="shared" ca="1" si="1117"/>
        <v>366.1297555485894</v>
      </c>
      <c r="AF68">
        <f t="shared" ca="1" si="1118"/>
        <v>367.60211693796089</v>
      </c>
      <c r="AG68">
        <f t="shared" ca="1" si="1119"/>
        <v>366.41277769283744</v>
      </c>
      <c r="AH68">
        <f t="shared" ca="1" si="1120"/>
        <v>369.6469176859764</v>
      </c>
      <c r="AI68">
        <f t="shared" ca="1" si="1121"/>
        <v>368.43406799383934</v>
      </c>
      <c r="AJ68">
        <f t="shared" ca="1" si="1122"/>
        <v>370.45740807246511</v>
      </c>
      <c r="AK68">
        <f t="shared" ca="1" si="1123"/>
        <v>372.06025949124103</v>
      </c>
      <c r="AL68">
        <f t="shared" ca="1" si="1124"/>
        <v>372.42517110360177</v>
      </c>
      <c r="AM68">
        <f t="shared" ca="1" si="1125"/>
        <v>370.44307471727348</v>
      </c>
      <c r="AN68">
        <f t="shared" ca="1" si="1126"/>
        <v>372.65493904173564</v>
      </c>
      <c r="AO68">
        <f t="shared" ca="1" si="1127"/>
        <v>369.05165634695669</v>
      </c>
      <c r="AP68">
        <f t="shared" ca="1" si="1128"/>
        <v>368.71339672926001</v>
      </c>
      <c r="AQ68">
        <f t="shared" ca="1" si="1129"/>
        <v>369.44413746416922</v>
      </c>
      <c r="AR68">
        <f t="shared" ca="1" si="1130"/>
        <v>366.53230637134453</v>
      </c>
      <c r="AS68">
        <f t="shared" ca="1" si="1131"/>
        <v>361.63511164502438</v>
      </c>
      <c r="AT68">
        <f t="shared" ca="1" si="1132"/>
        <v>359.28976849685313</v>
      </c>
      <c r="AU68">
        <f t="shared" ca="1" si="1133"/>
        <v>363.74547713490779</v>
      </c>
      <c r="AV68">
        <f t="shared" ca="1" si="1134"/>
        <v>364.73036896072449</v>
      </c>
      <c r="AW68">
        <f t="shared" ca="1" si="1135"/>
        <v>366.15351503944771</v>
      </c>
      <c r="AX68">
        <f t="shared" ca="1" si="1136"/>
        <v>365.14334180943206</v>
      </c>
      <c r="AY68">
        <f t="shared" ca="1" si="1137"/>
        <v>365.35143487079318</v>
      </c>
      <c r="AZ68">
        <f t="shared" ca="1" si="1138"/>
        <v>368.26245157155302</v>
      </c>
      <c r="BA68">
        <f t="shared" ca="1" si="1139"/>
        <v>370.50826672703943</v>
      </c>
      <c r="BB68">
        <f t="shared" ca="1" si="1140"/>
        <v>369.43116607353062</v>
      </c>
      <c r="BC68">
        <f t="shared" ca="1" si="1141"/>
        <v>371.69252550641835</v>
      </c>
      <c r="BD68">
        <f t="shared" ca="1" si="1142"/>
        <v>370.585611082642</v>
      </c>
      <c r="BE68">
        <f t="shared" ca="1" si="1143"/>
        <v>373.45790151786662</v>
      </c>
      <c r="BF68">
        <f t="shared" ca="1" si="1144"/>
        <v>371.3360506644799</v>
      </c>
      <c r="BG68">
        <f t="shared" ca="1" si="1145"/>
        <v>372.16152311974281</v>
      </c>
      <c r="BH68">
        <f t="shared" ca="1" si="1146"/>
        <v>374.13075978321814</v>
      </c>
      <c r="BI68">
        <f t="shared" ca="1" si="1147"/>
        <v>375.3535584817206</v>
      </c>
      <c r="BJ68">
        <f t="shared" ca="1" si="1148"/>
        <v>376.26016569767421</v>
      </c>
      <c r="BK68">
        <f t="shared" ca="1" si="1149"/>
        <v>373.23107057918338</v>
      </c>
      <c r="BL68">
        <f t="shared" ca="1" si="1150"/>
        <v>366.32111034715035</v>
      </c>
      <c r="BM68">
        <f t="shared" ca="1" si="1151"/>
        <v>369.23233877395114</v>
      </c>
      <c r="BN68">
        <f t="shared" ca="1" si="1152"/>
        <v>368.3660415597347</v>
      </c>
      <c r="BO68">
        <f t="shared" ca="1" si="1153"/>
        <v>367.92259995141217</v>
      </c>
      <c r="BP68">
        <f t="shared" ca="1" si="1154"/>
        <v>368.17790737365863</v>
      </c>
      <c r="BQ68">
        <f t="shared" ca="1" si="1155"/>
        <v>369.18645312866124</v>
      </c>
      <c r="BR68">
        <f t="shared" ca="1" si="1156"/>
        <v>367.19326625036291</v>
      </c>
      <c r="BS68">
        <f t="shared" ca="1" si="1157"/>
        <v>368.53601747486221</v>
      </c>
      <c r="BT68">
        <f t="shared" ca="1" si="1158"/>
        <v>368.13757587767452</v>
      </c>
      <c r="BU68">
        <f t="shared" ca="1" si="1159"/>
        <v>365.0458672830967</v>
      </c>
      <c r="BV68">
        <f t="shared" ca="1" si="1160"/>
        <v>367.24352870238857</v>
      </c>
      <c r="BW68">
        <f t="shared" ca="1" si="1161"/>
        <v>369.46837983687016</v>
      </c>
      <c r="BX68">
        <f t="shared" ca="1" si="1162"/>
        <v>364.63180423133394</v>
      </c>
      <c r="BY68">
        <f t="shared" ca="1" si="1163"/>
        <v>363.95394058740834</v>
      </c>
      <c r="BZ68">
        <f t="shared" ca="1" si="1164"/>
        <v>367.13011607662082</v>
      </c>
      <c r="CA68">
        <f t="shared" ca="1" si="1165"/>
        <v>368.98366532626903</v>
      </c>
      <c r="CB68">
        <f t="shared" ca="1" si="1166"/>
        <v>368.40287407179841</v>
      </c>
      <c r="CC68">
        <f t="shared" ca="1" si="1167"/>
        <v>370.57607989128115</v>
      </c>
      <c r="CD68">
        <f t="shared" ca="1" si="1168"/>
        <v>373.20185750457421</v>
      </c>
      <c r="CE68">
        <f t="shared" ca="1" si="1169"/>
        <v>371.38375293826812</v>
      </c>
      <c r="CF68">
        <f t="shared" ca="1" si="1170"/>
        <v>373.59692802939088</v>
      </c>
      <c r="CG68">
        <f t="shared" ca="1" si="1171"/>
        <v>371.47034906182751</v>
      </c>
      <c r="CH68">
        <f t="shared" ca="1" si="1172"/>
        <v>369.31073366207323</v>
      </c>
      <c r="CI68">
        <f t="shared" ca="1" si="1173"/>
        <v>370.68304094578474</v>
      </c>
      <c r="CJ68">
        <f t="shared" ca="1" si="1174"/>
        <v>367.76284783351406</v>
      </c>
      <c r="CK68">
        <f t="shared" ca="1" si="101"/>
        <v>1.4184880515320515</v>
      </c>
    </row>
    <row r="69" spans="5:89" x14ac:dyDescent="0.3">
      <c r="E69">
        <v>351.23</v>
      </c>
      <c r="F69">
        <f t="shared" ca="1" si="1092"/>
        <v>349.20692728801811</v>
      </c>
      <c r="G69">
        <f t="shared" ca="1" si="1093"/>
        <v>351.233235400387</v>
      </c>
      <c r="H69">
        <f t="shared" ca="1" si="1094"/>
        <v>352.71686251496686</v>
      </c>
      <c r="I69">
        <f t="shared" ca="1" si="1095"/>
        <v>353.6512124060086</v>
      </c>
      <c r="J69">
        <f t="shared" ca="1" si="1096"/>
        <v>352.89237271756372</v>
      </c>
      <c r="K69">
        <f t="shared" ca="1" si="1097"/>
        <v>350.31738248653591</v>
      </c>
      <c r="L69">
        <f t="shared" ca="1" si="1098"/>
        <v>345.95127600011102</v>
      </c>
      <c r="M69">
        <f t="shared" ca="1" si="1099"/>
        <v>347.17187050504714</v>
      </c>
      <c r="N69">
        <f t="shared" ca="1" si="1100"/>
        <v>348.70009881390746</v>
      </c>
      <c r="O69">
        <f t="shared" ca="1" si="1101"/>
        <v>349.63458937045164</v>
      </c>
      <c r="P69">
        <f t="shared" ca="1" si="1102"/>
        <v>347.34072241148527</v>
      </c>
      <c r="Q69">
        <f t="shared" ca="1" si="1103"/>
        <v>346.44679107815369</v>
      </c>
      <c r="R69">
        <f t="shared" ca="1" si="1104"/>
        <v>345.55112672392346</v>
      </c>
      <c r="S69">
        <f t="shared" ca="1" si="1105"/>
        <v>345.13986646187413</v>
      </c>
      <c r="T69">
        <f t="shared" ca="1" si="1106"/>
        <v>346.3448693982798</v>
      </c>
      <c r="U69">
        <f t="shared" ca="1" si="1107"/>
        <v>350.10961136766252</v>
      </c>
      <c r="V69">
        <f t="shared" ca="1" si="1108"/>
        <v>349.38664485359129</v>
      </c>
      <c r="W69">
        <f t="shared" ca="1" si="1109"/>
        <v>352.87740674680742</v>
      </c>
      <c r="X69">
        <f t="shared" ca="1" si="1110"/>
        <v>347.06972960123949</v>
      </c>
      <c r="Y69">
        <f t="shared" ca="1" si="1111"/>
        <v>344.10301996540642</v>
      </c>
      <c r="Z69">
        <f t="shared" ca="1" si="1112"/>
        <v>342.89359635295506</v>
      </c>
      <c r="AA69">
        <f t="shared" ca="1" si="1113"/>
        <v>342.47587437400324</v>
      </c>
      <c r="AB69">
        <f t="shared" ca="1" si="1114"/>
        <v>343.28687254272353</v>
      </c>
      <c r="AC69">
        <f t="shared" ca="1" si="1115"/>
        <v>346.36793451572555</v>
      </c>
      <c r="AD69">
        <f t="shared" ca="1" si="1116"/>
        <v>344.63181012795172</v>
      </c>
      <c r="AE69">
        <f t="shared" ca="1" si="1117"/>
        <v>344.13438892760837</v>
      </c>
      <c r="AF69">
        <f t="shared" ca="1" si="1118"/>
        <v>343.36802900185387</v>
      </c>
      <c r="AG69">
        <f t="shared" ca="1" si="1119"/>
        <v>342.70655889674572</v>
      </c>
      <c r="AH69">
        <f t="shared" ca="1" si="1120"/>
        <v>341.46516169604126</v>
      </c>
      <c r="AI69">
        <f t="shared" ca="1" si="1121"/>
        <v>339.37463106624881</v>
      </c>
      <c r="AJ69">
        <f t="shared" ca="1" si="1122"/>
        <v>342.36718499638022</v>
      </c>
      <c r="AK69">
        <f t="shared" ca="1" si="1123"/>
        <v>340.30074724810265</v>
      </c>
      <c r="AL69">
        <f t="shared" ca="1" si="1124"/>
        <v>341.36572824660084</v>
      </c>
      <c r="AM69">
        <f t="shared" ca="1" si="1125"/>
        <v>342.30730107314946</v>
      </c>
      <c r="AN69">
        <f t="shared" ca="1" si="1126"/>
        <v>344.54543143716398</v>
      </c>
      <c r="AO69">
        <f t="shared" ca="1" si="1127"/>
        <v>349.48836510900031</v>
      </c>
      <c r="AP69">
        <f t="shared" ca="1" si="1128"/>
        <v>348.96623049423539</v>
      </c>
      <c r="AQ69">
        <f t="shared" ca="1" si="1129"/>
        <v>347.70029193192033</v>
      </c>
      <c r="AR69">
        <f t="shared" ca="1" si="1130"/>
        <v>346.50720363583252</v>
      </c>
      <c r="AS69">
        <f t="shared" ca="1" si="1131"/>
        <v>342.6641907647375</v>
      </c>
      <c r="AT69">
        <f t="shared" ca="1" si="1132"/>
        <v>344.16273037175529</v>
      </c>
      <c r="AU69">
        <f t="shared" ca="1" si="1133"/>
        <v>343.76653616239963</v>
      </c>
      <c r="AV69">
        <f t="shared" ca="1" si="1134"/>
        <v>345.34040545144347</v>
      </c>
      <c r="AW69">
        <f t="shared" ca="1" si="1135"/>
        <v>342.9042595221681</v>
      </c>
      <c r="AX69">
        <f t="shared" ca="1" si="1136"/>
        <v>345.24232495988485</v>
      </c>
      <c r="AY69">
        <f t="shared" ca="1" si="1137"/>
        <v>342.84525942706483</v>
      </c>
      <c r="AZ69">
        <f t="shared" ca="1" si="1138"/>
        <v>342.49703532335792</v>
      </c>
      <c r="BA69">
        <f t="shared" ca="1" si="1139"/>
        <v>342.82935370121044</v>
      </c>
      <c r="BB69">
        <f t="shared" ca="1" si="1140"/>
        <v>339.55596645573195</v>
      </c>
      <c r="BC69">
        <f t="shared" ca="1" si="1141"/>
        <v>338.66754219760367</v>
      </c>
      <c r="BD69">
        <f t="shared" ca="1" si="1142"/>
        <v>337.6259188787198</v>
      </c>
      <c r="BE69">
        <f t="shared" ca="1" si="1143"/>
        <v>334.51374936817052</v>
      </c>
      <c r="BF69">
        <f t="shared" ca="1" si="1144"/>
        <v>334.60061573193451</v>
      </c>
      <c r="BG69">
        <f t="shared" ca="1" si="1145"/>
        <v>335.84777499291118</v>
      </c>
      <c r="BH69">
        <f t="shared" ca="1" si="1146"/>
        <v>335.18662401340214</v>
      </c>
      <c r="BI69">
        <f t="shared" ca="1" si="1147"/>
        <v>336.40312816180307</v>
      </c>
      <c r="BJ69">
        <f t="shared" ca="1" si="1148"/>
        <v>338.72292953523652</v>
      </c>
      <c r="BK69">
        <f t="shared" ca="1" si="1149"/>
        <v>336.65943900166599</v>
      </c>
      <c r="BL69">
        <f t="shared" ca="1" si="1150"/>
        <v>339.17757610473632</v>
      </c>
      <c r="BM69">
        <f t="shared" ca="1" si="1151"/>
        <v>343.07694415275279</v>
      </c>
      <c r="BN69">
        <f t="shared" ca="1" si="1152"/>
        <v>345.51457407384049</v>
      </c>
      <c r="BO69">
        <f t="shared" ca="1" si="1153"/>
        <v>343.07984938549981</v>
      </c>
      <c r="BP69">
        <f t="shared" ca="1" si="1154"/>
        <v>341.92499927910649</v>
      </c>
      <c r="BQ69">
        <f t="shared" ca="1" si="1155"/>
        <v>341.29003602471079</v>
      </c>
      <c r="BR69">
        <f t="shared" ca="1" si="1156"/>
        <v>343.54776663448342</v>
      </c>
      <c r="BS69">
        <f t="shared" ca="1" si="1157"/>
        <v>343.36000708863753</v>
      </c>
      <c r="BT69">
        <f t="shared" ca="1" si="1158"/>
        <v>344.07779676841534</v>
      </c>
      <c r="BU69">
        <f t="shared" ca="1" si="1159"/>
        <v>345.98527213888832</v>
      </c>
      <c r="BV69">
        <f t="shared" ca="1" si="1160"/>
        <v>345.59312767230728</v>
      </c>
      <c r="BW69">
        <f t="shared" ca="1" si="1161"/>
        <v>340.81182591613191</v>
      </c>
      <c r="BX69">
        <f t="shared" ca="1" si="1162"/>
        <v>336.79556915527849</v>
      </c>
      <c r="BY69">
        <f t="shared" ca="1" si="1163"/>
        <v>339.08281848873588</v>
      </c>
      <c r="BZ69">
        <f t="shared" ca="1" si="1164"/>
        <v>337.92881134266901</v>
      </c>
      <c r="CA69">
        <f t="shared" ca="1" si="1165"/>
        <v>338.96136095915983</v>
      </c>
      <c r="CB69">
        <f t="shared" ca="1" si="1166"/>
        <v>338.28131401100848</v>
      </c>
      <c r="CC69">
        <f t="shared" ca="1" si="1167"/>
        <v>337.33250360257114</v>
      </c>
      <c r="CD69">
        <f t="shared" ca="1" si="1168"/>
        <v>338.78073061305685</v>
      </c>
      <c r="CE69">
        <f t="shared" ca="1" si="1169"/>
        <v>339.6165272513021</v>
      </c>
      <c r="CF69">
        <f t="shared" ca="1" si="1170"/>
        <v>341.3309030498711</v>
      </c>
      <c r="CG69">
        <f t="shared" ca="1" si="1171"/>
        <v>343.74106824948177</v>
      </c>
      <c r="CH69">
        <f t="shared" ca="1" si="1172"/>
        <v>342.52470369385122</v>
      </c>
      <c r="CI69">
        <f t="shared" ca="1" si="1173"/>
        <v>341.33242730329761</v>
      </c>
      <c r="CJ69">
        <f t="shared" ca="1" si="1174"/>
        <v>343.19734865693522</v>
      </c>
      <c r="CK69">
        <f t="shared" ca="1" si="101"/>
        <v>0</v>
      </c>
    </row>
    <row r="70" spans="5:89" x14ac:dyDescent="0.3">
      <c r="E70">
        <v>351.23</v>
      </c>
      <c r="F70">
        <f t="shared" ca="1" si="1092"/>
        <v>353.29569752921287</v>
      </c>
      <c r="G70">
        <f t="shared" ca="1" si="1093"/>
        <v>353.94031298864223</v>
      </c>
      <c r="H70">
        <f t="shared" ca="1" si="1094"/>
        <v>351.23793526465795</v>
      </c>
      <c r="I70">
        <f t="shared" ca="1" si="1095"/>
        <v>351.94954184370442</v>
      </c>
      <c r="J70">
        <f t="shared" ca="1" si="1096"/>
        <v>347.29853039951604</v>
      </c>
      <c r="K70">
        <f t="shared" ca="1" si="1097"/>
        <v>348.82070956279659</v>
      </c>
      <c r="L70">
        <f t="shared" ca="1" si="1098"/>
        <v>349.49530276455567</v>
      </c>
      <c r="M70">
        <f t="shared" ca="1" si="1099"/>
        <v>352.280163391043</v>
      </c>
      <c r="N70">
        <f t="shared" ca="1" si="1100"/>
        <v>350.54160105556446</v>
      </c>
      <c r="O70">
        <f t="shared" ca="1" si="1101"/>
        <v>348.17848953345577</v>
      </c>
      <c r="P70">
        <f t="shared" ca="1" si="1102"/>
        <v>346.77803771213553</v>
      </c>
      <c r="Q70">
        <f t="shared" ca="1" si="1103"/>
        <v>347.97764241467638</v>
      </c>
      <c r="R70">
        <f t="shared" ca="1" si="1104"/>
        <v>348.95860119980517</v>
      </c>
      <c r="S70">
        <f t="shared" ca="1" si="1105"/>
        <v>349.76014282620486</v>
      </c>
      <c r="T70">
        <f t="shared" ca="1" si="1106"/>
        <v>351.03515101470151</v>
      </c>
      <c r="U70">
        <f t="shared" ca="1" si="1107"/>
        <v>349.20641622154966</v>
      </c>
      <c r="V70">
        <f t="shared" ca="1" si="1108"/>
        <v>352.88863540554718</v>
      </c>
      <c r="W70">
        <f t="shared" ca="1" si="1109"/>
        <v>356.00856073959</v>
      </c>
      <c r="X70">
        <f t="shared" ca="1" si="1110"/>
        <v>356.41292986311464</v>
      </c>
      <c r="Y70">
        <f t="shared" ca="1" si="1111"/>
        <v>355.63957091802803</v>
      </c>
      <c r="Z70">
        <f t="shared" ca="1" si="1112"/>
        <v>357.56821386236197</v>
      </c>
      <c r="AA70">
        <f t="shared" ca="1" si="1113"/>
        <v>356.32963453189791</v>
      </c>
      <c r="AB70">
        <f t="shared" ca="1" si="1114"/>
        <v>357.91406806469621</v>
      </c>
      <c r="AC70">
        <f t="shared" ca="1" si="1115"/>
        <v>356.74666872349451</v>
      </c>
      <c r="AD70">
        <f t="shared" ca="1" si="1116"/>
        <v>355.48741465273474</v>
      </c>
      <c r="AE70">
        <f t="shared" ca="1" si="1117"/>
        <v>355.0161100961559</v>
      </c>
      <c r="AF70">
        <f t="shared" ca="1" si="1118"/>
        <v>356.12601717982307</v>
      </c>
      <c r="AG70">
        <f t="shared" ca="1" si="1119"/>
        <v>354.23087939989119</v>
      </c>
      <c r="AH70">
        <f t="shared" ca="1" si="1120"/>
        <v>351.72926828608496</v>
      </c>
      <c r="AI70">
        <f t="shared" ca="1" si="1121"/>
        <v>349.41957825162126</v>
      </c>
      <c r="AJ70">
        <f t="shared" ca="1" si="1122"/>
        <v>347.75507434253689</v>
      </c>
      <c r="AK70">
        <f t="shared" ca="1" si="1123"/>
        <v>349.08269700676675</v>
      </c>
      <c r="AL70">
        <f t="shared" ca="1" si="1124"/>
        <v>349.159475500859</v>
      </c>
      <c r="AM70">
        <f t="shared" ca="1" si="1125"/>
        <v>351.04599265183941</v>
      </c>
      <c r="AN70">
        <f t="shared" ca="1" si="1126"/>
        <v>351.01821743075294</v>
      </c>
      <c r="AO70">
        <f t="shared" ca="1" si="1127"/>
        <v>347.94268632625602</v>
      </c>
      <c r="AP70">
        <f t="shared" ca="1" si="1128"/>
        <v>347.43858212125588</v>
      </c>
      <c r="AQ70">
        <f t="shared" ca="1" si="1129"/>
        <v>350.28193790766625</v>
      </c>
      <c r="AR70">
        <f t="shared" ca="1" si="1130"/>
        <v>348.09356902254035</v>
      </c>
      <c r="AS70">
        <f t="shared" ca="1" si="1131"/>
        <v>346.00732774439615</v>
      </c>
      <c r="AT70">
        <f t="shared" ca="1" si="1132"/>
        <v>346.5559983072813</v>
      </c>
      <c r="AU70">
        <f t="shared" ca="1" si="1133"/>
        <v>349.07345903275603</v>
      </c>
      <c r="AV70">
        <f t="shared" ca="1" si="1134"/>
        <v>346.8224817626018</v>
      </c>
      <c r="AW70">
        <f t="shared" ca="1" si="1135"/>
        <v>347.32713571872193</v>
      </c>
      <c r="AX70">
        <f t="shared" ca="1" si="1136"/>
        <v>346.3540550293153</v>
      </c>
      <c r="AY70">
        <f t="shared" ca="1" si="1137"/>
        <v>348.07838041419882</v>
      </c>
      <c r="AZ70">
        <f t="shared" ca="1" si="1138"/>
        <v>349.15970643464487</v>
      </c>
      <c r="BA70">
        <f t="shared" ca="1" si="1139"/>
        <v>352.90031665651134</v>
      </c>
      <c r="BB70">
        <f t="shared" ca="1" si="1140"/>
        <v>352.48518367168231</v>
      </c>
      <c r="BC70">
        <f t="shared" ca="1" si="1141"/>
        <v>347.28611524591645</v>
      </c>
      <c r="BD70">
        <f t="shared" ca="1" si="1142"/>
        <v>350.47791071184264</v>
      </c>
      <c r="BE70">
        <f t="shared" ca="1" si="1143"/>
        <v>352.88835247763876</v>
      </c>
      <c r="BF70">
        <f t="shared" ca="1" si="1144"/>
        <v>356.02024693978552</v>
      </c>
      <c r="BG70">
        <f t="shared" ca="1" si="1145"/>
        <v>351.41538411682501</v>
      </c>
      <c r="BH70">
        <f t="shared" ca="1" si="1146"/>
        <v>350.10849323449497</v>
      </c>
      <c r="BI70">
        <f t="shared" ca="1" si="1147"/>
        <v>346.91679799658272</v>
      </c>
      <c r="BJ70">
        <f t="shared" ca="1" si="1148"/>
        <v>346.92563984539515</v>
      </c>
      <c r="BK70">
        <f t="shared" ca="1" si="1149"/>
        <v>349.81384608122397</v>
      </c>
      <c r="BL70">
        <f t="shared" ca="1" si="1150"/>
        <v>351.17043924246707</v>
      </c>
      <c r="BM70">
        <f t="shared" ca="1" si="1151"/>
        <v>349.96470201169984</v>
      </c>
      <c r="BN70">
        <f t="shared" ca="1" si="1152"/>
        <v>350.97222871024519</v>
      </c>
      <c r="BO70">
        <f t="shared" ca="1" si="1153"/>
        <v>353.3329479270144</v>
      </c>
      <c r="BP70">
        <f t="shared" ca="1" si="1154"/>
        <v>353.4900933589239</v>
      </c>
      <c r="BQ70">
        <f t="shared" ca="1" si="1155"/>
        <v>352.46780540399573</v>
      </c>
      <c r="BR70">
        <f t="shared" ca="1" si="1156"/>
        <v>354.97069217435455</v>
      </c>
      <c r="BS70">
        <f t="shared" ca="1" si="1157"/>
        <v>355.65443062052645</v>
      </c>
      <c r="BT70">
        <f t="shared" ca="1" si="1158"/>
        <v>355.18678598348981</v>
      </c>
      <c r="BU70">
        <f t="shared" ca="1" si="1159"/>
        <v>355.01117021710468</v>
      </c>
      <c r="BV70">
        <f t="shared" ca="1" si="1160"/>
        <v>357.09434545484748</v>
      </c>
      <c r="BW70">
        <f t="shared" ca="1" si="1161"/>
        <v>354.65546434944645</v>
      </c>
      <c r="BX70">
        <f t="shared" ca="1" si="1162"/>
        <v>355.34436732442487</v>
      </c>
      <c r="BY70">
        <f t="shared" ca="1" si="1163"/>
        <v>355.42556722062943</v>
      </c>
      <c r="BZ70">
        <f t="shared" ca="1" si="1164"/>
        <v>355.92375795135354</v>
      </c>
      <c r="CA70">
        <f t="shared" ca="1" si="1165"/>
        <v>353.67498613381355</v>
      </c>
      <c r="CB70">
        <f t="shared" ca="1" si="1166"/>
        <v>355.30260942242256</v>
      </c>
      <c r="CC70">
        <f t="shared" ca="1" si="1167"/>
        <v>358.46205127306109</v>
      </c>
      <c r="CD70">
        <f t="shared" ca="1" si="1168"/>
        <v>358.80115281351493</v>
      </c>
      <c r="CE70">
        <f t="shared" ca="1" si="1169"/>
        <v>360.16612780924993</v>
      </c>
      <c r="CF70">
        <f t="shared" ca="1" si="1170"/>
        <v>366.48265832691891</v>
      </c>
      <c r="CG70">
        <f t="shared" ca="1" si="1171"/>
        <v>367.91246237201727</v>
      </c>
      <c r="CH70">
        <f t="shared" ca="1" si="1172"/>
        <v>371.22280764606177</v>
      </c>
      <c r="CI70">
        <f t="shared" ca="1" si="1173"/>
        <v>373.41576288227401</v>
      </c>
      <c r="CJ70">
        <f t="shared" ca="1" si="1174"/>
        <v>376.29384192037105</v>
      </c>
      <c r="CK70">
        <f t="shared" ca="1" si="101"/>
        <v>9.9494821383890439</v>
      </c>
    </row>
    <row r="71" spans="5:89" x14ac:dyDescent="0.3">
      <c r="E71">
        <v>351.23</v>
      </c>
      <c r="F71">
        <f t="shared" ca="1" si="1092"/>
        <v>355.78067698674204</v>
      </c>
      <c r="G71">
        <f t="shared" ca="1" si="1093"/>
        <v>354.3579504476258</v>
      </c>
      <c r="H71">
        <f t="shared" ca="1" si="1094"/>
        <v>354.74439772456998</v>
      </c>
      <c r="I71">
        <f t="shared" ca="1" si="1095"/>
        <v>355.91824039541518</v>
      </c>
      <c r="J71">
        <f t="shared" ca="1" si="1096"/>
        <v>352.39028713647843</v>
      </c>
      <c r="K71">
        <f t="shared" ca="1" si="1097"/>
        <v>355.14812985900278</v>
      </c>
      <c r="L71">
        <f t="shared" ca="1" si="1098"/>
        <v>357.76493198129003</v>
      </c>
      <c r="M71">
        <f t="shared" ca="1" si="1099"/>
        <v>355.37185899976151</v>
      </c>
      <c r="N71">
        <f t="shared" ca="1" si="1100"/>
        <v>357.64573383165293</v>
      </c>
      <c r="O71">
        <f t="shared" ca="1" si="1101"/>
        <v>360.34558741982528</v>
      </c>
      <c r="P71">
        <f t="shared" ca="1" si="1102"/>
        <v>357.93332323536822</v>
      </c>
      <c r="Q71">
        <f t="shared" ca="1" si="1103"/>
        <v>360.33097721764415</v>
      </c>
      <c r="R71">
        <f t="shared" ca="1" si="1104"/>
        <v>362.53010977124609</v>
      </c>
      <c r="S71">
        <f t="shared" ca="1" si="1105"/>
        <v>360.4588684873795</v>
      </c>
      <c r="T71">
        <f t="shared" ca="1" si="1106"/>
        <v>356.77853332237538</v>
      </c>
      <c r="U71">
        <f t="shared" ca="1" si="1107"/>
        <v>356.05650124096019</v>
      </c>
      <c r="V71">
        <f t="shared" ca="1" si="1108"/>
        <v>357.69793537700485</v>
      </c>
      <c r="W71">
        <f t="shared" ca="1" si="1109"/>
        <v>357.33935406472284</v>
      </c>
      <c r="X71">
        <f t="shared" ca="1" si="1110"/>
        <v>358.65758244635072</v>
      </c>
      <c r="Y71">
        <f t="shared" ca="1" si="1111"/>
        <v>360.38471861232927</v>
      </c>
      <c r="Z71">
        <f t="shared" ca="1" si="1112"/>
        <v>363.75498983162157</v>
      </c>
      <c r="AA71">
        <f t="shared" ca="1" si="1113"/>
        <v>365.92119617520797</v>
      </c>
      <c r="AB71">
        <f t="shared" ca="1" si="1114"/>
        <v>366.53600863629185</v>
      </c>
      <c r="AC71">
        <f t="shared" ca="1" si="1115"/>
        <v>363.38166828239957</v>
      </c>
      <c r="AD71">
        <f t="shared" ca="1" si="1116"/>
        <v>361.40161584288558</v>
      </c>
      <c r="AE71">
        <f t="shared" ca="1" si="1117"/>
        <v>356.80332404718382</v>
      </c>
      <c r="AF71">
        <f t="shared" ca="1" si="1118"/>
        <v>353.60464782825323</v>
      </c>
      <c r="AG71">
        <f t="shared" ca="1" si="1119"/>
        <v>351.38074910938025</v>
      </c>
      <c r="AH71">
        <f t="shared" ca="1" si="1120"/>
        <v>351.99648383143733</v>
      </c>
      <c r="AI71">
        <f t="shared" ca="1" si="1121"/>
        <v>350.84022201558378</v>
      </c>
      <c r="AJ71">
        <f t="shared" ca="1" si="1122"/>
        <v>348.27105648175916</v>
      </c>
      <c r="AK71">
        <f t="shared" ca="1" si="1123"/>
        <v>349.53593253596875</v>
      </c>
      <c r="AL71">
        <f t="shared" ca="1" si="1124"/>
        <v>350.79550599492853</v>
      </c>
      <c r="AM71">
        <f t="shared" ca="1" si="1125"/>
        <v>351.24099777076236</v>
      </c>
      <c r="AN71">
        <f t="shared" ca="1" si="1126"/>
        <v>351.27915439530716</v>
      </c>
      <c r="AO71">
        <f t="shared" ca="1" si="1127"/>
        <v>349.28162431486436</v>
      </c>
      <c r="AP71">
        <f t="shared" ca="1" si="1128"/>
        <v>346.82100789587287</v>
      </c>
      <c r="AQ71">
        <f t="shared" ca="1" si="1129"/>
        <v>348.13939421637912</v>
      </c>
      <c r="AR71">
        <f t="shared" ca="1" si="1130"/>
        <v>348.58715778290025</v>
      </c>
      <c r="AS71">
        <f t="shared" ca="1" si="1131"/>
        <v>348.58912509735308</v>
      </c>
      <c r="AT71">
        <f t="shared" ca="1" si="1132"/>
        <v>347.91723293476673</v>
      </c>
      <c r="AU71">
        <f t="shared" ca="1" si="1133"/>
        <v>349.18981584859841</v>
      </c>
      <c r="AV71">
        <f t="shared" ca="1" si="1134"/>
        <v>349.86532355658295</v>
      </c>
      <c r="AW71">
        <f t="shared" ca="1" si="1135"/>
        <v>349.49998351266242</v>
      </c>
      <c r="AX71">
        <f t="shared" ca="1" si="1136"/>
        <v>348.88060715304516</v>
      </c>
      <c r="AY71">
        <f t="shared" ca="1" si="1137"/>
        <v>349.32182917825821</v>
      </c>
      <c r="AZ71">
        <f t="shared" ca="1" si="1138"/>
        <v>348.12412966582446</v>
      </c>
      <c r="BA71">
        <f t="shared" ca="1" si="1139"/>
        <v>348.09266827766652</v>
      </c>
      <c r="BB71">
        <f t="shared" ca="1" si="1140"/>
        <v>348.13830863464318</v>
      </c>
      <c r="BC71">
        <f t="shared" ca="1" si="1141"/>
        <v>346.21302679696618</v>
      </c>
      <c r="BD71">
        <f t="shared" ca="1" si="1142"/>
        <v>344.95728784205409</v>
      </c>
      <c r="BE71">
        <f t="shared" ca="1" si="1143"/>
        <v>347.11266787805363</v>
      </c>
      <c r="BF71">
        <f t="shared" ca="1" si="1144"/>
        <v>347.21667391545196</v>
      </c>
      <c r="BG71">
        <f t="shared" ca="1" si="1145"/>
        <v>349.03727306218332</v>
      </c>
      <c r="BH71">
        <f t="shared" ca="1" si="1146"/>
        <v>345.89286257375176</v>
      </c>
      <c r="BI71">
        <f t="shared" ca="1" si="1147"/>
        <v>345.83728861934264</v>
      </c>
      <c r="BJ71">
        <f t="shared" ca="1" si="1148"/>
        <v>346.83009156805417</v>
      </c>
      <c r="BK71">
        <f t="shared" ca="1" si="1149"/>
        <v>347.69708951546619</v>
      </c>
      <c r="BL71">
        <f t="shared" ca="1" si="1150"/>
        <v>348.98645186392264</v>
      </c>
      <c r="BM71">
        <f t="shared" ca="1" si="1151"/>
        <v>346.70570974342996</v>
      </c>
      <c r="BN71">
        <f t="shared" ca="1" si="1152"/>
        <v>345.75862622750208</v>
      </c>
      <c r="BO71">
        <f t="shared" ca="1" si="1153"/>
        <v>345.16841887571888</v>
      </c>
      <c r="BP71">
        <f t="shared" ca="1" si="1154"/>
        <v>346.87607012496767</v>
      </c>
      <c r="BQ71">
        <f t="shared" ca="1" si="1155"/>
        <v>347.16246109721754</v>
      </c>
      <c r="BR71">
        <f t="shared" ca="1" si="1156"/>
        <v>346.4396102159796</v>
      </c>
      <c r="BS71">
        <f t="shared" ca="1" si="1157"/>
        <v>345.01948531234899</v>
      </c>
      <c r="BT71">
        <f t="shared" ca="1" si="1158"/>
        <v>346.2594674923385</v>
      </c>
      <c r="BU71">
        <f t="shared" ca="1" si="1159"/>
        <v>347.21055460982075</v>
      </c>
      <c r="BV71">
        <f t="shared" ca="1" si="1160"/>
        <v>347.18415489852271</v>
      </c>
      <c r="BW71">
        <f t="shared" ca="1" si="1161"/>
        <v>346.61038285347189</v>
      </c>
      <c r="BX71">
        <f t="shared" ca="1" si="1162"/>
        <v>343.38383438708217</v>
      </c>
      <c r="BY71">
        <f t="shared" ca="1" si="1163"/>
        <v>342.86524598740249</v>
      </c>
      <c r="BZ71">
        <f t="shared" ca="1" si="1164"/>
        <v>345.65402193285979</v>
      </c>
      <c r="CA71">
        <f t="shared" ca="1" si="1165"/>
        <v>343.66327675131578</v>
      </c>
      <c r="CB71">
        <f t="shared" ca="1" si="1166"/>
        <v>346.30945533821784</v>
      </c>
      <c r="CC71">
        <f t="shared" ca="1" si="1167"/>
        <v>343.69014036444531</v>
      </c>
      <c r="CD71">
        <f t="shared" ca="1" si="1168"/>
        <v>342.21890762334544</v>
      </c>
      <c r="CE71">
        <f t="shared" ca="1" si="1169"/>
        <v>341.25250847510307</v>
      </c>
      <c r="CF71">
        <f t="shared" ca="1" si="1170"/>
        <v>342.28056799229807</v>
      </c>
      <c r="CG71">
        <f t="shared" ca="1" si="1171"/>
        <v>341.58003513436893</v>
      </c>
      <c r="CH71">
        <f t="shared" ca="1" si="1172"/>
        <v>340.03228691066585</v>
      </c>
      <c r="CI71">
        <f t="shared" ca="1" si="1173"/>
        <v>339.57276124142203</v>
      </c>
      <c r="CJ71">
        <f t="shared" ca="1" si="1174"/>
        <v>339.76415729788829</v>
      </c>
      <c r="CK71">
        <f t="shared" ca="1" si="101"/>
        <v>0</v>
      </c>
    </row>
    <row r="72" spans="5:89" x14ac:dyDescent="0.3">
      <c r="E72">
        <v>351.23</v>
      </c>
      <c r="F72">
        <f t="shared" ca="1" si="1092"/>
        <v>351.01315730556257</v>
      </c>
      <c r="G72">
        <f t="shared" ca="1" si="1093"/>
        <v>351.61882762417412</v>
      </c>
      <c r="H72">
        <f t="shared" ca="1" si="1094"/>
        <v>350.15993363578121</v>
      </c>
      <c r="I72">
        <f t="shared" ca="1" si="1095"/>
        <v>350.73968498270875</v>
      </c>
      <c r="J72">
        <f t="shared" ca="1" si="1096"/>
        <v>347.51158405570959</v>
      </c>
      <c r="K72">
        <f t="shared" ca="1" si="1097"/>
        <v>348.71189786325021</v>
      </c>
      <c r="L72">
        <f t="shared" ca="1" si="1098"/>
        <v>348.94790142213077</v>
      </c>
      <c r="M72">
        <f t="shared" ca="1" si="1099"/>
        <v>348.9768727825051</v>
      </c>
      <c r="N72">
        <f t="shared" ca="1" si="1100"/>
        <v>350.13453917871186</v>
      </c>
      <c r="O72">
        <f t="shared" ca="1" si="1101"/>
        <v>352.2545165269467</v>
      </c>
      <c r="P72">
        <f t="shared" ca="1" si="1102"/>
        <v>351.75407040167772</v>
      </c>
      <c r="Q72">
        <f t="shared" ca="1" si="1103"/>
        <v>354.74326648413881</v>
      </c>
      <c r="R72">
        <f t="shared" ca="1" si="1104"/>
        <v>356.11885696146123</v>
      </c>
      <c r="S72">
        <f t="shared" ca="1" si="1105"/>
        <v>355.06324194722225</v>
      </c>
      <c r="T72">
        <f t="shared" ca="1" si="1106"/>
        <v>356.15454305716401</v>
      </c>
      <c r="U72">
        <f t="shared" ca="1" si="1107"/>
        <v>357.40475737808947</v>
      </c>
      <c r="V72">
        <f t="shared" ca="1" si="1108"/>
        <v>355.39942656016314</v>
      </c>
      <c r="W72">
        <f t="shared" ca="1" si="1109"/>
        <v>354.14518879145652</v>
      </c>
      <c r="X72">
        <f t="shared" ca="1" si="1110"/>
        <v>350.76602369039892</v>
      </c>
      <c r="Y72">
        <f t="shared" ca="1" si="1111"/>
        <v>353.90237069682081</v>
      </c>
      <c r="Z72">
        <f t="shared" ca="1" si="1112"/>
        <v>353.11218924485468</v>
      </c>
      <c r="AA72">
        <f t="shared" ca="1" si="1113"/>
        <v>353.7587501011202</v>
      </c>
      <c r="AB72">
        <f t="shared" ca="1" si="1114"/>
        <v>355.61515373423526</v>
      </c>
      <c r="AC72">
        <f t="shared" ca="1" si="1115"/>
        <v>355.59357678620086</v>
      </c>
      <c r="AD72">
        <f t="shared" ca="1" si="1116"/>
        <v>356.11028267117757</v>
      </c>
      <c r="AE72">
        <f t="shared" ca="1" si="1117"/>
        <v>354.35946735080438</v>
      </c>
      <c r="AF72">
        <f t="shared" ca="1" si="1118"/>
        <v>351.95961619470341</v>
      </c>
      <c r="AG72">
        <f t="shared" ca="1" si="1119"/>
        <v>351.12994179694857</v>
      </c>
      <c r="AH72">
        <f t="shared" ca="1" si="1120"/>
        <v>355.55034707484833</v>
      </c>
      <c r="AI72">
        <f t="shared" ca="1" si="1121"/>
        <v>354.43687487063738</v>
      </c>
      <c r="AJ72">
        <f t="shared" ca="1" si="1122"/>
        <v>354.56689460608357</v>
      </c>
      <c r="AK72">
        <f t="shared" ca="1" si="1123"/>
        <v>355.91073867255182</v>
      </c>
      <c r="AL72">
        <f t="shared" ca="1" si="1124"/>
        <v>357.09895739112636</v>
      </c>
      <c r="AM72">
        <f t="shared" ca="1" si="1125"/>
        <v>355.95569807971566</v>
      </c>
      <c r="AN72">
        <f t="shared" ca="1" si="1126"/>
        <v>358.79677511103336</v>
      </c>
      <c r="AO72">
        <f t="shared" ca="1" si="1127"/>
        <v>359.38251997288319</v>
      </c>
      <c r="AP72">
        <f t="shared" ca="1" si="1128"/>
        <v>360.02458264391407</v>
      </c>
      <c r="AQ72">
        <f t="shared" ca="1" si="1129"/>
        <v>359.95022239776586</v>
      </c>
      <c r="AR72">
        <f t="shared" ca="1" si="1130"/>
        <v>360.38382882041316</v>
      </c>
      <c r="AS72">
        <f t="shared" ca="1" si="1131"/>
        <v>365.53565594398208</v>
      </c>
      <c r="AT72">
        <f t="shared" ca="1" si="1132"/>
        <v>366.92581089117334</v>
      </c>
      <c r="AU72">
        <f t="shared" ca="1" si="1133"/>
        <v>364.29259667777927</v>
      </c>
      <c r="AV72">
        <f t="shared" ca="1" si="1134"/>
        <v>359.10978628316127</v>
      </c>
      <c r="AW72">
        <f t="shared" ca="1" si="1135"/>
        <v>359.28285860175498</v>
      </c>
      <c r="AX72">
        <f t="shared" ca="1" si="1136"/>
        <v>360.17485487237298</v>
      </c>
      <c r="AY72">
        <f t="shared" ca="1" si="1137"/>
        <v>360.79442066803159</v>
      </c>
      <c r="AZ72">
        <f t="shared" ca="1" si="1138"/>
        <v>362.81408926534374</v>
      </c>
      <c r="BA72">
        <f t="shared" ca="1" si="1139"/>
        <v>364.76828237499637</v>
      </c>
      <c r="BB72">
        <f t="shared" ca="1" si="1140"/>
        <v>363.30342088794248</v>
      </c>
      <c r="BC72">
        <f t="shared" ca="1" si="1141"/>
        <v>363.53712292404265</v>
      </c>
      <c r="BD72">
        <f t="shared" ca="1" si="1142"/>
        <v>365.26054520826949</v>
      </c>
      <c r="BE72">
        <f t="shared" ca="1" si="1143"/>
        <v>365.33317893179412</v>
      </c>
      <c r="BF72">
        <f t="shared" ca="1" si="1144"/>
        <v>363.71706041563147</v>
      </c>
      <c r="BG72">
        <f t="shared" ca="1" si="1145"/>
        <v>362.15232598993748</v>
      </c>
      <c r="BH72">
        <f t="shared" ca="1" si="1146"/>
        <v>359.78122767015225</v>
      </c>
      <c r="BI72">
        <f t="shared" ca="1" si="1147"/>
        <v>360.78185067139748</v>
      </c>
      <c r="BJ72">
        <f t="shared" ca="1" si="1148"/>
        <v>361.10416315270737</v>
      </c>
      <c r="BK72">
        <f t="shared" ca="1" si="1149"/>
        <v>368.3502013656406</v>
      </c>
      <c r="BL72">
        <f t="shared" ca="1" si="1150"/>
        <v>373.71421573413585</v>
      </c>
      <c r="BM72">
        <f t="shared" ca="1" si="1151"/>
        <v>377.55608098492479</v>
      </c>
      <c r="BN72">
        <f t="shared" ca="1" si="1152"/>
        <v>375.55870910750451</v>
      </c>
      <c r="BO72">
        <f t="shared" ca="1" si="1153"/>
        <v>375.31877646645307</v>
      </c>
      <c r="BP72">
        <f t="shared" ca="1" si="1154"/>
        <v>370.34752765967693</v>
      </c>
      <c r="BQ72">
        <f t="shared" ca="1" si="1155"/>
        <v>371.45962769746376</v>
      </c>
      <c r="BR72">
        <f t="shared" ca="1" si="1156"/>
        <v>374.5244211727375</v>
      </c>
      <c r="BS72">
        <f t="shared" ca="1" si="1157"/>
        <v>377.70234086849246</v>
      </c>
      <c r="BT72">
        <f t="shared" ca="1" si="1158"/>
        <v>376.53319819836418</v>
      </c>
      <c r="BU72">
        <f t="shared" ca="1" si="1159"/>
        <v>377.43213178561336</v>
      </c>
      <c r="BV72">
        <f t="shared" ca="1" si="1160"/>
        <v>379.42658409689034</v>
      </c>
      <c r="BW72">
        <f t="shared" ca="1" si="1161"/>
        <v>379.98385752708646</v>
      </c>
      <c r="BX72">
        <f t="shared" ca="1" si="1162"/>
        <v>376.02175915500612</v>
      </c>
      <c r="BY72">
        <f t="shared" ca="1" si="1163"/>
        <v>375.56424553900115</v>
      </c>
      <c r="BZ72">
        <f t="shared" ca="1" si="1164"/>
        <v>375.36526434314806</v>
      </c>
      <c r="CA72">
        <f t="shared" ca="1" si="1165"/>
        <v>377.2512841204466</v>
      </c>
      <c r="CB72">
        <f t="shared" ca="1" si="1166"/>
        <v>374.3973253799266</v>
      </c>
      <c r="CC72">
        <f t="shared" ca="1" si="1167"/>
        <v>376.54875766935919</v>
      </c>
      <c r="CD72">
        <f t="shared" ca="1" si="1168"/>
        <v>380.26071854158965</v>
      </c>
      <c r="CE72">
        <f t="shared" ca="1" si="1169"/>
        <v>377.25717056852676</v>
      </c>
      <c r="CF72">
        <f t="shared" ca="1" si="1170"/>
        <v>377.6778173309508</v>
      </c>
      <c r="CG72">
        <f t="shared" ca="1" si="1171"/>
        <v>376.42963691620633</v>
      </c>
      <c r="CH72">
        <f t="shared" ca="1" si="1172"/>
        <v>375.69397733237565</v>
      </c>
      <c r="CI72">
        <f t="shared" ca="1" si="1173"/>
        <v>373.44457772290275</v>
      </c>
      <c r="CJ72">
        <f t="shared" ca="1" si="1174"/>
        <v>375.6843829335786</v>
      </c>
      <c r="CK72">
        <f t="shared" ca="1" si="101"/>
        <v>9.340023151596597</v>
      </c>
    </row>
    <row r="73" spans="5:89" x14ac:dyDescent="0.3">
      <c r="E73">
        <v>351.23</v>
      </c>
      <c r="F73" s="12">
        <f t="shared" ref="F73:G73" si="1175">E73+$B$4</f>
        <v>351.23099999999999</v>
      </c>
      <c r="G73" s="12">
        <f t="shared" si="1175"/>
        <v>351.23199999999997</v>
      </c>
      <c r="H73" s="12">
        <f t="shared" ref="H73:H100" si="1176">G73+$B$4</f>
        <v>351.23299999999995</v>
      </c>
      <c r="I73" s="12">
        <f t="shared" ref="I73:I100" si="1177">H73+$B$4</f>
        <v>351.23399999999992</v>
      </c>
      <c r="J73" s="12">
        <f t="shared" ref="J73:J100" si="1178">I73+$B$4</f>
        <v>351.2349999999999</v>
      </c>
      <c r="K73" s="12">
        <f t="shared" ref="K73:K100" si="1179">J73+$B$4</f>
        <v>351.23599999999988</v>
      </c>
      <c r="L73" s="12">
        <f t="shared" ref="L73:L100" si="1180">K73+$B$4</f>
        <v>351.23699999999985</v>
      </c>
      <c r="M73" s="12">
        <f t="shared" ref="M73:M100" si="1181">L73+$B$4</f>
        <v>351.23799999999983</v>
      </c>
      <c r="N73" s="12">
        <f t="shared" ref="N73:N100" si="1182">M73+$B$4</f>
        <v>351.23899999999981</v>
      </c>
      <c r="O73" s="12">
        <f t="shared" ref="O73:O100" si="1183">N73+$B$4</f>
        <v>351.23999999999978</v>
      </c>
      <c r="P73" s="12">
        <f t="shared" ref="P73:P100" si="1184">O73+$B$4</f>
        <v>351.24099999999976</v>
      </c>
      <c r="Q73" s="12">
        <f t="shared" ref="Q73:Q100" si="1185">P73+$B$4</f>
        <v>351.24199999999973</v>
      </c>
      <c r="R73" s="12">
        <f t="shared" ref="R73:R100" si="1186">Q73+$B$4</f>
        <v>351.24299999999971</v>
      </c>
      <c r="S73" s="12">
        <f t="shared" ref="S73:S100" si="1187">R73+$B$4</f>
        <v>351.24399999999969</v>
      </c>
      <c r="T73" s="12">
        <f t="shared" ref="T73:T100" si="1188">S73+$B$4</f>
        <v>351.24499999999966</v>
      </c>
      <c r="U73" s="12">
        <f t="shared" ref="U73:U100" si="1189">T73+$B$4</f>
        <v>351.24599999999964</v>
      </c>
      <c r="V73" s="12">
        <f t="shared" ref="V73:V100" si="1190">U73+$B$4</f>
        <v>351.24699999999962</v>
      </c>
      <c r="W73" s="12">
        <f t="shared" ref="W73:W100" si="1191">V73+$B$4</f>
        <v>351.24799999999959</v>
      </c>
      <c r="X73" s="12">
        <f t="shared" ref="X73:X100" si="1192">W73+$B$4</f>
        <v>351.24899999999957</v>
      </c>
      <c r="Y73" s="12">
        <f t="shared" ref="Y73:Y100" si="1193">X73+$B$4</f>
        <v>351.24999999999955</v>
      </c>
      <c r="Z73" s="12">
        <f t="shared" ref="Z73:Z100" si="1194">Y73+$B$4</f>
        <v>351.25099999999952</v>
      </c>
      <c r="AA73" s="12">
        <f t="shared" ref="AA73:AA100" si="1195">Z73+$B$4</f>
        <v>351.2519999999995</v>
      </c>
      <c r="AB73" s="12">
        <f t="shared" ref="AB73:AB100" si="1196">AA73+$B$4</f>
        <v>351.25299999999947</v>
      </c>
      <c r="AC73" s="12">
        <f t="shared" ref="AC73:AC100" si="1197">AB73+$B$4</f>
        <v>351.25399999999945</v>
      </c>
      <c r="AD73" s="12">
        <f t="shared" ref="AD73:AD100" si="1198">AC73+$B$4</f>
        <v>351.25499999999943</v>
      </c>
      <c r="AE73" s="12">
        <f t="shared" ref="AE73:AE100" si="1199">AD73+$B$4</f>
        <v>351.2559999999994</v>
      </c>
      <c r="AF73" s="12">
        <f t="shared" ref="AF73:AF100" si="1200">AE73+$B$4</f>
        <v>351.25699999999938</v>
      </c>
      <c r="AG73" s="12">
        <f t="shared" ref="AG73:AG100" si="1201">AF73+$B$4</f>
        <v>351.25799999999936</v>
      </c>
      <c r="AH73" s="12">
        <f t="shared" ref="AH73:AH100" si="1202">AG73+$B$4</f>
        <v>351.25899999999933</v>
      </c>
      <c r="AI73" s="12">
        <f t="shared" ref="AI73:AI100" si="1203">AH73+$B$4</f>
        <v>351.25999999999931</v>
      </c>
      <c r="AJ73" s="12">
        <f t="shared" ref="AJ73:AJ100" si="1204">AI73+$B$4</f>
        <v>351.26099999999929</v>
      </c>
      <c r="AK73" s="12">
        <f t="shared" ref="AK73:AK100" si="1205">AJ73+$B$4</f>
        <v>351.26199999999926</v>
      </c>
      <c r="AL73" s="12">
        <f t="shared" ref="AL73:AL100" si="1206">AK73+$B$4</f>
        <v>351.26299999999924</v>
      </c>
      <c r="AM73" s="12">
        <f t="shared" ref="AM73:AM100" si="1207">AL73+$B$4</f>
        <v>351.26399999999921</v>
      </c>
      <c r="AN73" s="12">
        <f t="shared" ref="AN73:AN100" si="1208">AM73+$B$4</f>
        <v>351.26499999999919</v>
      </c>
      <c r="AO73" s="12">
        <f t="shared" ref="AO73:AO100" si="1209">AN73+$B$4</f>
        <v>351.26599999999917</v>
      </c>
      <c r="AP73" s="12">
        <f t="shared" ref="AP73:AP100" si="1210">AO73+$B$4</f>
        <v>351.26699999999914</v>
      </c>
      <c r="AQ73" s="12">
        <f t="shared" ref="AQ73:AQ100" si="1211">AP73+$B$4</f>
        <v>351.26799999999912</v>
      </c>
      <c r="AR73" s="12">
        <f t="shared" ref="AR73:AR100" si="1212">AQ73+$B$4</f>
        <v>351.2689999999991</v>
      </c>
      <c r="AS73" s="12">
        <f t="shared" ref="AS73:AS100" si="1213">AR73+$B$4</f>
        <v>351.26999999999907</v>
      </c>
      <c r="AT73" s="12">
        <f t="shared" ref="AT73:AT100" si="1214">AS73+$B$4</f>
        <v>351.27099999999905</v>
      </c>
      <c r="AU73" s="12">
        <f t="shared" ref="AU73:AU100" si="1215">AT73+$B$4</f>
        <v>351.27199999999903</v>
      </c>
      <c r="AV73" s="12">
        <f t="shared" ref="AV73:AV100" si="1216">AU73+$B$4</f>
        <v>351.272999999999</v>
      </c>
      <c r="AW73" s="12">
        <f t="shared" ref="AW73:AW100" si="1217">AV73+$B$4</f>
        <v>351.27399999999898</v>
      </c>
      <c r="AX73" s="12">
        <f t="shared" ref="AX73:AX100" si="1218">AW73+$B$4</f>
        <v>351.27499999999895</v>
      </c>
      <c r="AY73" s="12">
        <f t="shared" ref="AY73:AY100" si="1219">AX73+$B$4</f>
        <v>351.27599999999893</v>
      </c>
      <c r="AZ73" s="12">
        <f t="shared" ref="AZ73:AZ100" si="1220">AY73+$B$4</f>
        <v>351.27699999999891</v>
      </c>
      <c r="BA73" s="12">
        <f t="shared" ref="BA73:BA100" si="1221">AZ73+$B$4</f>
        <v>351.27799999999888</v>
      </c>
      <c r="BB73" s="12">
        <f t="shared" ref="BB73:BB100" si="1222">BA73+$B$4</f>
        <v>351.27899999999886</v>
      </c>
      <c r="BC73" s="12">
        <f t="shared" ref="BC73:BC100" si="1223">BB73+$B$4</f>
        <v>351.27999999999884</v>
      </c>
      <c r="BD73" s="12">
        <f t="shared" ref="BD73:BD100" si="1224">BC73+$B$4</f>
        <v>351.28099999999881</v>
      </c>
      <c r="BE73" s="12">
        <f t="shared" ref="BE73:BE100" si="1225">BD73+$B$4</f>
        <v>351.28199999999879</v>
      </c>
      <c r="BF73" s="12">
        <f t="shared" ref="BF73:BF100" si="1226">BE73+$B$4</f>
        <v>351.28299999999876</v>
      </c>
      <c r="BG73" s="12">
        <f t="shared" ref="BG73:BG100" si="1227">BF73+$B$4</f>
        <v>351.28399999999874</v>
      </c>
      <c r="BH73" s="12">
        <f t="shared" ref="BH73:BH100" si="1228">BG73+$B$4</f>
        <v>351.28499999999872</v>
      </c>
      <c r="BI73" s="12">
        <f t="shared" ref="BI73:BI100" si="1229">BH73+$B$4</f>
        <v>351.28599999999869</v>
      </c>
      <c r="BJ73" s="12">
        <f t="shared" ref="BJ73:BJ100" si="1230">BI73+$B$4</f>
        <v>351.28699999999867</v>
      </c>
      <c r="BK73" s="12">
        <f t="shared" ref="BK73:BK100" si="1231">BJ73+$B$4</f>
        <v>351.28799999999865</v>
      </c>
      <c r="BL73" s="12">
        <f t="shared" ref="BL73:BL100" si="1232">BK73+$B$4</f>
        <v>351.28899999999862</v>
      </c>
      <c r="BM73" s="12">
        <f t="shared" ref="BM73:BM100" si="1233">BL73+$B$4</f>
        <v>351.2899999999986</v>
      </c>
      <c r="BN73" s="12">
        <f t="shared" ref="BN73:BN100" si="1234">BM73+$B$4</f>
        <v>351.29099999999858</v>
      </c>
      <c r="BO73" s="12">
        <f t="shared" ref="BO73:BO100" si="1235">BN73+$B$4</f>
        <v>351.29199999999855</v>
      </c>
      <c r="BP73" s="12">
        <f t="shared" ref="BP73:BP100" si="1236">BO73+$B$4</f>
        <v>351.29299999999853</v>
      </c>
      <c r="BQ73" s="12">
        <f t="shared" ref="BQ73:BQ100" si="1237">BP73+$B$4</f>
        <v>351.2939999999985</v>
      </c>
      <c r="BR73" s="12">
        <f t="shared" ref="BR73:BR100" si="1238">BQ73+$B$4</f>
        <v>351.29499999999848</v>
      </c>
      <c r="BS73" s="12">
        <f t="shared" ref="BS73:BS100" si="1239">BR73+$B$4</f>
        <v>351.29599999999846</v>
      </c>
      <c r="BT73" s="12">
        <f t="shared" ref="BT73:BT100" si="1240">BS73+$B$4</f>
        <v>351.29699999999843</v>
      </c>
      <c r="BU73" s="12">
        <f t="shared" ref="BU73:BU100" si="1241">BT73+$B$4</f>
        <v>351.29799999999841</v>
      </c>
      <c r="BV73" s="12">
        <f t="shared" ref="BV73:BV100" si="1242">BU73+$B$4</f>
        <v>351.29899999999839</v>
      </c>
      <c r="BW73" s="12">
        <f t="shared" ref="BW73:BW100" si="1243">BV73+$B$4</f>
        <v>351.29999999999836</v>
      </c>
      <c r="BX73" s="12">
        <f t="shared" ref="BX73:BX100" si="1244">BW73+$B$4</f>
        <v>351.30099999999834</v>
      </c>
      <c r="BY73" s="12">
        <f t="shared" ref="BY73:BY100" si="1245">BX73+$B$4</f>
        <v>351.30199999999832</v>
      </c>
      <c r="BZ73" s="12">
        <f t="shared" ref="BZ73:BZ100" si="1246">BY73+$B$4</f>
        <v>351.30299999999829</v>
      </c>
      <c r="CA73" s="12">
        <f t="shared" ref="CA73:CA100" si="1247">BZ73+$B$4</f>
        <v>351.30399999999827</v>
      </c>
      <c r="CB73" s="12">
        <f t="shared" ref="CB73:CB100" si="1248">CA73+$B$4</f>
        <v>351.30499999999824</v>
      </c>
      <c r="CC73" s="12">
        <f t="shared" ref="CC73:CC100" si="1249">CB73+$B$4</f>
        <v>351.30599999999822</v>
      </c>
      <c r="CD73" s="12">
        <f t="shared" ref="CD73:CD100" si="1250">CC73+$B$4</f>
        <v>351.3069999999982</v>
      </c>
      <c r="CE73" s="12">
        <f t="shared" ref="CE73:CE100" si="1251">CD73+$B$4</f>
        <v>351.30799999999817</v>
      </c>
      <c r="CF73" s="12">
        <f t="shared" ref="CF73:CF100" si="1252">CE73+$B$4</f>
        <v>351.30899999999815</v>
      </c>
      <c r="CG73" s="12">
        <f t="shared" ref="CG73:CG100" si="1253">CF73+$B$4</f>
        <v>351.30999999999813</v>
      </c>
      <c r="CH73" s="12">
        <f t="shared" ref="CH73:CH100" si="1254">CG73+$B$4</f>
        <v>351.3109999999981</v>
      </c>
      <c r="CI73" s="12">
        <f t="shared" ref="CI73:CI100" si="1255">CH73+$B$4</f>
        <v>351.31199999999808</v>
      </c>
      <c r="CJ73" s="12">
        <f t="shared" ref="CJ73:CJ100" si="1256">CI73+$B$4</f>
        <v>351.31299999999806</v>
      </c>
      <c r="CK73">
        <f t="shared" ca="1" si="101"/>
        <v>0</v>
      </c>
    </row>
    <row r="74" spans="5:89" x14ac:dyDescent="0.3">
      <c r="E74">
        <v>351.23</v>
      </c>
      <c r="F74">
        <f t="shared" ref="F74:F81" ca="1" si="1257">E74*EXP(($B$2-0.5*$B$3^2)*$B$4+$B$3*_xlfn.NORM.INV(RAND(),0,SQRT($B$4)))</f>
        <v>352.38452134868453</v>
      </c>
      <c r="G74">
        <f t="shared" ref="G74:G100" ca="1" si="1258">F74*EXP(($B$2-0.5*$B$3^2)*$B$4+$B$3*_xlfn.NORM.INV(RAND(),0,SQRT($B$4)))</f>
        <v>354.23346260179369</v>
      </c>
      <c r="H74">
        <f t="shared" ref="H74:H100" ca="1" si="1259">G74*EXP(($B$2-0.5*$B$3^2)*$B$4+$B$3*_xlfn.NORM.INV(RAND(),0,SQRT($B$4)))</f>
        <v>354.69510106444193</v>
      </c>
      <c r="I74">
        <f t="shared" ref="I74:I100" ca="1" si="1260">H74*EXP(($B$2-0.5*$B$3^2)*$B$4+$B$3*_xlfn.NORM.INV(RAND(),0,SQRT($B$4)))</f>
        <v>357.48396810658363</v>
      </c>
      <c r="J74">
        <f t="shared" ref="J74:J100" ca="1" si="1261">I74*EXP(($B$2-0.5*$B$3^2)*$B$4+$B$3*_xlfn.NORM.INV(RAND(),0,SQRT($B$4)))</f>
        <v>357.30041629340718</v>
      </c>
      <c r="K74">
        <f t="shared" ref="K74:K100" ca="1" si="1262">J74*EXP(($B$2-0.5*$B$3^2)*$B$4+$B$3*_xlfn.NORM.INV(RAND(),0,SQRT($B$4)))</f>
        <v>360.66603429046427</v>
      </c>
      <c r="L74">
        <f t="shared" ref="L74:L100" ca="1" si="1263">K74*EXP(($B$2-0.5*$B$3^2)*$B$4+$B$3*_xlfn.NORM.INV(RAND(),0,SQRT($B$4)))</f>
        <v>359.04429073205483</v>
      </c>
      <c r="M74">
        <f t="shared" ref="M74:M100" ca="1" si="1264">L74*EXP(($B$2-0.5*$B$3^2)*$B$4+$B$3*_xlfn.NORM.INV(RAND(),0,SQRT($B$4)))</f>
        <v>360.46432022712082</v>
      </c>
      <c r="N74">
        <f t="shared" ref="N74:N100" ca="1" si="1265">M74*EXP(($B$2-0.5*$B$3^2)*$B$4+$B$3*_xlfn.NORM.INV(RAND(),0,SQRT($B$4)))</f>
        <v>358.93644557429548</v>
      </c>
      <c r="O74">
        <f t="shared" ref="O74:O100" ca="1" si="1266">N74*EXP(($B$2-0.5*$B$3^2)*$B$4+$B$3*_xlfn.NORM.INV(RAND(),0,SQRT($B$4)))</f>
        <v>356.74572298464432</v>
      </c>
      <c r="P74">
        <f t="shared" ref="P74:P100" ca="1" si="1267">O74*EXP(($B$2-0.5*$B$3^2)*$B$4+$B$3*_xlfn.NORM.INV(RAND(),0,SQRT($B$4)))</f>
        <v>357.21882114312052</v>
      </c>
      <c r="Q74">
        <f t="shared" ref="Q74:Q100" ca="1" si="1268">P74*EXP(($B$2-0.5*$B$3^2)*$B$4+$B$3*_xlfn.NORM.INV(RAND(),0,SQRT($B$4)))</f>
        <v>357.69229049143416</v>
      </c>
      <c r="R74">
        <f t="shared" ref="R74:R100" ca="1" si="1269">Q74*EXP(($B$2-0.5*$B$3^2)*$B$4+$B$3*_xlfn.NORM.INV(RAND(),0,SQRT($B$4)))</f>
        <v>356.854833016285</v>
      </c>
      <c r="S74">
        <f t="shared" ref="S74:S100" ca="1" si="1270">R74*EXP(($B$2-0.5*$B$3^2)*$B$4+$B$3*_xlfn.NORM.INV(RAND(),0,SQRT($B$4)))</f>
        <v>351.97940545662891</v>
      </c>
      <c r="T74">
        <f t="shared" ref="T74:T100" ca="1" si="1271">S74*EXP(($B$2-0.5*$B$3^2)*$B$4+$B$3*_xlfn.NORM.INV(RAND(),0,SQRT($B$4)))</f>
        <v>354.7059854734394</v>
      </c>
      <c r="U74">
        <f t="shared" ref="U74:U100" ca="1" si="1272">T74*EXP(($B$2-0.5*$B$3^2)*$B$4+$B$3*_xlfn.NORM.INV(RAND(),0,SQRT($B$4)))</f>
        <v>353.68921038984337</v>
      </c>
      <c r="V74">
        <f t="shared" ref="V74:V100" ca="1" si="1273">U74*EXP(($B$2-0.5*$B$3^2)*$B$4+$B$3*_xlfn.NORM.INV(RAND(),0,SQRT($B$4)))</f>
        <v>350.65514357722049</v>
      </c>
      <c r="W74">
        <f t="shared" ref="W74:W100" ca="1" si="1274">V74*EXP(($B$2-0.5*$B$3^2)*$B$4+$B$3*_xlfn.NORM.INV(RAND(),0,SQRT($B$4)))</f>
        <v>348.66481072748076</v>
      </c>
      <c r="X74">
        <f t="shared" ref="X74:X100" ca="1" si="1275">W74*EXP(($B$2-0.5*$B$3^2)*$B$4+$B$3*_xlfn.NORM.INV(RAND(),0,SQRT($B$4)))</f>
        <v>344.17828797633194</v>
      </c>
      <c r="Y74">
        <f t="shared" ref="Y74:Y100" ca="1" si="1276">X74*EXP(($B$2-0.5*$B$3^2)*$B$4+$B$3*_xlfn.NORM.INV(RAND(),0,SQRT($B$4)))</f>
        <v>343.64618716814971</v>
      </c>
      <c r="Z74">
        <f t="shared" ref="Z74:Z100" ca="1" si="1277">Y74*EXP(($B$2-0.5*$B$3^2)*$B$4+$B$3*_xlfn.NORM.INV(RAND(),0,SQRT($B$4)))</f>
        <v>341.2689987588933</v>
      </c>
      <c r="AA74">
        <f t="shared" ref="AA74:AA100" ca="1" si="1278">Z74*EXP(($B$2-0.5*$B$3^2)*$B$4+$B$3*_xlfn.NORM.INV(RAND(),0,SQRT($B$4)))</f>
        <v>339.37845237385341</v>
      </c>
      <c r="AB74">
        <f t="shared" ref="AB74:AB100" ca="1" si="1279">AA74*EXP(($B$2-0.5*$B$3^2)*$B$4+$B$3*_xlfn.NORM.INV(RAND(),0,SQRT($B$4)))</f>
        <v>342.03352454869059</v>
      </c>
      <c r="AC74">
        <f t="shared" ref="AC74:AC100" ca="1" si="1280">AB74*EXP(($B$2-0.5*$B$3^2)*$B$4+$B$3*_xlfn.NORM.INV(RAND(),0,SQRT($B$4)))</f>
        <v>342.56737521263943</v>
      </c>
      <c r="AD74">
        <f t="shared" ref="AD74:AD100" ca="1" si="1281">AC74*EXP(($B$2-0.5*$B$3^2)*$B$4+$B$3*_xlfn.NORM.INV(RAND(),0,SQRT($B$4)))</f>
        <v>340.32919269555936</v>
      </c>
      <c r="AE74">
        <f t="shared" ref="AE74:AE100" ca="1" si="1282">AD74*EXP(($B$2-0.5*$B$3^2)*$B$4+$B$3*_xlfn.NORM.INV(RAND(),0,SQRT($B$4)))</f>
        <v>341.18480251935301</v>
      </c>
      <c r="AF74">
        <f t="shared" ref="AF74:AF100" ca="1" si="1283">AE74*EXP(($B$2-0.5*$B$3^2)*$B$4+$B$3*_xlfn.NORM.INV(RAND(),0,SQRT($B$4)))</f>
        <v>340.60946430718332</v>
      </c>
      <c r="AG74">
        <f t="shared" ref="AG74:AG100" ca="1" si="1284">AF74*EXP(($B$2-0.5*$B$3^2)*$B$4+$B$3*_xlfn.NORM.INV(RAND(),0,SQRT($B$4)))</f>
        <v>343.6535488642661</v>
      </c>
      <c r="AH74">
        <f t="shared" ref="AH74:AH100" ca="1" si="1285">AG74*EXP(($B$2-0.5*$B$3^2)*$B$4+$B$3*_xlfn.NORM.INV(RAND(),0,SQRT($B$4)))</f>
        <v>340.2587359185294</v>
      </c>
      <c r="AI74">
        <f t="shared" ref="AI74:AI100" ca="1" si="1286">AH74*EXP(($B$2-0.5*$B$3^2)*$B$4+$B$3*_xlfn.NORM.INV(RAND(),0,SQRT($B$4)))</f>
        <v>340.40215133908009</v>
      </c>
      <c r="AJ74">
        <f t="shared" ref="AJ74:AJ100" ca="1" si="1287">AI74*EXP(($B$2-0.5*$B$3^2)*$B$4+$B$3*_xlfn.NORM.INV(RAND(),0,SQRT($B$4)))</f>
        <v>340.42933059854988</v>
      </c>
      <c r="AK74">
        <f t="shared" ref="AK74:AK100" ca="1" si="1288">AJ74*EXP(($B$2-0.5*$B$3^2)*$B$4+$B$3*_xlfn.NORM.INV(RAND(),0,SQRT($B$4)))</f>
        <v>341.99365542200371</v>
      </c>
      <c r="AL74">
        <f t="shared" ref="AL74:AL100" ca="1" si="1289">AK74*EXP(($B$2-0.5*$B$3^2)*$B$4+$B$3*_xlfn.NORM.INV(RAND(),0,SQRT($B$4)))</f>
        <v>344.46345924708118</v>
      </c>
      <c r="AM74">
        <f t="shared" ref="AM74:AM100" ca="1" si="1290">AL74*EXP(($B$2-0.5*$B$3^2)*$B$4+$B$3*_xlfn.NORM.INV(RAND(),0,SQRT($B$4)))</f>
        <v>344.47224070080949</v>
      </c>
      <c r="AN74">
        <f t="shared" ref="AN74:AN100" ca="1" si="1291">AM74*EXP(($B$2-0.5*$B$3^2)*$B$4+$B$3*_xlfn.NORM.INV(RAND(),0,SQRT($B$4)))</f>
        <v>340.21020450417689</v>
      </c>
      <c r="AO74">
        <f t="shared" ref="AO74:AO100" ca="1" si="1292">AN74*EXP(($B$2-0.5*$B$3^2)*$B$4+$B$3*_xlfn.NORM.INV(RAND(),0,SQRT($B$4)))</f>
        <v>341.73409170145504</v>
      </c>
      <c r="AP74">
        <f t="shared" ref="AP74:AP100" ca="1" si="1293">AO74*EXP(($B$2-0.5*$B$3^2)*$B$4+$B$3*_xlfn.NORM.INV(RAND(),0,SQRT($B$4)))</f>
        <v>339.18359412361474</v>
      </c>
      <c r="AQ74">
        <f t="shared" ref="AQ74:AQ100" ca="1" si="1294">AP74*EXP(($B$2-0.5*$B$3^2)*$B$4+$B$3*_xlfn.NORM.INV(RAND(),0,SQRT($B$4)))</f>
        <v>338.37068468628672</v>
      </c>
      <c r="AR74">
        <f t="shared" ref="AR74:AR100" ca="1" si="1295">AQ74*EXP(($B$2-0.5*$B$3^2)*$B$4+$B$3*_xlfn.NORM.INV(RAND(),0,SQRT($B$4)))</f>
        <v>337.6288927289026</v>
      </c>
      <c r="AS74">
        <f t="shared" ref="AS74:AS100" ca="1" si="1296">AR74*EXP(($B$2-0.5*$B$3^2)*$B$4+$B$3*_xlfn.NORM.INV(RAND(),0,SQRT($B$4)))</f>
        <v>337.99064250004477</v>
      </c>
      <c r="AT74">
        <f t="shared" ref="AT74:AT100" ca="1" si="1297">AS74*EXP(($B$2-0.5*$B$3^2)*$B$4+$B$3*_xlfn.NORM.INV(RAND(),0,SQRT($B$4)))</f>
        <v>342.16806917893217</v>
      </c>
      <c r="AU74">
        <f t="shared" ref="AU74:AU100" ca="1" si="1298">AT74*EXP(($B$2-0.5*$B$3^2)*$B$4+$B$3*_xlfn.NORM.INV(RAND(),0,SQRT($B$4)))</f>
        <v>337.77243482479872</v>
      </c>
      <c r="AV74">
        <f t="shared" ref="AV74:AV100" ca="1" si="1299">AU74*EXP(($B$2-0.5*$B$3^2)*$B$4+$B$3*_xlfn.NORM.INV(RAND(),0,SQRT($B$4)))</f>
        <v>339.13820190581288</v>
      </c>
      <c r="AW74">
        <f t="shared" ref="AW74:AW100" ca="1" si="1300">AV74*EXP(($B$2-0.5*$B$3^2)*$B$4+$B$3*_xlfn.NORM.INV(RAND(),0,SQRT($B$4)))</f>
        <v>339.16678261306379</v>
      </c>
      <c r="AX74">
        <f t="shared" ref="AX74:AX100" ca="1" si="1301">AW74*EXP(($B$2-0.5*$B$3^2)*$B$4+$B$3*_xlfn.NORM.INV(RAND(),0,SQRT($B$4)))</f>
        <v>336.29291111052589</v>
      </c>
      <c r="AY74">
        <f t="shared" ref="AY74:AY100" ca="1" si="1302">AX74*EXP(($B$2-0.5*$B$3^2)*$B$4+$B$3*_xlfn.NORM.INV(RAND(),0,SQRT($B$4)))</f>
        <v>335.93188690274746</v>
      </c>
      <c r="AZ74">
        <f t="shared" ref="AZ74:AZ100" ca="1" si="1303">AY74*EXP(($B$2-0.5*$B$3^2)*$B$4+$B$3*_xlfn.NORM.INV(RAND(),0,SQRT($B$4)))</f>
        <v>332.40735746875157</v>
      </c>
      <c r="BA74">
        <f t="shared" ref="BA74:BA100" ca="1" si="1304">AZ74*EXP(($B$2-0.5*$B$3^2)*$B$4+$B$3*_xlfn.NORM.INV(RAND(),0,SQRT($B$4)))</f>
        <v>332.48968669900967</v>
      </c>
      <c r="BB74">
        <f t="shared" ref="BB74:BB100" ca="1" si="1305">BA74*EXP(($B$2-0.5*$B$3^2)*$B$4+$B$3*_xlfn.NORM.INV(RAND(),0,SQRT($B$4)))</f>
        <v>329.5342955921198</v>
      </c>
      <c r="BC74">
        <f t="shared" ref="BC74:BC100" ca="1" si="1306">BB74*EXP(($B$2-0.5*$B$3^2)*$B$4+$B$3*_xlfn.NORM.INV(RAND(),0,SQRT($B$4)))</f>
        <v>334.2186947223633</v>
      </c>
      <c r="BD74">
        <f t="shared" ref="BD74:BD100" ca="1" si="1307">BC74*EXP(($B$2-0.5*$B$3^2)*$B$4+$B$3*_xlfn.NORM.INV(RAND(),0,SQRT($B$4)))</f>
        <v>332.06759254229695</v>
      </c>
      <c r="BE74">
        <f t="shared" ref="BE74:BE100" ca="1" si="1308">BD74*EXP(($B$2-0.5*$B$3^2)*$B$4+$B$3*_xlfn.NORM.INV(RAND(),0,SQRT($B$4)))</f>
        <v>328.43941857072826</v>
      </c>
      <c r="BF74">
        <f t="shared" ref="BF74:BF100" ca="1" si="1309">BE74*EXP(($B$2-0.5*$B$3^2)*$B$4+$B$3*_xlfn.NORM.INV(RAND(),0,SQRT($B$4)))</f>
        <v>329.82249594828158</v>
      </c>
      <c r="BG74">
        <f t="shared" ref="BG74:BG100" ca="1" si="1310">BF74*EXP(($B$2-0.5*$B$3^2)*$B$4+$B$3*_xlfn.NORM.INV(RAND(),0,SQRT($B$4)))</f>
        <v>328.2932794580322</v>
      </c>
      <c r="BH74">
        <f t="shared" ref="BH74:BH100" ca="1" si="1311">BG74*EXP(($B$2-0.5*$B$3^2)*$B$4+$B$3*_xlfn.NORM.INV(RAND(),0,SQRT($B$4)))</f>
        <v>329.17916793860303</v>
      </c>
      <c r="BI74">
        <f t="shared" ref="BI74:BI100" ca="1" si="1312">BH74*EXP(($B$2-0.5*$B$3^2)*$B$4+$B$3*_xlfn.NORM.INV(RAND(),0,SQRT($B$4)))</f>
        <v>330.72856632001026</v>
      </c>
      <c r="BJ74">
        <f t="shared" ref="BJ74:BJ100" ca="1" si="1313">BI74*EXP(($B$2-0.5*$B$3^2)*$B$4+$B$3*_xlfn.NORM.INV(RAND(),0,SQRT($B$4)))</f>
        <v>328.7506141748583</v>
      </c>
      <c r="BK74">
        <f t="shared" ref="BK74:BK100" ca="1" si="1314">BJ74*EXP(($B$2-0.5*$B$3^2)*$B$4+$B$3*_xlfn.NORM.INV(RAND(),0,SQRT($B$4)))</f>
        <v>328.78110052129909</v>
      </c>
      <c r="BL74">
        <f t="shared" ref="BL74:BL100" ca="1" si="1315">BK74*EXP(($B$2-0.5*$B$3^2)*$B$4+$B$3*_xlfn.NORM.INV(RAND(),0,SQRT($B$4)))</f>
        <v>331.73574322602565</v>
      </c>
      <c r="BM74">
        <f t="shared" ref="BM74:BM100" ca="1" si="1316">BL74*EXP(($B$2-0.5*$B$3^2)*$B$4+$B$3*_xlfn.NORM.INV(RAND(),0,SQRT($B$4)))</f>
        <v>334.40618934863085</v>
      </c>
      <c r="BN74">
        <f t="shared" ref="BN74:BN100" ca="1" si="1317">BM74*EXP(($B$2-0.5*$B$3^2)*$B$4+$B$3*_xlfn.NORM.INV(RAND(),0,SQRT($B$4)))</f>
        <v>331.04449622391843</v>
      </c>
      <c r="BO74">
        <f t="shared" ref="BO74:BO100" ca="1" si="1318">BN74*EXP(($B$2-0.5*$B$3^2)*$B$4+$B$3*_xlfn.NORM.INV(RAND(),0,SQRT($B$4)))</f>
        <v>333.95895927675286</v>
      </c>
      <c r="BP74">
        <f t="shared" ref="BP74:BP100" ca="1" si="1319">BO74*EXP(($B$2-0.5*$B$3^2)*$B$4+$B$3*_xlfn.NORM.INV(RAND(),0,SQRT($B$4)))</f>
        <v>336.0338237891134</v>
      </c>
      <c r="BQ74">
        <f t="shared" ref="BQ74:BQ100" ca="1" si="1320">BP74*EXP(($B$2-0.5*$B$3^2)*$B$4+$B$3*_xlfn.NORM.INV(RAND(),0,SQRT($B$4)))</f>
        <v>337.23956893839784</v>
      </c>
      <c r="BR74">
        <f t="shared" ref="BR74:BR100" ca="1" si="1321">BQ74*EXP(($B$2-0.5*$B$3^2)*$B$4+$B$3*_xlfn.NORM.INV(RAND(),0,SQRT($B$4)))</f>
        <v>336.60540325969993</v>
      </c>
      <c r="BS74">
        <f t="shared" ref="BS74:BS100" ca="1" si="1322">BR74*EXP(($B$2-0.5*$B$3^2)*$B$4+$B$3*_xlfn.NORM.INV(RAND(),0,SQRT($B$4)))</f>
        <v>335.60735065874746</v>
      </c>
      <c r="BT74">
        <f t="shared" ref="BT74:BT100" ca="1" si="1323">BS74*EXP(($B$2-0.5*$B$3^2)*$B$4+$B$3*_xlfn.NORM.INV(RAND(),0,SQRT($B$4)))</f>
        <v>336.10012638866988</v>
      </c>
      <c r="BU74">
        <f t="shared" ref="BU74:BU100" ca="1" si="1324">BT74*EXP(($B$2-0.5*$B$3^2)*$B$4+$B$3*_xlfn.NORM.INV(RAND(),0,SQRT($B$4)))</f>
        <v>335.17072576925273</v>
      </c>
      <c r="BV74">
        <f t="shared" ref="BV74:BV100" ca="1" si="1325">BU74*EXP(($B$2-0.5*$B$3^2)*$B$4+$B$3*_xlfn.NORM.INV(RAND(),0,SQRT($B$4)))</f>
        <v>335.32337044711483</v>
      </c>
      <c r="BW74">
        <f t="shared" ref="BW74:BW100" ca="1" si="1326">BV74*EXP(($B$2-0.5*$B$3^2)*$B$4+$B$3*_xlfn.NORM.INV(RAND(),0,SQRT($B$4)))</f>
        <v>338.10116709026249</v>
      </c>
      <c r="BX74">
        <f t="shared" ref="BX74:BX100" ca="1" si="1327">BW74*EXP(($B$2-0.5*$B$3^2)*$B$4+$B$3*_xlfn.NORM.INV(RAND(),0,SQRT($B$4)))</f>
        <v>335.6632190942791</v>
      </c>
      <c r="BY74">
        <f t="shared" ref="BY74:BY100" ca="1" si="1328">BX74*EXP(($B$2-0.5*$B$3^2)*$B$4+$B$3*_xlfn.NORM.INV(RAND(),0,SQRT($B$4)))</f>
        <v>337.01987168750446</v>
      </c>
      <c r="BZ74">
        <f t="shared" ref="BZ74:BZ100" ca="1" si="1329">BY74*EXP(($B$2-0.5*$B$3^2)*$B$4+$B$3*_xlfn.NORM.INV(RAND(),0,SQRT($B$4)))</f>
        <v>339.54546472991245</v>
      </c>
      <c r="CA74">
        <f t="shared" ref="CA74:CA100" ca="1" si="1330">BZ74*EXP(($B$2-0.5*$B$3^2)*$B$4+$B$3*_xlfn.NORM.INV(RAND(),0,SQRT($B$4)))</f>
        <v>344.66902563636904</v>
      </c>
      <c r="CB74">
        <f t="shared" ref="CB74:CB100" ca="1" si="1331">CA74*EXP(($B$2-0.5*$B$3^2)*$B$4+$B$3*_xlfn.NORM.INV(RAND(),0,SQRT($B$4)))</f>
        <v>344.22204767797302</v>
      </c>
      <c r="CC74">
        <f t="shared" ref="CC74:CC100" ca="1" si="1332">CB74*EXP(($B$2-0.5*$B$3^2)*$B$4+$B$3*_xlfn.NORM.INV(RAND(),0,SQRT($B$4)))</f>
        <v>345.70347122307459</v>
      </c>
      <c r="CD74">
        <f t="shared" ref="CD74:CD100" ca="1" si="1333">CC74*EXP(($B$2-0.5*$B$3^2)*$B$4+$B$3*_xlfn.NORM.INV(RAND(),0,SQRT($B$4)))</f>
        <v>346.01949710691383</v>
      </c>
      <c r="CE74">
        <f t="shared" ref="CE74:CE100" ca="1" si="1334">CD74*EXP(($B$2-0.5*$B$3^2)*$B$4+$B$3*_xlfn.NORM.INV(RAND(),0,SQRT($B$4)))</f>
        <v>344.0094362721332</v>
      </c>
      <c r="CF74">
        <f t="shared" ref="CF74:CF100" ca="1" si="1335">CE74*EXP(($B$2-0.5*$B$3^2)*$B$4+$B$3*_xlfn.NORM.INV(RAND(),0,SQRT($B$4)))</f>
        <v>345.679048992025</v>
      </c>
      <c r="CG74">
        <f t="shared" ref="CG74:CG100" ca="1" si="1336">CF74*EXP(($B$2-0.5*$B$3^2)*$B$4+$B$3*_xlfn.NORM.INV(RAND(),0,SQRT($B$4)))</f>
        <v>342.14700709074765</v>
      </c>
      <c r="CH74">
        <f t="shared" ref="CH74:CH100" ca="1" si="1337">CG74*EXP(($B$2-0.5*$B$3^2)*$B$4+$B$3*_xlfn.NORM.INV(RAND(),0,SQRT($B$4)))</f>
        <v>344.75793506629032</v>
      </c>
      <c r="CI74">
        <f t="shared" ref="CI74:CI100" ca="1" si="1338">CH74*EXP(($B$2-0.5*$B$3^2)*$B$4+$B$3*_xlfn.NORM.INV(RAND(),0,SQRT($B$4)))</f>
        <v>345.68346316604226</v>
      </c>
      <c r="CJ74">
        <f t="shared" ref="CJ74:CJ100" ca="1" si="1339">CI74*EXP(($B$2-0.5*$B$3^2)*$B$4+$B$3*_xlfn.NORM.INV(RAND(),0,SQRT($B$4)))</f>
        <v>346.87539004659027</v>
      </c>
      <c r="CK74">
        <f t="shared" ref="CK74:CK101" ca="1" si="1340">MAX(CJ74-$CJ$11,0)</f>
        <v>0</v>
      </c>
    </row>
    <row r="75" spans="5:89" x14ac:dyDescent="0.3">
      <c r="E75">
        <v>351.23</v>
      </c>
      <c r="F75">
        <f t="shared" ca="1" si="1257"/>
        <v>351.57458540569587</v>
      </c>
      <c r="G75">
        <f t="shared" ca="1" si="1258"/>
        <v>347.49954219308876</v>
      </c>
      <c r="H75">
        <f t="shared" ca="1" si="1259"/>
        <v>346.94923331272491</v>
      </c>
      <c r="I75">
        <f t="shared" ca="1" si="1260"/>
        <v>343.00513964920191</v>
      </c>
      <c r="J75">
        <f t="shared" ca="1" si="1261"/>
        <v>347.68918827062816</v>
      </c>
      <c r="K75">
        <f t="shared" ca="1" si="1262"/>
        <v>351.98893636735409</v>
      </c>
      <c r="L75">
        <f t="shared" ca="1" si="1263"/>
        <v>354.26135596329078</v>
      </c>
      <c r="M75">
        <f t="shared" ca="1" si="1264"/>
        <v>353.63245040060883</v>
      </c>
      <c r="N75">
        <f t="shared" ca="1" si="1265"/>
        <v>354.93335564905544</v>
      </c>
      <c r="O75">
        <f t="shared" ca="1" si="1266"/>
        <v>354.92537914296946</v>
      </c>
      <c r="P75">
        <f t="shared" ca="1" si="1267"/>
        <v>353.70056430864935</v>
      </c>
      <c r="Q75">
        <f t="shared" ca="1" si="1268"/>
        <v>355.06588483593066</v>
      </c>
      <c r="R75">
        <f t="shared" ca="1" si="1269"/>
        <v>355.40844939753322</v>
      </c>
      <c r="S75">
        <f t="shared" ca="1" si="1270"/>
        <v>352.48021997311685</v>
      </c>
      <c r="T75">
        <f t="shared" ca="1" si="1271"/>
        <v>351.22289752099698</v>
      </c>
      <c r="U75">
        <f t="shared" ca="1" si="1272"/>
        <v>353.29334296753905</v>
      </c>
      <c r="V75">
        <f t="shared" ca="1" si="1273"/>
        <v>353.68018934353796</v>
      </c>
      <c r="W75">
        <f t="shared" ca="1" si="1274"/>
        <v>352.71905926897227</v>
      </c>
      <c r="X75">
        <f t="shared" ca="1" si="1275"/>
        <v>349.9557530221158</v>
      </c>
      <c r="Y75">
        <f t="shared" ca="1" si="1276"/>
        <v>354.18936534407595</v>
      </c>
      <c r="Z75">
        <f t="shared" ca="1" si="1277"/>
        <v>353.55479978133457</v>
      </c>
      <c r="AA75">
        <f t="shared" ca="1" si="1278"/>
        <v>352.37544474974209</v>
      </c>
      <c r="AB75">
        <f t="shared" ca="1" si="1279"/>
        <v>347.35226893547889</v>
      </c>
      <c r="AC75">
        <f t="shared" ca="1" si="1280"/>
        <v>345.46594830396822</v>
      </c>
      <c r="AD75">
        <f t="shared" ca="1" si="1281"/>
        <v>343.24470363841391</v>
      </c>
      <c r="AE75">
        <f t="shared" ca="1" si="1282"/>
        <v>344.17353272428329</v>
      </c>
      <c r="AF75">
        <f t="shared" ca="1" si="1283"/>
        <v>344.25764843739336</v>
      </c>
      <c r="AG75">
        <f t="shared" ca="1" si="1284"/>
        <v>345.6195005342156</v>
      </c>
      <c r="AH75">
        <f t="shared" ca="1" si="1285"/>
        <v>343.58641783483188</v>
      </c>
      <c r="AI75">
        <f t="shared" ca="1" si="1286"/>
        <v>345.01116602633931</v>
      </c>
      <c r="AJ75">
        <f t="shared" ca="1" si="1287"/>
        <v>342.85615132580233</v>
      </c>
      <c r="AK75">
        <f t="shared" ca="1" si="1288"/>
        <v>342.36256006858957</v>
      </c>
      <c r="AL75">
        <f t="shared" ca="1" si="1289"/>
        <v>341.85331222478385</v>
      </c>
      <c r="AM75">
        <f t="shared" ca="1" si="1290"/>
        <v>340.29214326903934</v>
      </c>
      <c r="AN75">
        <f t="shared" ca="1" si="1291"/>
        <v>340.0179661381614</v>
      </c>
      <c r="AO75">
        <f t="shared" ca="1" si="1292"/>
        <v>336.83872749261064</v>
      </c>
      <c r="AP75">
        <f t="shared" ca="1" si="1293"/>
        <v>339.77884103150387</v>
      </c>
      <c r="AQ75">
        <f t="shared" ca="1" si="1294"/>
        <v>339.45205663647329</v>
      </c>
      <c r="AR75">
        <f t="shared" ca="1" si="1295"/>
        <v>342.13343373494337</v>
      </c>
      <c r="AS75">
        <f t="shared" ca="1" si="1296"/>
        <v>344.25563510233781</v>
      </c>
      <c r="AT75">
        <f t="shared" ca="1" si="1297"/>
        <v>344.61516850500016</v>
      </c>
      <c r="AU75">
        <f t="shared" ca="1" si="1298"/>
        <v>347.63779302367186</v>
      </c>
      <c r="AV75">
        <f t="shared" ca="1" si="1299"/>
        <v>347.87065992148189</v>
      </c>
      <c r="AW75">
        <f t="shared" ca="1" si="1300"/>
        <v>350.82191619986378</v>
      </c>
      <c r="AX75">
        <f t="shared" ca="1" si="1301"/>
        <v>351.66016550480526</v>
      </c>
      <c r="AY75">
        <f t="shared" ca="1" si="1302"/>
        <v>353.45104719695991</v>
      </c>
      <c r="AZ75">
        <f t="shared" ca="1" si="1303"/>
        <v>349.78195403591161</v>
      </c>
      <c r="BA75">
        <f t="shared" ca="1" si="1304"/>
        <v>353.12951769727914</v>
      </c>
      <c r="BB75">
        <f t="shared" ca="1" si="1305"/>
        <v>349.10222960703436</v>
      </c>
      <c r="BC75">
        <f t="shared" ca="1" si="1306"/>
        <v>348.04633365679234</v>
      </c>
      <c r="BD75">
        <f t="shared" ca="1" si="1307"/>
        <v>351.69987291751789</v>
      </c>
      <c r="BE75">
        <f t="shared" ca="1" si="1308"/>
        <v>353.18714309099215</v>
      </c>
      <c r="BF75">
        <f t="shared" ca="1" si="1309"/>
        <v>351.50371767191342</v>
      </c>
      <c r="BG75">
        <f t="shared" ca="1" si="1310"/>
        <v>351.31643182798285</v>
      </c>
      <c r="BH75">
        <f t="shared" ca="1" si="1311"/>
        <v>351.74858319813052</v>
      </c>
      <c r="BI75">
        <f t="shared" ca="1" si="1312"/>
        <v>352.76326203451094</v>
      </c>
      <c r="BJ75">
        <f t="shared" ca="1" si="1313"/>
        <v>350.50684182389142</v>
      </c>
      <c r="BK75">
        <f t="shared" ca="1" si="1314"/>
        <v>348.81681659025475</v>
      </c>
      <c r="BL75">
        <f t="shared" ca="1" si="1315"/>
        <v>346.29417118525049</v>
      </c>
      <c r="BM75">
        <f t="shared" ca="1" si="1316"/>
        <v>344.68065558516895</v>
      </c>
      <c r="BN75">
        <f t="shared" ca="1" si="1317"/>
        <v>343.56790736501915</v>
      </c>
      <c r="BO75">
        <f t="shared" ca="1" si="1318"/>
        <v>344.08830842435549</v>
      </c>
      <c r="BP75">
        <f t="shared" ca="1" si="1319"/>
        <v>346.72142361707733</v>
      </c>
      <c r="BQ75">
        <f t="shared" ca="1" si="1320"/>
        <v>346.71571626073995</v>
      </c>
      <c r="BR75">
        <f t="shared" ca="1" si="1321"/>
        <v>348.23050129160788</v>
      </c>
      <c r="BS75">
        <f t="shared" ca="1" si="1322"/>
        <v>350.44084906282592</v>
      </c>
      <c r="BT75">
        <f t="shared" ca="1" si="1323"/>
        <v>351.6060134383136</v>
      </c>
      <c r="BU75">
        <f t="shared" ca="1" si="1324"/>
        <v>351.120383879109</v>
      </c>
      <c r="BV75">
        <f t="shared" ca="1" si="1325"/>
        <v>352.54437989062365</v>
      </c>
      <c r="BW75">
        <f t="shared" ca="1" si="1326"/>
        <v>351.53939971770336</v>
      </c>
      <c r="BX75">
        <f t="shared" ca="1" si="1327"/>
        <v>351.42182989136381</v>
      </c>
      <c r="BY75">
        <f t="shared" ca="1" si="1328"/>
        <v>352.52300853244986</v>
      </c>
      <c r="BZ75">
        <f t="shared" ca="1" si="1329"/>
        <v>353.10024858205338</v>
      </c>
      <c r="CA75">
        <f t="shared" ca="1" si="1330"/>
        <v>351.96167684989109</v>
      </c>
      <c r="CB75">
        <f t="shared" ca="1" si="1331"/>
        <v>350.40913741108386</v>
      </c>
      <c r="CC75">
        <f t="shared" ca="1" si="1332"/>
        <v>351.13162682929573</v>
      </c>
      <c r="CD75">
        <f t="shared" ca="1" si="1333"/>
        <v>350.79886533360542</v>
      </c>
      <c r="CE75">
        <f t="shared" ca="1" si="1334"/>
        <v>349.5214058259283</v>
      </c>
      <c r="CF75">
        <f t="shared" ca="1" si="1335"/>
        <v>344.79696199595458</v>
      </c>
      <c r="CG75">
        <f t="shared" ca="1" si="1336"/>
        <v>344.76020915340729</v>
      </c>
      <c r="CH75">
        <f t="shared" ca="1" si="1337"/>
        <v>344.49247326218284</v>
      </c>
      <c r="CI75">
        <f t="shared" ca="1" si="1338"/>
        <v>345.94383275217558</v>
      </c>
      <c r="CJ75">
        <f t="shared" ca="1" si="1339"/>
        <v>348.87029473371064</v>
      </c>
      <c r="CK75">
        <f t="shared" ca="1" si="1340"/>
        <v>0</v>
      </c>
    </row>
    <row r="76" spans="5:89" x14ac:dyDescent="0.3">
      <c r="E76">
        <v>351.23</v>
      </c>
      <c r="F76">
        <f t="shared" ca="1" si="1257"/>
        <v>352.38095579498975</v>
      </c>
      <c r="G76">
        <f t="shared" ca="1" si="1258"/>
        <v>352.3965374929632</v>
      </c>
      <c r="H76">
        <f t="shared" ca="1" si="1259"/>
        <v>351.00678134318565</v>
      </c>
      <c r="I76">
        <f t="shared" ca="1" si="1260"/>
        <v>351.52402955030067</v>
      </c>
      <c r="J76">
        <f t="shared" ca="1" si="1261"/>
        <v>353.01885332042644</v>
      </c>
      <c r="K76">
        <f t="shared" ca="1" si="1262"/>
        <v>348.54310905529536</v>
      </c>
      <c r="L76">
        <f t="shared" ca="1" si="1263"/>
        <v>346.3706008038024</v>
      </c>
      <c r="M76">
        <f t="shared" ca="1" si="1264"/>
        <v>346.31987719227629</v>
      </c>
      <c r="N76">
        <f t="shared" ca="1" si="1265"/>
        <v>342.46136501499154</v>
      </c>
      <c r="O76">
        <f t="shared" ca="1" si="1266"/>
        <v>342.47836335050209</v>
      </c>
      <c r="P76">
        <f t="shared" ca="1" si="1267"/>
        <v>340.57510203027152</v>
      </c>
      <c r="Q76">
        <f t="shared" ca="1" si="1268"/>
        <v>340.71554850189796</v>
      </c>
      <c r="R76">
        <f t="shared" ca="1" si="1269"/>
        <v>340.89597874073206</v>
      </c>
      <c r="S76">
        <f t="shared" ca="1" si="1270"/>
        <v>340.03748627256016</v>
      </c>
      <c r="T76">
        <f t="shared" ca="1" si="1271"/>
        <v>338.47054016968445</v>
      </c>
      <c r="U76">
        <f t="shared" ca="1" si="1272"/>
        <v>338.42574475058188</v>
      </c>
      <c r="V76">
        <f t="shared" ca="1" si="1273"/>
        <v>336.43885479906487</v>
      </c>
      <c r="W76">
        <f t="shared" ca="1" si="1274"/>
        <v>335.90861005759081</v>
      </c>
      <c r="X76">
        <f t="shared" ca="1" si="1275"/>
        <v>331.79476193392276</v>
      </c>
      <c r="Y76">
        <f t="shared" ca="1" si="1276"/>
        <v>332.34622885185212</v>
      </c>
      <c r="Z76">
        <f t="shared" ca="1" si="1277"/>
        <v>333.6221179849411</v>
      </c>
      <c r="AA76">
        <f t="shared" ca="1" si="1278"/>
        <v>330.50644948752102</v>
      </c>
      <c r="AB76">
        <f t="shared" ca="1" si="1279"/>
        <v>332.37929743715131</v>
      </c>
      <c r="AC76">
        <f t="shared" ca="1" si="1280"/>
        <v>331.49034864554073</v>
      </c>
      <c r="AD76">
        <f t="shared" ca="1" si="1281"/>
        <v>332.30676401142455</v>
      </c>
      <c r="AE76">
        <f t="shared" ca="1" si="1282"/>
        <v>333.52922554556909</v>
      </c>
      <c r="AF76">
        <f t="shared" ca="1" si="1283"/>
        <v>333.50317354393241</v>
      </c>
      <c r="AG76">
        <f t="shared" ca="1" si="1284"/>
        <v>329.37011975374566</v>
      </c>
      <c r="AH76">
        <f t="shared" ca="1" si="1285"/>
        <v>327.12258521404658</v>
      </c>
      <c r="AI76">
        <f t="shared" ca="1" si="1286"/>
        <v>328.50015213991571</v>
      </c>
      <c r="AJ76">
        <f t="shared" ca="1" si="1287"/>
        <v>327.21472691219458</v>
      </c>
      <c r="AK76">
        <f t="shared" ca="1" si="1288"/>
        <v>325.79876327726379</v>
      </c>
      <c r="AL76">
        <f t="shared" ca="1" si="1289"/>
        <v>328.94108283287312</v>
      </c>
      <c r="AM76">
        <f t="shared" ca="1" si="1290"/>
        <v>329.83921940858232</v>
      </c>
      <c r="AN76">
        <f t="shared" ca="1" si="1291"/>
        <v>329.33912066774764</v>
      </c>
      <c r="AO76">
        <f t="shared" ca="1" si="1292"/>
        <v>330.50632486466338</v>
      </c>
      <c r="AP76">
        <f t="shared" ca="1" si="1293"/>
        <v>332.00216636046059</v>
      </c>
      <c r="AQ76">
        <f t="shared" ca="1" si="1294"/>
        <v>331.91088706869601</v>
      </c>
      <c r="AR76">
        <f t="shared" ca="1" si="1295"/>
        <v>332.96813101559917</v>
      </c>
      <c r="AS76">
        <f t="shared" ca="1" si="1296"/>
        <v>334.5570559237824</v>
      </c>
      <c r="AT76">
        <f t="shared" ca="1" si="1297"/>
        <v>332.82646716537698</v>
      </c>
      <c r="AU76">
        <f t="shared" ca="1" si="1298"/>
        <v>331.57881888754673</v>
      </c>
      <c r="AV76">
        <f t="shared" ca="1" si="1299"/>
        <v>330.85050297084553</v>
      </c>
      <c r="AW76">
        <f t="shared" ca="1" si="1300"/>
        <v>328.98535883716187</v>
      </c>
      <c r="AX76">
        <f t="shared" ca="1" si="1301"/>
        <v>332.25382046394287</v>
      </c>
      <c r="AY76">
        <f t="shared" ca="1" si="1302"/>
        <v>331.52357641600292</v>
      </c>
      <c r="AZ76">
        <f t="shared" ca="1" si="1303"/>
        <v>336.13901669153319</v>
      </c>
      <c r="BA76">
        <f t="shared" ca="1" si="1304"/>
        <v>337.51267841887562</v>
      </c>
      <c r="BB76">
        <f t="shared" ca="1" si="1305"/>
        <v>336.21166247550872</v>
      </c>
      <c r="BC76">
        <f t="shared" ca="1" si="1306"/>
        <v>337.31793732150646</v>
      </c>
      <c r="BD76">
        <f t="shared" ca="1" si="1307"/>
        <v>338.75628716710668</v>
      </c>
      <c r="BE76">
        <f t="shared" ca="1" si="1308"/>
        <v>337.40167465932115</v>
      </c>
      <c r="BF76">
        <f t="shared" ca="1" si="1309"/>
        <v>337.17721033065243</v>
      </c>
      <c r="BG76">
        <f t="shared" ca="1" si="1310"/>
        <v>337.93677230537105</v>
      </c>
      <c r="BH76">
        <f t="shared" ca="1" si="1311"/>
        <v>339.26271026720224</v>
      </c>
      <c r="BI76">
        <f t="shared" ca="1" si="1312"/>
        <v>339.36342662913859</v>
      </c>
      <c r="BJ76">
        <f t="shared" ca="1" si="1313"/>
        <v>340.63646864426414</v>
      </c>
      <c r="BK76">
        <f t="shared" ca="1" si="1314"/>
        <v>342.62839720054831</v>
      </c>
      <c r="BL76">
        <f t="shared" ca="1" si="1315"/>
        <v>343.67335213977498</v>
      </c>
      <c r="BM76">
        <f t="shared" ca="1" si="1316"/>
        <v>343.5469060238417</v>
      </c>
      <c r="BN76">
        <f t="shared" ca="1" si="1317"/>
        <v>339.74880638844979</v>
      </c>
      <c r="BO76">
        <f t="shared" ca="1" si="1318"/>
        <v>338.85130998179744</v>
      </c>
      <c r="BP76">
        <f t="shared" ca="1" si="1319"/>
        <v>338.14245014188947</v>
      </c>
      <c r="BQ76">
        <f t="shared" ca="1" si="1320"/>
        <v>336.94215936750282</v>
      </c>
      <c r="BR76">
        <f t="shared" ca="1" si="1321"/>
        <v>339.32255821192922</v>
      </c>
      <c r="BS76">
        <f t="shared" ca="1" si="1322"/>
        <v>339.56197990938432</v>
      </c>
      <c r="BT76">
        <f t="shared" ca="1" si="1323"/>
        <v>342.69171604308269</v>
      </c>
      <c r="BU76">
        <f t="shared" ca="1" si="1324"/>
        <v>339.91564885926164</v>
      </c>
      <c r="BV76">
        <f t="shared" ca="1" si="1325"/>
        <v>339.43918210412738</v>
      </c>
      <c r="BW76">
        <f t="shared" ca="1" si="1326"/>
        <v>338.29659304985012</v>
      </c>
      <c r="BX76">
        <f t="shared" ca="1" si="1327"/>
        <v>338.94314634020185</v>
      </c>
      <c r="BY76">
        <f t="shared" ca="1" si="1328"/>
        <v>338.33811053669848</v>
      </c>
      <c r="BZ76">
        <f t="shared" ca="1" si="1329"/>
        <v>341.42959180568056</v>
      </c>
      <c r="CA76">
        <f t="shared" ca="1" si="1330"/>
        <v>342.81737169534586</v>
      </c>
      <c r="CB76">
        <f t="shared" ca="1" si="1331"/>
        <v>344.64738641206509</v>
      </c>
      <c r="CC76">
        <f t="shared" ca="1" si="1332"/>
        <v>341.83902062386608</v>
      </c>
      <c r="CD76">
        <f t="shared" ca="1" si="1333"/>
        <v>340.54732184019429</v>
      </c>
      <c r="CE76">
        <f t="shared" ca="1" si="1334"/>
        <v>340.38713302813551</v>
      </c>
      <c r="CF76">
        <f t="shared" ca="1" si="1335"/>
        <v>339.29049964845109</v>
      </c>
      <c r="CG76">
        <f t="shared" ca="1" si="1336"/>
        <v>336.54798259787071</v>
      </c>
      <c r="CH76">
        <f t="shared" ca="1" si="1337"/>
        <v>335.649664390868</v>
      </c>
      <c r="CI76">
        <f t="shared" ca="1" si="1338"/>
        <v>335.56852346834177</v>
      </c>
      <c r="CJ76">
        <f t="shared" ca="1" si="1339"/>
        <v>335.4138058290884</v>
      </c>
      <c r="CK76">
        <f t="shared" ca="1" si="1340"/>
        <v>0</v>
      </c>
    </row>
    <row r="77" spans="5:89" x14ac:dyDescent="0.3">
      <c r="E77">
        <v>351.23</v>
      </c>
      <c r="F77">
        <f t="shared" ca="1" si="1257"/>
        <v>350.30670316357936</v>
      </c>
      <c r="G77">
        <f t="shared" ca="1" si="1258"/>
        <v>349.68111980504295</v>
      </c>
      <c r="H77">
        <f t="shared" ca="1" si="1259"/>
        <v>349.31657858589546</v>
      </c>
      <c r="I77">
        <f t="shared" ca="1" si="1260"/>
        <v>348.85178071485615</v>
      </c>
      <c r="J77">
        <f t="shared" ca="1" si="1261"/>
        <v>350.21302324513624</v>
      </c>
      <c r="K77">
        <f t="shared" ca="1" si="1262"/>
        <v>348.16337302866231</v>
      </c>
      <c r="L77">
        <f t="shared" ca="1" si="1263"/>
        <v>349.2804555762321</v>
      </c>
      <c r="M77">
        <f t="shared" ca="1" si="1264"/>
        <v>350.76332333778032</v>
      </c>
      <c r="N77">
        <f t="shared" ca="1" si="1265"/>
        <v>350.81948147218662</v>
      </c>
      <c r="O77">
        <f t="shared" ca="1" si="1266"/>
        <v>345.36496267113</v>
      </c>
      <c r="P77">
        <f t="shared" ca="1" si="1267"/>
        <v>345.55625066583656</v>
      </c>
      <c r="Q77">
        <f t="shared" ca="1" si="1268"/>
        <v>347.73367439414488</v>
      </c>
      <c r="R77">
        <f t="shared" ca="1" si="1269"/>
        <v>348.79336074898816</v>
      </c>
      <c r="S77">
        <f t="shared" ca="1" si="1270"/>
        <v>350.20585153329245</v>
      </c>
      <c r="T77">
        <f t="shared" ca="1" si="1271"/>
        <v>349.85777544223424</v>
      </c>
      <c r="U77">
        <f t="shared" ca="1" si="1272"/>
        <v>349.14715327756528</v>
      </c>
      <c r="V77">
        <f t="shared" ca="1" si="1273"/>
        <v>352.92482123985997</v>
      </c>
      <c r="W77">
        <f t="shared" ca="1" si="1274"/>
        <v>356.90535943106937</v>
      </c>
      <c r="X77">
        <f t="shared" ca="1" si="1275"/>
        <v>356.34863658194428</v>
      </c>
      <c r="Y77">
        <f t="shared" ca="1" si="1276"/>
        <v>357.79277978270261</v>
      </c>
      <c r="Z77">
        <f t="shared" ca="1" si="1277"/>
        <v>361.94919478115418</v>
      </c>
      <c r="AA77">
        <f t="shared" ca="1" si="1278"/>
        <v>363.34664573602271</v>
      </c>
      <c r="AB77">
        <f t="shared" ca="1" si="1279"/>
        <v>363.38177141248588</v>
      </c>
      <c r="AC77">
        <f t="shared" ca="1" si="1280"/>
        <v>360.83237788989402</v>
      </c>
      <c r="AD77">
        <f t="shared" ca="1" si="1281"/>
        <v>362.23653041524631</v>
      </c>
      <c r="AE77">
        <f t="shared" ca="1" si="1282"/>
        <v>366.56823130967524</v>
      </c>
      <c r="AF77">
        <f t="shared" ca="1" si="1283"/>
        <v>371.1074820672622</v>
      </c>
      <c r="AG77">
        <f t="shared" ca="1" si="1284"/>
        <v>372.74816297771696</v>
      </c>
      <c r="AH77">
        <f t="shared" ca="1" si="1285"/>
        <v>373.64992270928366</v>
      </c>
      <c r="AI77">
        <f t="shared" ca="1" si="1286"/>
        <v>375.1936624689111</v>
      </c>
      <c r="AJ77">
        <f t="shared" ca="1" si="1287"/>
        <v>374.06780717250228</v>
      </c>
      <c r="AK77">
        <f t="shared" ca="1" si="1288"/>
        <v>375.7807520633454</v>
      </c>
      <c r="AL77">
        <f t="shared" ca="1" si="1289"/>
        <v>376.31784331491417</v>
      </c>
      <c r="AM77">
        <f t="shared" ca="1" si="1290"/>
        <v>376.58324098305741</v>
      </c>
      <c r="AN77">
        <f t="shared" ca="1" si="1291"/>
        <v>374.94541768155773</v>
      </c>
      <c r="AO77">
        <f t="shared" ca="1" si="1292"/>
        <v>378.6731284928502</v>
      </c>
      <c r="AP77">
        <f t="shared" ca="1" si="1293"/>
        <v>382.04247723410424</v>
      </c>
      <c r="AQ77">
        <f t="shared" ca="1" si="1294"/>
        <v>380.79275806959618</v>
      </c>
      <c r="AR77">
        <f t="shared" ca="1" si="1295"/>
        <v>381.88657410575053</v>
      </c>
      <c r="AS77">
        <f t="shared" ca="1" si="1296"/>
        <v>377.05379687811359</v>
      </c>
      <c r="AT77">
        <f t="shared" ca="1" si="1297"/>
        <v>376.65353710772649</v>
      </c>
      <c r="AU77">
        <f t="shared" ca="1" si="1298"/>
        <v>373.44589680580242</v>
      </c>
      <c r="AV77">
        <f t="shared" ca="1" si="1299"/>
        <v>372.48068027816635</v>
      </c>
      <c r="AW77">
        <f t="shared" ca="1" si="1300"/>
        <v>371.26030281051061</v>
      </c>
      <c r="AX77">
        <f t="shared" ca="1" si="1301"/>
        <v>368.75270024102451</v>
      </c>
      <c r="AY77">
        <f t="shared" ca="1" si="1302"/>
        <v>367.92413656876425</v>
      </c>
      <c r="AZ77">
        <f t="shared" ca="1" si="1303"/>
        <v>366.5067766789553</v>
      </c>
      <c r="BA77">
        <f t="shared" ca="1" si="1304"/>
        <v>366.78222562415124</v>
      </c>
      <c r="BB77">
        <f t="shared" ca="1" si="1305"/>
        <v>369.84964483534486</v>
      </c>
      <c r="BC77">
        <f t="shared" ca="1" si="1306"/>
        <v>368.89622948025664</v>
      </c>
      <c r="BD77">
        <f t="shared" ca="1" si="1307"/>
        <v>365.93606233555857</v>
      </c>
      <c r="BE77">
        <f t="shared" ca="1" si="1308"/>
        <v>363.78270230874841</v>
      </c>
      <c r="BF77">
        <f t="shared" ca="1" si="1309"/>
        <v>359.13117667652261</v>
      </c>
      <c r="BG77">
        <f t="shared" ca="1" si="1310"/>
        <v>360.44630852733837</v>
      </c>
      <c r="BH77">
        <f t="shared" ca="1" si="1311"/>
        <v>359.11676838308551</v>
      </c>
      <c r="BI77">
        <f t="shared" ca="1" si="1312"/>
        <v>356.17077424834503</v>
      </c>
      <c r="BJ77">
        <f t="shared" ca="1" si="1313"/>
        <v>353.6218625600668</v>
      </c>
      <c r="BK77">
        <f t="shared" ca="1" si="1314"/>
        <v>353.73242173865145</v>
      </c>
      <c r="BL77">
        <f t="shared" ca="1" si="1315"/>
        <v>350.72050045843667</v>
      </c>
      <c r="BM77">
        <f t="shared" ca="1" si="1316"/>
        <v>355.37559433692286</v>
      </c>
      <c r="BN77">
        <f t="shared" ca="1" si="1317"/>
        <v>357.79370335482753</v>
      </c>
      <c r="BO77">
        <f t="shared" ca="1" si="1318"/>
        <v>356.75130188663132</v>
      </c>
      <c r="BP77">
        <f t="shared" ca="1" si="1319"/>
        <v>356.00901724348506</v>
      </c>
      <c r="BQ77">
        <f t="shared" ca="1" si="1320"/>
        <v>357.79884884462837</v>
      </c>
      <c r="BR77">
        <f t="shared" ca="1" si="1321"/>
        <v>357.85645176817019</v>
      </c>
      <c r="BS77">
        <f t="shared" ca="1" si="1322"/>
        <v>355.4795482996322</v>
      </c>
      <c r="BT77">
        <f t="shared" ca="1" si="1323"/>
        <v>352.11461229111518</v>
      </c>
      <c r="BU77">
        <f t="shared" ca="1" si="1324"/>
        <v>352.7246962392486</v>
      </c>
      <c r="BV77">
        <f t="shared" ca="1" si="1325"/>
        <v>351.22666115701486</v>
      </c>
      <c r="BW77">
        <f t="shared" ca="1" si="1326"/>
        <v>351.81625825262211</v>
      </c>
      <c r="BX77">
        <f t="shared" ca="1" si="1327"/>
        <v>350.72887437924032</v>
      </c>
      <c r="BY77">
        <f t="shared" ca="1" si="1328"/>
        <v>350.34656171758149</v>
      </c>
      <c r="BZ77">
        <f t="shared" ca="1" si="1329"/>
        <v>348.14498625240731</v>
      </c>
      <c r="CA77">
        <f t="shared" ca="1" si="1330"/>
        <v>348.1735785276781</v>
      </c>
      <c r="CB77">
        <f t="shared" ca="1" si="1331"/>
        <v>348.22248584788611</v>
      </c>
      <c r="CC77">
        <f t="shared" ca="1" si="1332"/>
        <v>345.89932118440265</v>
      </c>
      <c r="CD77">
        <f t="shared" ca="1" si="1333"/>
        <v>347.5861641331922</v>
      </c>
      <c r="CE77">
        <f t="shared" ca="1" si="1334"/>
        <v>349.17087784268085</v>
      </c>
      <c r="CF77">
        <f t="shared" ca="1" si="1335"/>
        <v>348.23259785316446</v>
      </c>
      <c r="CG77">
        <f t="shared" ca="1" si="1336"/>
        <v>349.22090098356074</v>
      </c>
      <c r="CH77">
        <f t="shared" ca="1" si="1337"/>
        <v>347.61255172838253</v>
      </c>
      <c r="CI77">
        <f t="shared" ca="1" si="1338"/>
        <v>348.91920712431363</v>
      </c>
      <c r="CJ77">
        <f t="shared" ca="1" si="1339"/>
        <v>353.5843787729462</v>
      </c>
      <c r="CK77">
        <f t="shared" ca="1" si="1340"/>
        <v>0</v>
      </c>
    </row>
    <row r="78" spans="5:89" x14ac:dyDescent="0.3">
      <c r="E78">
        <v>351.23</v>
      </c>
      <c r="F78">
        <f t="shared" ca="1" si="1257"/>
        <v>353.83380555444745</v>
      </c>
      <c r="G78">
        <f t="shared" ca="1" si="1258"/>
        <v>356.10276330575402</v>
      </c>
      <c r="H78">
        <f t="shared" ca="1" si="1259"/>
        <v>355.88413114484081</v>
      </c>
      <c r="I78">
        <f t="shared" ca="1" si="1260"/>
        <v>359.81653209118508</v>
      </c>
      <c r="J78">
        <f t="shared" ca="1" si="1261"/>
        <v>360.79701522519724</v>
      </c>
      <c r="K78">
        <f t="shared" ca="1" si="1262"/>
        <v>358.07048257972616</v>
      </c>
      <c r="L78">
        <f t="shared" ca="1" si="1263"/>
        <v>358.37129896103943</v>
      </c>
      <c r="M78">
        <f t="shared" ca="1" si="1264"/>
        <v>356.77980664473711</v>
      </c>
      <c r="N78">
        <f t="shared" ca="1" si="1265"/>
        <v>355.41332552978201</v>
      </c>
      <c r="O78">
        <f t="shared" ca="1" si="1266"/>
        <v>360.29705961753962</v>
      </c>
      <c r="P78">
        <f t="shared" ca="1" si="1267"/>
        <v>356.05054829509601</v>
      </c>
      <c r="Q78">
        <f t="shared" ca="1" si="1268"/>
        <v>358.2778709447735</v>
      </c>
      <c r="R78">
        <f t="shared" ca="1" si="1269"/>
        <v>358.03892528040507</v>
      </c>
      <c r="S78">
        <f t="shared" ca="1" si="1270"/>
        <v>361.48818826727546</v>
      </c>
      <c r="T78">
        <f t="shared" ca="1" si="1271"/>
        <v>361.56887643797467</v>
      </c>
      <c r="U78">
        <f t="shared" ca="1" si="1272"/>
        <v>359.44542671092336</v>
      </c>
      <c r="V78">
        <f t="shared" ca="1" si="1273"/>
        <v>365.48297964692102</v>
      </c>
      <c r="W78">
        <f t="shared" ca="1" si="1274"/>
        <v>367.35629024433268</v>
      </c>
      <c r="X78">
        <f t="shared" ca="1" si="1275"/>
        <v>366.6889164552498</v>
      </c>
      <c r="Y78">
        <f t="shared" ca="1" si="1276"/>
        <v>365.08540251386086</v>
      </c>
      <c r="Z78">
        <f t="shared" ca="1" si="1277"/>
        <v>366.04609460630763</v>
      </c>
      <c r="AA78">
        <f t="shared" ca="1" si="1278"/>
        <v>365.7615224009088</v>
      </c>
      <c r="AB78">
        <f t="shared" ca="1" si="1279"/>
        <v>370.09685364616911</v>
      </c>
      <c r="AC78">
        <f t="shared" ca="1" si="1280"/>
        <v>368.40492529193693</v>
      </c>
      <c r="AD78">
        <f t="shared" ca="1" si="1281"/>
        <v>367.54424570229139</v>
      </c>
      <c r="AE78">
        <f t="shared" ca="1" si="1282"/>
        <v>371.11479513675499</v>
      </c>
      <c r="AF78">
        <f t="shared" ca="1" si="1283"/>
        <v>369.46409935547371</v>
      </c>
      <c r="AG78">
        <f t="shared" ca="1" si="1284"/>
        <v>368.92414553967376</v>
      </c>
      <c r="AH78">
        <f t="shared" ca="1" si="1285"/>
        <v>369.27838790735092</v>
      </c>
      <c r="AI78">
        <f t="shared" ca="1" si="1286"/>
        <v>367.15244776496445</v>
      </c>
      <c r="AJ78">
        <f t="shared" ca="1" si="1287"/>
        <v>370.40675619034425</v>
      </c>
      <c r="AK78">
        <f t="shared" ca="1" si="1288"/>
        <v>374.12963842508606</v>
      </c>
      <c r="AL78">
        <f t="shared" ca="1" si="1289"/>
        <v>372.13961867028212</v>
      </c>
      <c r="AM78">
        <f t="shared" ca="1" si="1290"/>
        <v>369.56788776003606</v>
      </c>
      <c r="AN78">
        <f t="shared" ca="1" si="1291"/>
        <v>370.73024775965183</v>
      </c>
      <c r="AO78">
        <f t="shared" ca="1" si="1292"/>
        <v>369.6372145001078</v>
      </c>
      <c r="AP78">
        <f t="shared" ca="1" si="1293"/>
        <v>367.5484967134044</v>
      </c>
      <c r="AQ78">
        <f t="shared" ca="1" si="1294"/>
        <v>367.67449971513895</v>
      </c>
      <c r="AR78">
        <f t="shared" ca="1" si="1295"/>
        <v>369.18914957406344</v>
      </c>
      <c r="AS78">
        <f t="shared" ca="1" si="1296"/>
        <v>368.13368767838131</v>
      </c>
      <c r="AT78">
        <f t="shared" ca="1" si="1297"/>
        <v>368.57131303122532</v>
      </c>
      <c r="AU78">
        <f t="shared" ca="1" si="1298"/>
        <v>369.5927343424716</v>
      </c>
      <c r="AV78">
        <f t="shared" ca="1" si="1299"/>
        <v>372.46939446585031</v>
      </c>
      <c r="AW78">
        <f t="shared" ca="1" si="1300"/>
        <v>372.74492396203169</v>
      </c>
      <c r="AX78">
        <f t="shared" ca="1" si="1301"/>
        <v>373.06032094366566</v>
      </c>
      <c r="AY78">
        <f t="shared" ca="1" si="1302"/>
        <v>370.31770041446293</v>
      </c>
      <c r="AZ78">
        <f t="shared" ca="1" si="1303"/>
        <v>371.74534806551736</v>
      </c>
      <c r="BA78">
        <f t="shared" ca="1" si="1304"/>
        <v>369.51478453369418</v>
      </c>
      <c r="BB78">
        <f t="shared" ca="1" si="1305"/>
        <v>367.59269339751853</v>
      </c>
      <c r="BC78">
        <f t="shared" ca="1" si="1306"/>
        <v>370.08479990535477</v>
      </c>
      <c r="BD78">
        <f t="shared" ca="1" si="1307"/>
        <v>367.56142774021311</v>
      </c>
      <c r="BE78">
        <f t="shared" ca="1" si="1308"/>
        <v>369.6773158713533</v>
      </c>
      <c r="BF78">
        <f t="shared" ca="1" si="1309"/>
        <v>372.82501357837612</v>
      </c>
      <c r="BG78">
        <f t="shared" ca="1" si="1310"/>
        <v>373.70931191754676</v>
      </c>
      <c r="BH78">
        <f t="shared" ca="1" si="1311"/>
        <v>374.25520384939864</v>
      </c>
      <c r="BI78">
        <f t="shared" ca="1" si="1312"/>
        <v>373.39326295016104</v>
      </c>
      <c r="BJ78">
        <f t="shared" ca="1" si="1313"/>
        <v>370.77729252460415</v>
      </c>
      <c r="BK78">
        <f t="shared" ca="1" si="1314"/>
        <v>371.57031110228883</v>
      </c>
      <c r="BL78">
        <f t="shared" ca="1" si="1315"/>
        <v>373.22049108840247</v>
      </c>
      <c r="BM78">
        <f t="shared" ca="1" si="1316"/>
        <v>374.69121858190499</v>
      </c>
      <c r="BN78">
        <f t="shared" ca="1" si="1317"/>
        <v>377.40452749476208</v>
      </c>
      <c r="BO78">
        <f t="shared" ca="1" si="1318"/>
        <v>372.86750628196336</v>
      </c>
      <c r="BP78">
        <f t="shared" ca="1" si="1319"/>
        <v>371.65471560106749</v>
      </c>
      <c r="BQ78">
        <f t="shared" ca="1" si="1320"/>
        <v>371.98324147315793</v>
      </c>
      <c r="BR78">
        <f t="shared" ca="1" si="1321"/>
        <v>371.71457988478943</v>
      </c>
      <c r="BS78">
        <f t="shared" ca="1" si="1322"/>
        <v>368.73764477641737</v>
      </c>
      <c r="BT78">
        <f t="shared" ca="1" si="1323"/>
        <v>369.48341130755256</v>
      </c>
      <c r="BU78">
        <f t="shared" ca="1" si="1324"/>
        <v>369.3127006389613</v>
      </c>
      <c r="BV78">
        <f t="shared" ca="1" si="1325"/>
        <v>367.50213084758821</v>
      </c>
      <c r="BW78">
        <f t="shared" ca="1" si="1326"/>
        <v>365.20029271769721</v>
      </c>
      <c r="BX78">
        <f t="shared" ca="1" si="1327"/>
        <v>364.31439064929953</v>
      </c>
      <c r="BY78">
        <f t="shared" ca="1" si="1328"/>
        <v>368.52279199092408</v>
      </c>
      <c r="BZ78">
        <f t="shared" ca="1" si="1329"/>
        <v>367.29084602024972</v>
      </c>
      <c r="CA78">
        <f t="shared" ca="1" si="1330"/>
        <v>367.05257808500846</v>
      </c>
      <c r="CB78">
        <f t="shared" ca="1" si="1331"/>
        <v>364.36805577671026</v>
      </c>
      <c r="CC78">
        <f t="shared" ca="1" si="1332"/>
        <v>368.14118062218233</v>
      </c>
      <c r="CD78">
        <f t="shared" ca="1" si="1333"/>
        <v>368.64096462918769</v>
      </c>
      <c r="CE78">
        <f t="shared" ca="1" si="1334"/>
        <v>370.73143240942187</v>
      </c>
      <c r="CF78">
        <f t="shared" ca="1" si="1335"/>
        <v>370.22805615402791</v>
      </c>
      <c r="CG78">
        <f t="shared" ca="1" si="1336"/>
        <v>369.94886441696264</v>
      </c>
      <c r="CH78">
        <f t="shared" ca="1" si="1337"/>
        <v>372.48168726736588</v>
      </c>
      <c r="CI78">
        <f t="shared" ca="1" si="1338"/>
        <v>373.84918997809245</v>
      </c>
      <c r="CJ78">
        <f t="shared" ca="1" si="1339"/>
        <v>373.81813080289004</v>
      </c>
      <c r="CK78">
        <f t="shared" ca="1" si="1340"/>
        <v>7.4737710209080319</v>
      </c>
    </row>
    <row r="79" spans="5:89" x14ac:dyDescent="0.3">
      <c r="E79">
        <v>351.23</v>
      </c>
      <c r="F79">
        <f t="shared" ca="1" si="1257"/>
        <v>345.53640466755439</v>
      </c>
      <c r="G79">
        <f t="shared" ca="1" si="1258"/>
        <v>347.36807657152656</v>
      </c>
      <c r="H79">
        <f t="shared" ca="1" si="1259"/>
        <v>349.74046375320245</v>
      </c>
      <c r="I79">
        <f t="shared" ca="1" si="1260"/>
        <v>349.48759783262113</v>
      </c>
      <c r="J79">
        <f t="shared" ca="1" si="1261"/>
        <v>349.14330250195945</v>
      </c>
      <c r="K79">
        <f t="shared" ca="1" si="1262"/>
        <v>346.14239898994316</v>
      </c>
      <c r="L79">
        <f t="shared" ca="1" si="1263"/>
        <v>344.52315353783888</v>
      </c>
      <c r="M79">
        <f t="shared" ca="1" si="1264"/>
        <v>342.56627690040841</v>
      </c>
      <c r="N79">
        <f t="shared" ca="1" si="1265"/>
        <v>344.4842814998899</v>
      </c>
      <c r="O79">
        <f t="shared" ca="1" si="1266"/>
        <v>348.14802069794291</v>
      </c>
      <c r="P79">
        <f t="shared" ca="1" si="1267"/>
        <v>346.91994218361197</v>
      </c>
      <c r="Q79">
        <f t="shared" ca="1" si="1268"/>
        <v>347.02020865991813</v>
      </c>
      <c r="R79">
        <f t="shared" ca="1" si="1269"/>
        <v>344.83543697127692</v>
      </c>
      <c r="S79">
        <f t="shared" ca="1" si="1270"/>
        <v>341.89148491406019</v>
      </c>
      <c r="T79">
        <f t="shared" ca="1" si="1271"/>
        <v>343.03255676715082</v>
      </c>
      <c r="U79">
        <f t="shared" ca="1" si="1272"/>
        <v>343.60022703554051</v>
      </c>
      <c r="V79">
        <f t="shared" ca="1" si="1273"/>
        <v>342.81992090601989</v>
      </c>
      <c r="W79">
        <f t="shared" ca="1" si="1274"/>
        <v>341.14447872241482</v>
      </c>
      <c r="X79">
        <f t="shared" ca="1" si="1275"/>
        <v>339.53538608896235</v>
      </c>
      <c r="Y79">
        <f t="shared" ca="1" si="1276"/>
        <v>338.1325592821712</v>
      </c>
      <c r="Z79">
        <f t="shared" ca="1" si="1277"/>
        <v>337.7507502253996</v>
      </c>
      <c r="AA79">
        <f t="shared" ca="1" si="1278"/>
        <v>342.20724994323177</v>
      </c>
      <c r="AB79">
        <f t="shared" ca="1" si="1279"/>
        <v>344.9844688722514</v>
      </c>
      <c r="AC79">
        <f t="shared" ca="1" si="1280"/>
        <v>345.33868423253597</v>
      </c>
      <c r="AD79">
        <f t="shared" ca="1" si="1281"/>
        <v>346.00661802587842</v>
      </c>
      <c r="AE79">
        <f t="shared" ca="1" si="1282"/>
        <v>343.37464409591587</v>
      </c>
      <c r="AF79">
        <f t="shared" ca="1" si="1283"/>
        <v>342.59512112872312</v>
      </c>
      <c r="AG79">
        <f t="shared" ca="1" si="1284"/>
        <v>336.50055682385801</v>
      </c>
      <c r="AH79">
        <f t="shared" ca="1" si="1285"/>
        <v>335.85517778006704</v>
      </c>
      <c r="AI79">
        <f t="shared" ca="1" si="1286"/>
        <v>335.77754126551929</v>
      </c>
      <c r="AJ79">
        <f t="shared" ca="1" si="1287"/>
        <v>336.36431137736685</v>
      </c>
      <c r="AK79">
        <f t="shared" ca="1" si="1288"/>
        <v>335.65125654960445</v>
      </c>
      <c r="AL79">
        <f t="shared" ca="1" si="1289"/>
        <v>338.44285901338498</v>
      </c>
      <c r="AM79">
        <f t="shared" ca="1" si="1290"/>
        <v>339.88288758810415</v>
      </c>
      <c r="AN79">
        <f t="shared" ca="1" si="1291"/>
        <v>341.54578768645172</v>
      </c>
      <c r="AO79">
        <f t="shared" ca="1" si="1292"/>
        <v>341.97404067129963</v>
      </c>
      <c r="AP79">
        <f t="shared" ca="1" si="1293"/>
        <v>341.49275207904992</v>
      </c>
      <c r="AQ79">
        <f t="shared" ca="1" si="1294"/>
        <v>342.08398298555579</v>
      </c>
      <c r="AR79">
        <f t="shared" ca="1" si="1295"/>
        <v>342.40382484459337</v>
      </c>
      <c r="AS79">
        <f t="shared" ca="1" si="1296"/>
        <v>342.29042052949478</v>
      </c>
      <c r="AT79">
        <f t="shared" ca="1" si="1297"/>
        <v>342.56950705855974</v>
      </c>
      <c r="AU79">
        <f t="shared" ca="1" si="1298"/>
        <v>343.41697010885622</v>
      </c>
      <c r="AV79">
        <f t="shared" ca="1" si="1299"/>
        <v>343.2174061446978</v>
      </c>
      <c r="AW79">
        <f t="shared" ca="1" si="1300"/>
        <v>344.88806012231043</v>
      </c>
      <c r="AX79">
        <f t="shared" ca="1" si="1301"/>
        <v>345.02262469601328</v>
      </c>
      <c r="AY79">
        <f t="shared" ca="1" si="1302"/>
        <v>347.26380379036362</v>
      </c>
      <c r="AZ79">
        <f t="shared" ca="1" si="1303"/>
        <v>346.66271761956523</v>
      </c>
      <c r="BA79">
        <f t="shared" ca="1" si="1304"/>
        <v>344.59924142180159</v>
      </c>
      <c r="BB79">
        <f t="shared" ca="1" si="1305"/>
        <v>346.09588214164904</v>
      </c>
      <c r="BC79">
        <f t="shared" ca="1" si="1306"/>
        <v>343.98301151756903</v>
      </c>
      <c r="BD79">
        <f t="shared" ca="1" si="1307"/>
        <v>343.21015932287781</v>
      </c>
      <c r="BE79">
        <f t="shared" ca="1" si="1308"/>
        <v>348.44105194165525</v>
      </c>
      <c r="BF79">
        <f t="shared" ca="1" si="1309"/>
        <v>347.28567124020901</v>
      </c>
      <c r="BG79">
        <f t="shared" ca="1" si="1310"/>
        <v>348.55831514573401</v>
      </c>
      <c r="BH79">
        <f t="shared" ca="1" si="1311"/>
        <v>348.68924987800443</v>
      </c>
      <c r="BI79">
        <f t="shared" ca="1" si="1312"/>
        <v>349.37152458283538</v>
      </c>
      <c r="BJ79">
        <f t="shared" ca="1" si="1313"/>
        <v>349.60268404973647</v>
      </c>
      <c r="BK79">
        <f t="shared" ca="1" si="1314"/>
        <v>349.5658957313828</v>
      </c>
      <c r="BL79">
        <f t="shared" ca="1" si="1315"/>
        <v>349.97733658739804</v>
      </c>
      <c r="BM79">
        <f t="shared" ca="1" si="1316"/>
        <v>349.30674330253669</v>
      </c>
      <c r="BN79">
        <f t="shared" ca="1" si="1317"/>
        <v>347.79387346069927</v>
      </c>
      <c r="BO79">
        <f t="shared" ca="1" si="1318"/>
        <v>349.7758905780754</v>
      </c>
      <c r="BP79">
        <f t="shared" ca="1" si="1319"/>
        <v>348.3308725919743</v>
      </c>
      <c r="BQ79">
        <f t="shared" ca="1" si="1320"/>
        <v>346.5315517472585</v>
      </c>
      <c r="BR79">
        <f t="shared" ca="1" si="1321"/>
        <v>344.15785745698122</v>
      </c>
      <c r="BS79">
        <f t="shared" ca="1" si="1322"/>
        <v>344.68402709437174</v>
      </c>
      <c r="BT79">
        <f t="shared" ca="1" si="1323"/>
        <v>346.26000033826438</v>
      </c>
      <c r="BU79">
        <f t="shared" ca="1" si="1324"/>
        <v>349.24806285951644</v>
      </c>
      <c r="BV79">
        <f t="shared" ca="1" si="1325"/>
        <v>350.22247640176283</v>
      </c>
      <c r="BW79">
        <f t="shared" ca="1" si="1326"/>
        <v>350.58956754218195</v>
      </c>
      <c r="BX79">
        <f t="shared" ca="1" si="1327"/>
        <v>348.2345348444419</v>
      </c>
      <c r="BY79">
        <f t="shared" ca="1" si="1328"/>
        <v>344.16294921644038</v>
      </c>
      <c r="BZ79">
        <f t="shared" ca="1" si="1329"/>
        <v>344.93841176188511</v>
      </c>
      <c r="CA79">
        <f t="shared" ca="1" si="1330"/>
        <v>344.88413723516823</v>
      </c>
      <c r="CB79">
        <f t="shared" ca="1" si="1331"/>
        <v>342.56861190362901</v>
      </c>
      <c r="CC79">
        <f t="shared" ca="1" si="1332"/>
        <v>339.4795817206043</v>
      </c>
      <c r="CD79">
        <f t="shared" ca="1" si="1333"/>
        <v>338.22607603843943</v>
      </c>
      <c r="CE79">
        <f t="shared" ca="1" si="1334"/>
        <v>339.92920581825234</v>
      </c>
      <c r="CF79">
        <f t="shared" ca="1" si="1335"/>
        <v>339.96823221948318</v>
      </c>
      <c r="CG79">
        <f t="shared" ca="1" si="1336"/>
        <v>340.30866135124393</v>
      </c>
      <c r="CH79">
        <f t="shared" ca="1" si="1337"/>
        <v>340.36426323411195</v>
      </c>
      <c r="CI79">
        <f t="shared" ca="1" si="1338"/>
        <v>341.37888001963734</v>
      </c>
      <c r="CJ79">
        <f t="shared" ca="1" si="1339"/>
        <v>340.2808806205465</v>
      </c>
      <c r="CK79">
        <f t="shared" ca="1" si="1340"/>
        <v>0</v>
      </c>
    </row>
    <row r="80" spans="5:89" x14ac:dyDescent="0.3">
      <c r="E80">
        <v>351.23</v>
      </c>
      <c r="F80">
        <f t="shared" ca="1" si="1257"/>
        <v>352.9183375422399</v>
      </c>
      <c r="G80">
        <f t="shared" ca="1" si="1258"/>
        <v>353.81998292289325</v>
      </c>
      <c r="H80">
        <f t="shared" ca="1" si="1259"/>
        <v>355.69161983559485</v>
      </c>
      <c r="I80">
        <f t="shared" ca="1" si="1260"/>
        <v>357.09436930449766</v>
      </c>
      <c r="J80">
        <f t="shared" ca="1" si="1261"/>
        <v>361.43267946210648</v>
      </c>
      <c r="K80">
        <f t="shared" ca="1" si="1262"/>
        <v>360.55238638673046</v>
      </c>
      <c r="L80">
        <f t="shared" ca="1" si="1263"/>
        <v>354.90463887433151</v>
      </c>
      <c r="M80">
        <f t="shared" ca="1" si="1264"/>
        <v>357.55310303409954</v>
      </c>
      <c r="N80">
        <f t="shared" ca="1" si="1265"/>
        <v>358.66507960405301</v>
      </c>
      <c r="O80">
        <f t="shared" ca="1" si="1266"/>
        <v>360.03914481255788</v>
      </c>
      <c r="P80">
        <f t="shared" ca="1" si="1267"/>
        <v>360.45242240324836</v>
      </c>
      <c r="Q80">
        <f t="shared" ca="1" si="1268"/>
        <v>359.92896200086267</v>
      </c>
      <c r="R80">
        <f t="shared" ca="1" si="1269"/>
        <v>357.69352625733302</v>
      </c>
      <c r="S80">
        <f t="shared" ca="1" si="1270"/>
        <v>360.16082890698675</v>
      </c>
      <c r="T80">
        <f t="shared" ca="1" si="1271"/>
        <v>358.01935775554779</v>
      </c>
      <c r="U80">
        <f t="shared" ca="1" si="1272"/>
        <v>356.83989485614569</v>
      </c>
      <c r="V80">
        <f t="shared" ca="1" si="1273"/>
        <v>358.14010335680706</v>
      </c>
      <c r="W80">
        <f t="shared" ca="1" si="1274"/>
        <v>359.31296281796762</v>
      </c>
      <c r="X80">
        <f t="shared" ca="1" si="1275"/>
        <v>360.0951323823636</v>
      </c>
      <c r="Y80">
        <f t="shared" ca="1" si="1276"/>
        <v>360.2145089542035</v>
      </c>
      <c r="Z80">
        <f t="shared" ca="1" si="1277"/>
        <v>361.26198915701588</v>
      </c>
      <c r="AA80">
        <f t="shared" ca="1" si="1278"/>
        <v>361.22566943091039</v>
      </c>
      <c r="AB80">
        <f t="shared" ca="1" si="1279"/>
        <v>364.48974410895681</v>
      </c>
      <c r="AC80">
        <f t="shared" ca="1" si="1280"/>
        <v>362.64454823401678</v>
      </c>
      <c r="AD80">
        <f t="shared" ca="1" si="1281"/>
        <v>361.96877770605488</v>
      </c>
      <c r="AE80">
        <f t="shared" ca="1" si="1282"/>
        <v>357.22496359471899</v>
      </c>
      <c r="AF80">
        <f t="shared" ca="1" si="1283"/>
        <v>358.88661088108017</v>
      </c>
      <c r="AG80">
        <f t="shared" ca="1" si="1284"/>
        <v>358.97672463245431</v>
      </c>
      <c r="AH80">
        <f t="shared" ca="1" si="1285"/>
        <v>358.44171058499114</v>
      </c>
      <c r="AI80">
        <f t="shared" ca="1" si="1286"/>
        <v>359.6805088878657</v>
      </c>
      <c r="AJ80">
        <f t="shared" ca="1" si="1287"/>
        <v>359.8407006383992</v>
      </c>
      <c r="AK80">
        <f t="shared" ca="1" si="1288"/>
        <v>360.88506492252782</v>
      </c>
      <c r="AL80">
        <f t="shared" ca="1" si="1289"/>
        <v>360.94540656527147</v>
      </c>
      <c r="AM80">
        <f t="shared" ca="1" si="1290"/>
        <v>361.79601277548232</v>
      </c>
      <c r="AN80">
        <f t="shared" ca="1" si="1291"/>
        <v>362.7096275024212</v>
      </c>
      <c r="AO80">
        <f t="shared" ca="1" si="1292"/>
        <v>362.59875196235066</v>
      </c>
      <c r="AP80">
        <f t="shared" ca="1" si="1293"/>
        <v>363.0183704518862</v>
      </c>
      <c r="AQ80">
        <f t="shared" ca="1" si="1294"/>
        <v>361.61743893443571</v>
      </c>
      <c r="AR80">
        <f t="shared" ca="1" si="1295"/>
        <v>362.25085131929455</v>
      </c>
      <c r="AS80">
        <f t="shared" ca="1" si="1296"/>
        <v>360.67914548012038</v>
      </c>
      <c r="AT80">
        <f t="shared" ca="1" si="1297"/>
        <v>360.32862638850298</v>
      </c>
      <c r="AU80">
        <f t="shared" ca="1" si="1298"/>
        <v>361.30698012352883</v>
      </c>
      <c r="AV80">
        <f t="shared" ca="1" si="1299"/>
        <v>361.06005824809506</v>
      </c>
      <c r="AW80">
        <f t="shared" ca="1" si="1300"/>
        <v>360.28696899473255</v>
      </c>
      <c r="AX80">
        <f t="shared" ca="1" si="1301"/>
        <v>360.07630379429031</v>
      </c>
      <c r="AY80">
        <f t="shared" ca="1" si="1302"/>
        <v>364.07811259011669</v>
      </c>
      <c r="AZ80">
        <f t="shared" ca="1" si="1303"/>
        <v>363.60724243306925</v>
      </c>
      <c r="BA80">
        <f t="shared" ca="1" si="1304"/>
        <v>367.35930968045847</v>
      </c>
      <c r="BB80">
        <f t="shared" ca="1" si="1305"/>
        <v>365.50539655767699</v>
      </c>
      <c r="BC80">
        <f t="shared" ca="1" si="1306"/>
        <v>366.66067208255862</v>
      </c>
      <c r="BD80">
        <f t="shared" ca="1" si="1307"/>
        <v>365.53217113829515</v>
      </c>
      <c r="BE80">
        <f t="shared" ca="1" si="1308"/>
        <v>362.71878906254477</v>
      </c>
      <c r="BF80">
        <f t="shared" ca="1" si="1309"/>
        <v>363.0963420805183</v>
      </c>
      <c r="BG80">
        <f t="shared" ca="1" si="1310"/>
        <v>363.8184200300409</v>
      </c>
      <c r="BH80">
        <f t="shared" ca="1" si="1311"/>
        <v>367.42170667756477</v>
      </c>
      <c r="BI80">
        <f t="shared" ca="1" si="1312"/>
        <v>368.11163403026831</v>
      </c>
      <c r="BJ80">
        <f t="shared" ca="1" si="1313"/>
        <v>364.57684070323506</v>
      </c>
      <c r="BK80">
        <f t="shared" ca="1" si="1314"/>
        <v>366.19295161508421</v>
      </c>
      <c r="BL80">
        <f t="shared" ca="1" si="1315"/>
        <v>362.71943773587947</v>
      </c>
      <c r="BM80">
        <f t="shared" ca="1" si="1316"/>
        <v>364.00306749097814</v>
      </c>
      <c r="BN80">
        <f t="shared" ca="1" si="1317"/>
        <v>364.28561578390332</v>
      </c>
      <c r="BO80">
        <f t="shared" ca="1" si="1318"/>
        <v>362.69007715606563</v>
      </c>
      <c r="BP80">
        <f t="shared" ca="1" si="1319"/>
        <v>363.38846809685015</v>
      </c>
      <c r="BQ80">
        <f t="shared" ca="1" si="1320"/>
        <v>361.08657782249742</v>
      </c>
      <c r="BR80">
        <f t="shared" ca="1" si="1321"/>
        <v>361.40204013275309</v>
      </c>
      <c r="BS80">
        <f t="shared" ca="1" si="1322"/>
        <v>360.73084809349223</v>
      </c>
      <c r="BT80">
        <f t="shared" ca="1" si="1323"/>
        <v>361.69445051972394</v>
      </c>
      <c r="BU80">
        <f t="shared" ca="1" si="1324"/>
        <v>360.36147992524849</v>
      </c>
      <c r="BV80">
        <f t="shared" ca="1" si="1325"/>
        <v>362.33105430365845</v>
      </c>
      <c r="BW80">
        <f t="shared" ca="1" si="1326"/>
        <v>359.93251885980379</v>
      </c>
      <c r="BX80">
        <f t="shared" ca="1" si="1327"/>
        <v>362.48430510018312</v>
      </c>
      <c r="BY80">
        <f t="shared" ca="1" si="1328"/>
        <v>365.39439010113909</v>
      </c>
      <c r="BZ80">
        <f t="shared" ca="1" si="1329"/>
        <v>368.06381622978245</v>
      </c>
      <c r="CA80">
        <f t="shared" ca="1" si="1330"/>
        <v>368.94450714094268</v>
      </c>
      <c r="CB80">
        <f t="shared" ca="1" si="1331"/>
        <v>372.40032594985934</v>
      </c>
      <c r="CC80">
        <f t="shared" ca="1" si="1332"/>
        <v>373.76338542096971</v>
      </c>
      <c r="CD80">
        <f t="shared" ca="1" si="1333"/>
        <v>374.56911082003103</v>
      </c>
      <c r="CE80">
        <f t="shared" ca="1" si="1334"/>
        <v>374.23752589312261</v>
      </c>
      <c r="CF80">
        <f t="shared" ca="1" si="1335"/>
        <v>375.63375401331911</v>
      </c>
      <c r="CG80">
        <f t="shared" ca="1" si="1336"/>
        <v>376.62430113898955</v>
      </c>
      <c r="CH80">
        <f t="shared" ca="1" si="1337"/>
        <v>378.28881023972832</v>
      </c>
      <c r="CI80">
        <f t="shared" ca="1" si="1338"/>
        <v>377.8238058651699</v>
      </c>
      <c r="CJ80">
        <f t="shared" ca="1" si="1339"/>
        <v>374.61696411369468</v>
      </c>
      <c r="CK80">
        <f t="shared" ca="1" si="1340"/>
        <v>8.272604331712671</v>
      </c>
    </row>
    <row r="81" spans="5:89" x14ac:dyDescent="0.3">
      <c r="E81">
        <v>351.23</v>
      </c>
      <c r="F81">
        <f t="shared" ca="1" si="1257"/>
        <v>352.83600868562564</v>
      </c>
      <c r="G81">
        <f t="shared" ca="1" si="1258"/>
        <v>353.70574019101207</v>
      </c>
      <c r="H81">
        <f t="shared" ca="1" si="1259"/>
        <v>355.8243895515746</v>
      </c>
      <c r="I81">
        <f t="shared" ca="1" si="1260"/>
        <v>353.71852607858779</v>
      </c>
      <c r="J81">
        <f t="shared" ca="1" si="1261"/>
        <v>352.97264164702017</v>
      </c>
      <c r="K81">
        <f t="shared" ca="1" si="1262"/>
        <v>350.37001376188948</v>
      </c>
      <c r="L81">
        <f t="shared" ca="1" si="1263"/>
        <v>350.39478983146512</v>
      </c>
      <c r="M81">
        <f t="shared" ca="1" si="1264"/>
        <v>349.41309498399551</v>
      </c>
      <c r="N81">
        <f t="shared" ca="1" si="1265"/>
        <v>349.28507260298534</v>
      </c>
      <c r="O81">
        <f t="shared" ca="1" si="1266"/>
        <v>351.24695410433372</v>
      </c>
      <c r="P81">
        <f t="shared" ca="1" si="1267"/>
        <v>349.57939534359821</v>
      </c>
      <c r="Q81">
        <f t="shared" ca="1" si="1268"/>
        <v>346.85887667618749</v>
      </c>
      <c r="R81">
        <f t="shared" ca="1" si="1269"/>
        <v>344.59045706490321</v>
      </c>
      <c r="S81">
        <f t="shared" ca="1" si="1270"/>
        <v>342.54827396647596</v>
      </c>
      <c r="T81">
        <f t="shared" ca="1" si="1271"/>
        <v>342.72697936939301</v>
      </c>
      <c r="U81">
        <f t="shared" ca="1" si="1272"/>
        <v>340.4098897722958</v>
      </c>
      <c r="V81">
        <f t="shared" ca="1" si="1273"/>
        <v>338.53961345261945</v>
      </c>
      <c r="W81">
        <f t="shared" ca="1" si="1274"/>
        <v>340.06303308312641</v>
      </c>
      <c r="X81">
        <f t="shared" ca="1" si="1275"/>
        <v>340.38828213011607</v>
      </c>
      <c r="Y81">
        <f t="shared" ca="1" si="1276"/>
        <v>341.99102494415007</v>
      </c>
      <c r="Z81">
        <f t="shared" ca="1" si="1277"/>
        <v>340.52403089549148</v>
      </c>
      <c r="AA81">
        <f t="shared" ca="1" si="1278"/>
        <v>342.5103877437229</v>
      </c>
      <c r="AB81">
        <f t="shared" ca="1" si="1279"/>
        <v>343.11970217937784</v>
      </c>
      <c r="AC81">
        <f t="shared" ca="1" si="1280"/>
        <v>342.27508660589041</v>
      </c>
      <c r="AD81">
        <f t="shared" ca="1" si="1281"/>
        <v>341.62273521019665</v>
      </c>
      <c r="AE81">
        <f t="shared" ca="1" si="1282"/>
        <v>341.03132032109397</v>
      </c>
      <c r="AF81">
        <f t="shared" ca="1" si="1283"/>
        <v>344.58331731631381</v>
      </c>
      <c r="AG81">
        <f t="shared" ca="1" si="1284"/>
        <v>343.45449578401099</v>
      </c>
      <c r="AH81">
        <f t="shared" ca="1" si="1285"/>
        <v>342.09162422457109</v>
      </c>
      <c r="AI81">
        <f t="shared" ca="1" si="1286"/>
        <v>338.33655901119789</v>
      </c>
      <c r="AJ81">
        <f t="shared" ca="1" si="1287"/>
        <v>340.50367428559957</v>
      </c>
      <c r="AK81">
        <f t="shared" ca="1" si="1288"/>
        <v>343.50696309344505</v>
      </c>
      <c r="AL81">
        <f t="shared" ca="1" si="1289"/>
        <v>342.99809632471886</v>
      </c>
      <c r="AM81">
        <f t="shared" ca="1" si="1290"/>
        <v>343.49233222160143</v>
      </c>
      <c r="AN81">
        <f t="shared" ca="1" si="1291"/>
        <v>342.46516692354953</v>
      </c>
      <c r="AO81">
        <f t="shared" ca="1" si="1292"/>
        <v>341.58076292533701</v>
      </c>
      <c r="AP81">
        <f t="shared" ca="1" si="1293"/>
        <v>337.51291844967795</v>
      </c>
      <c r="AQ81">
        <f t="shared" ca="1" si="1294"/>
        <v>338.05376182727002</v>
      </c>
      <c r="AR81">
        <f t="shared" ca="1" si="1295"/>
        <v>341.29662044285146</v>
      </c>
      <c r="AS81">
        <f t="shared" ca="1" si="1296"/>
        <v>338.78812978922377</v>
      </c>
      <c r="AT81">
        <f t="shared" ca="1" si="1297"/>
        <v>336.40760495657747</v>
      </c>
      <c r="AU81">
        <f t="shared" ca="1" si="1298"/>
        <v>335.48550564966723</v>
      </c>
      <c r="AV81">
        <f t="shared" ca="1" si="1299"/>
        <v>336.24154756873043</v>
      </c>
      <c r="AW81">
        <f t="shared" ca="1" si="1300"/>
        <v>339.14265201549</v>
      </c>
      <c r="AX81">
        <f t="shared" ca="1" si="1301"/>
        <v>337.69375205578672</v>
      </c>
      <c r="AY81">
        <f t="shared" ca="1" si="1302"/>
        <v>339.98870202836565</v>
      </c>
      <c r="AZ81">
        <f t="shared" ca="1" si="1303"/>
        <v>342.03099292618754</v>
      </c>
      <c r="BA81">
        <f t="shared" ca="1" si="1304"/>
        <v>344.8921613613366</v>
      </c>
      <c r="BB81">
        <f t="shared" ca="1" si="1305"/>
        <v>341.71158682715708</v>
      </c>
      <c r="BC81">
        <f t="shared" ca="1" si="1306"/>
        <v>346.31187453640035</v>
      </c>
      <c r="BD81">
        <f t="shared" ca="1" si="1307"/>
        <v>346.0860426491156</v>
      </c>
      <c r="BE81">
        <f t="shared" ca="1" si="1308"/>
        <v>345.99244802835403</v>
      </c>
      <c r="BF81">
        <f t="shared" ca="1" si="1309"/>
        <v>350.84774711693137</v>
      </c>
      <c r="BG81">
        <f t="shared" ca="1" si="1310"/>
        <v>350.49743803631662</v>
      </c>
      <c r="BH81">
        <f t="shared" ca="1" si="1311"/>
        <v>354.41712500735457</v>
      </c>
      <c r="BI81">
        <f t="shared" ca="1" si="1312"/>
        <v>356.11036361225752</v>
      </c>
      <c r="BJ81">
        <f t="shared" ca="1" si="1313"/>
        <v>356.7128780869923</v>
      </c>
      <c r="BK81">
        <f t="shared" ca="1" si="1314"/>
        <v>358.18831663107687</v>
      </c>
      <c r="BL81">
        <f t="shared" ca="1" si="1315"/>
        <v>356.4652882607827</v>
      </c>
      <c r="BM81">
        <f t="shared" ca="1" si="1316"/>
        <v>354.89557819574935</v>
      </c>
      <c r="BN81">
        <f t="shared" ca="1" si="1317"/>
        <v>354.88988069470463</v>
      </c>
      <c r="BO81">
        <f t="shared" ca="1" si="1318"/>
        <v>358.64217245676531</v>
      </c>
      <c r="BP81">
        <f t="shared" ca="1" si="1319"/>
        <v>355.6111177438757</v>
      </c>
      <c r="BQ81">
        <f t="shared" ca="1" si="1320"/>
        <v>355.27163385496857</v>
      </c>
      <c r="BR81">
        <f t="shared" ca="1" si="1321"/>
        <v>355.48748994317975</v>
      </c>
      <c r="BS81">
        <f t="shared" ca="1" si="1322"/>
        <v>360.52623396740267</v>
      </c>
      <c r="BT81">
        <f t="shared" ca="1" si="1323"/>
        <v>361.04232592070235</v>
      </c>
      <c r="BU81">
        <f t="shared" ca="1" si="1324"/>
        <v>361.88203479332134</v>
      </c>
      <c r="BV81">
        <f t="shared" ca="1" si="1325"/>
        <v>360.25643816545443</v>
      </c>
      <c r="BW81">
        <f t="shared" ca="1" si="1326"/>
        <v>359.16357993202183</v>
      </c>
      <c r="BX81">
        <f t="shared" ca="1" si="1327"/>
        <v>358.77184170603118</v>
      </c>
      <c r="BY81">
        <f t="shared" ca="1" si="1328"/>
        <v>355.28105032541509</v>
      </c>
      <c r="BZ81">
        <f t="shared" ca="1" si="1329"/>
        <v>355.10316227650225</v>
      </c>
      <c r="CA81">
        <f t="shared" ca="1" si="1330"/>
        <v>355.48863894668523</v>
      </c>
      <c r="CB81">
        <f t="shared" ca="1" si="1331"/>
        <v>356.03126219759918</v>
      </c>
      <c r="CC81">
        <f t="shared" ca="1" si="1332"/>
        <v>360.14321981408546</v>
      </c>
      <c r="CD81">
        <f t="shared" ca="1" si="1333"/>
        <v>362.29507497637098</v>
      </c>
      <c r="CE81">
        <f t="shared" ca="1" si="1334"/>
        <v>362.29773973607183</v>
      </c>
      <c r="CF81">
        <f t="shared" ca="1" si="1335"/>
        <v>364.48181371406804</v>
      </c>
      <c r="CG81">
        <f t="shared" ca="1" si="1336"/>
        <v>364.59369118588944</v>
      </c>
      <c r="CH81">
        <f t="shared" ca="1" si="1337"/>
        <v>364.74408119218185</v>
      </c>
      <c r="CI81">
        <f t="shared" ca="1" si="1338"/>
        <v>365.29554555524322</v>
      </c>
      <c r="CJ81">
        <f t="shared" ca="1" si="1339"/>
        <v>364.51640540154057</v>
      </c>
      <c r="CK81">
        <f t="shared" ca="1" si="1340"/>
        <v>0</v>
      </c>
    </row>
    <row r="82" spans="5:89" x14ac:dyDescent="0.3">
      <c r="E82">
        <v>351.23</v>
      </c>
      <c r="F82" s="12">
        <f t="shared" ref="F82:G82" si="1341">E82+$B$4</f>
        <v>351.23099999999999</v>
      </c>
      <c r="G82" s="12">
        <f t="shared" si="1341"/>
        <v>351.23199999999997</v>
      </c>
      <c r="H82" s="12">
        <f t="shared" ref="H82:H100" si="1342">G82+$B$4</f>
        <v>351.23299999999995</v>
      </c>
      <c r="I82" s="12">
        <f t="shared" ref="I82:I100" si="1343">H82+$B$4</f>
        <v>351.23399999999992</v>
      </c>
      <c r="J82" s="12">
        <f t="shared" ref="J82:J100" si="1344">I82+$B$4</f>
        <v>351.2349999999999</v>
      </c>
      <c r="K82" s="12">
        <f t="shared" ref="K82:K100" si="1345">J82+$B$4</f>
        <v>351.23599999999988</v>
      </c>
      <c r="L82" s="12">
        <f t="shared" ref="L82:L100" si="1346">K82+$B$4</f>
        <v>351.23699999999985</v>
      </c>
      <c r="M82" s="12">
        <f t="shared" ref="M82:M100" si="1347">L82+$B$4</f>
        <v>351.23799999999983</v>
      </c>
      <c r="N82" s="12">
        <f t="shared" ref="N82:N100" si="1348">M82+$B$4</f>
        <v>351.23899999999981</v>
      </c>
      <c r="O82" s="12">
        <f t="shared" ref="O82:O100" si="1349">N82+$B$4</f>
        <v>351.23999999999978</v>
      </c>
      <c r="P82" s="12">
        <f t="shared" ref="P82:P100" si="1350">O82+$B$4</f>
        <v>351.24099999999976</v>
      </c>
      <c r="Q82" s="12">
        <f t="shared" ref="Q82:Q100" si="1351">P82+$B$4</f>
        <v>351.24199999999973</v>
      </c>
      <c r="R82" s="12">
        <f t="shared" ref="R82:R100" si="1352">Q82+$B$4</f>
        <v>351.24299999999971</v>
      </c>
      <c r="S82" s="12">
        <f t="shared" ref="S82:S100" si="1353">R82+$B$4</f>
        <v>351.24399999999969</v>
      </c>
      <c r="T82" s="12">
        <f t="shared" ref="T82:T100" si="1354">S82+$B$4</f>
        <v>351.24499999999966</v>
      </c>
      <c r="U82" s="12">
        <f t="shared" ref="U82:U100" si="1355">T82+$B$4</f>
        <v>351.24599999999964</v>
      </c>
      <c r="V82" s="12">
        <f t="shared" ref="V82:V100" si="1356">U82+$B$4</f>
        <v>351.24699999999962</v>
      </c>
      <c r="W82" s="12">
        <f t="shared" ref="W82:W100" si="1357">V82+$B$4</f>
        <v>351.24799999999959</v>
      </c>
      <c r="X82" s="12">
        <f t="shared" ref="X82:X100" si="1358">W82+$B$4</f>
        <v>351.24899999999957</v>
      </c>
      <c r="Y82" s="12">
        <f t="shared" ref="Y82:Y100" si="1359">X82+$B$4</f>
        <v>351.24999999999955</v>
      </c>
      <c r="Z82" s="12">
        <f t="shared" ref="Z82:Z100" si="1360">Y82+$B$4</f>
        <v>351.25099999999952</v>
      </c>
      <c r="AA82" s="12">
        <f t="shared" ref="AA82:AA100" si="1361">Z82+$B$4</f>
        <v>351.2519999999995</v>
      </c>
      <c r="AB82" s="12">
        <f t="shared" ref="AB82:AB100" si="1362">AA82+$B$4</f>
        <v>351.25299999999947</v>
      </c>
      <c r="AC82" s="12">
        <f t="shared" ref="AC82:AC100" si="1363">AB82+$B$4</f>
        <v>351.25399999999945</v>
      </c>
      <c r="AD82" s="12">
        <f t="shared" ref="AD82:AD100" si="1364">AC82+$B$4</f>
        <v>351.25499999999943</v>
      </c>
      <c r="AE82" s="12">
        <f t="shared" ref="AE82:AE100" si="1365">AD82+$B$4</f>
        <v>351.2559999999994</v>
      </c>
      <c r="AF82" s="12">
        <f t="shared" ref="AF82:AF100" si="1366">AE82+$B$4</f>
        <v>351.25699999999938</v>
      </c>
      <c r="AG82" s="12">
        <f t="shared" ref="AG82:AG100" si="1367">AF82+$B$4</f>
        <v>351.25799999999936</v>
      </c>
      <c r="AH82" s="12">
        <f t="shared" ref="AH82:AH100" si="1368">AG82+$B$4</f>
        <v>351.25899999999933</v>
      </c>
      <c r="AI82" s="12">
        <f t="shared" ref="AI82:AI100" si="1369">AH82+$B$4</f>
        <v>351.25999999999931</v>
      </c>
      <c r="AJ82" s="12">
        <f t="shared" ref="AJ82:AJ100" si="1370">AI82+$B$4</f>
        <v>351.26099999999929</v>
      </c>
      <c r="AK82" s="12">
        <f t="shared" ref="AK82:AK100" si="1371">AJ82+$B$4</f>
        <v>351.26199999999926</v>
      </c>
      <c r="AL82" s="12">
        <f t="shared" ref="AL82:AL100" si="1372">AK82+$B$4</f>
        <v>351.26299999999924</v>
      </c>
      <c r="AM82" s="12">
        <f t="shared" ref="AM82:AM100" si="1373">AL82+$B$4</f>
        <v>351.26399999999921</v>
      </c>
      <c r="AN82" s="12">
        <f t="shared" ref="AN82:AN100" si="1374">AM82+$B$4</f>
        <v>351.26499999999919</v>
      </c>
      <c r="AO82" s="12">
        <f t="shared" ref="AO82:AO100" si="1375">AN82+$B$4</f>
        <v>351.26599999999917</v>
      </c>
      <c r="AP82" s="12">
        <f t="shared" ref="AP82:AP100" si="1376">AO82+$B$4</f>
        <v>351.26699999999914</v>
      </c>
      <c r="AQ82" s="12">
        <f t="shared" ref="AQ82:AQ100" si="1377">AP82+$B$4</f>
        <v>351.26799999999912</v>
      </c>
      <c r="AR82" s="12">
        <f t="shared" ref="AR82:AR100" si="1378">AQ82+$B$4</f>
        <v>351.2689999999991</v>
      </c>
      <c r="AS82" s="12">
        <f t="shared" ref="AS82:AS100" si="1379">AR82+$B$4</f>
        <v>351.26999999999907</v>
      </c>
      <c r="AT82" s="12">
        <f t="shared" ref="AT82:AT100" si="1380">AS82+$B$4</f>
        <v>351.27099999999905</v>
      </c>
      <c r="AU82" s="12">
        <f t="shared" ref="AU82:AU100" si="1381">AT82+$B$4</f>
        <v>351.27199999999903</v>
      </c>
      <c r="AV82" s="12">
        <f t="shared" ref="AV82:AV100" si="1382">AU82+$B$4</f>
        <v>351.272999999999</v>
      </c>
      <c r="AW82" s="12">
        <f t="shared" ref="AW82:AW100" si="1383">AV82+$B$4</f>
        <v>351.27399999999898</v>
      </c>
      <c r="AX82" s="12">
        <f t="shared" ref="AX82:AX100" si="1384">AW82+$B$4</f>
        <v>351.27499999999895</v>
      </c>
      <c r="AY82" s="12">
        <f t="shared" ref="AY82:AY100" si="1385">AX82+$B$4</f>
        <v>351.27599999999893</v>
      </c>
      <c r="AZ82" s="12">
        <f t="shared" ref="AZ82:AZ100" si="1386">AY82+$B$4</f>
        <v>351.27699999999891</v>
      </c>
      <c r="BA82" s="12">
        <f t="shared" ref="BA82:BA100" si="1387">AZ82+$B$4</f>
        <v>351.27799999999888</v>
      </c>
      <c r="BB82" s="12">
        <f t="shared" ref="BB82:BB100" si="1388">BA82+$B$4</f>
        <v>351.27899999999886</v>
      </c>
      <c r="BC82" s="12">
        <f t="shared" ref="BC82:BC100" si="1389">BB82+$B$4</f>
        <v>351.27999999999884</v>
      </c>
      <c r="BD82" s="12">
        <f t="shared" ref="BD82:BD100" si="1390">BC82+$B$4</f>
        <v>351.28099999999881</v>
      </c>
      <c r="BE82" s="12">
        <f t="shared" ref="BE82:BE100" si="1391">BD82+$B$4</f>
        <v>351.28199999999879</v>
      </c>
      <c r="BF82" s="12">
        <f t="shared" ref="BF82:BF100" si="1392">BE82+$B$4</f>
        <v>351.28299999999876</v>
      </c>
      <c r="BG82" s="12">
        <f t="shared" ref="BG82:BG100" si="1393">BF82+$B$4</f>
        <v>351.28399999999874</v>
      </c>
      <c r="BH82" s="12">
        <f t="shared" ref="BH82:BH100" si="1394">BG82+$B$4</f>
        <v>351.28499999999872</v>
      </c>
      <c r="BI82" s="12">
        <f t="shared" ref="BI82:BI100" si="1395">BH82+$B$4</f>
        <v>351.28599999999869</v>
      </c>
      <c r="BJ82" s="12">
        <f t="shared" ref="BJ82:BJ100" si="1396">BI82+$B$4</f>
        <v>351.28699999999867</v>
      </c>
      <c r="BK82" s="12">
        <f t="shared" ref="BK82:BK100" si="1397">BJ82+$B$4</f>
        <v>351.28799999999865</v>
      </c>
      <c r="BL82" s="12">
        <f t="shared" ref="BL82:BL100" si="1398">BK82+$B$4</f>
        <v>351.28899999999862</v>
      </c>
      <c r="BM82" s="12">
        <f t="shared" ref="BM82:BM100" si="1399">BL82+$B$4</f>
        <v>351.2899999999986</v>
      </c>
      <c r="BN82" s="12">
        <f t="shared" ref="BN82:BN100" si="1400">BM82+$B$4</f>
        <v>351.29099999999858</v>
      </c>
      <c r="BO82" s="12">
        <f t="shared" ref="BO82:BO100" si="1401">BN82+$B$4</f>
        <v>351.29199999999855</v>
      </c>
      <c r="BP82" s="12">
        <f t="shared" ref="BP82:BP100" si="1402">BO82+$B$4</f>
        <v>351.29299999999853</v>
      </c>
      <c r="BQ82" s="12">
        <f t="shared" ref="BQ82:BQ100" si="1403">BP82+$B$4</f>
        <v>351.2939999999985</v>
      </c>
      <c r="BR82" s="12">
        <f t="shared" ref="BR82:BR100" si="1404">BQ82+$B$4</f>
        <v>351.29499999999848</v>
      </c>
      <c r="BS82" s="12">
        <f t="shared" ref="BS82:BS100" si="1405">BR82+$B$4</f>
        <v>351.29599999999846</v>
      </c>
      <c r="BT82" s="12">
        <f t="shared" ref="BT82:BT100" si="1406">BS82+$B$4</f>
        <v>351.29699999999843</v>
      </c>
      <c r="BU82" s="12">
        <f t="shared" ref="BU82:BU100" si="1407">BT82+$B$4</f>
        <v>351.29799999999841</v>
      </c>
      <c r="BV82" s="12">
        <f t="shared" ref="BV82:BV100" si="1408">BU82+$B$4</f>
        <v>351.29899999999839</v>
      </c>
      <c r="BW82" s="12">
        <f t="shared" ref="BW82:BW100" si="1409">BV82+$B$4</f>
        <v>351.29999999999836</v>
      </c>
      <c r="BX82" s="12">
        <f t="shared" ref="BX82:BX100" si="1410">BW82+$B$4</f>
        <v>351.30099999999834</v>
      </c>
      <c r="BY82" s="12">
        <f t="shared" ref="BY82:BY100" si="1411">BX82+$B$4</f>
        <v>351.30199999999832</v>
      </c>
      <c r="BZ82" s="12">
        <f t="shared" ref="BZ82:BZ100" si="1412">BY82+$B$4</f>
        <v>351.30299999999829</v>
      </c>
      <c r="CA82" s="12">
        <f t="shared" ref="CA82:CA100" si="1413">BZ82+$B$4</f>
        <v>351.30399999999827</v>
      </c>
      <c r="CB82" s="12">
        <f t="shared" ref="CB82:CB100" si="1414">CA82+$B$4</f>
        <v>351.30499999999824</v>
      </c>
      <c r="CC82" s="12">
        <f t="shared" ref="CC82:CC100" si="1415">CB82+$B$4</f>
        <v>351.30599999999822</v>
      </c>
      <c r="CD82" s="12">
        <f t="shared" ref="CD82:CD100" si="1416">CC82+$B$4</f>
        <v>351.3069999999982</v>
      </c>
      <c r="CE82" s="12">
        <f t="shared" ref="CE82:CE100" si="1417">CD82+$B$4</f>
        <v>351.30799999999817</v>
      </c>
      <c r="CF82" s="12">
        <f t="shared" ref="CF82:CF100" si="1418">CE82+$B$4</f>
        <v>351.30899999999815</v>
      </c>
      <c r="CG82" s="12">
        <f t="shared" ref="CG82:CG100" si="1419">CF82+$B$4</f>
        <v>351.30999999999813</v>
      </c>
      <c r="CH82" s="12">
        <f t="shared" ref="CH82:CH100" si="1420">CG82+$B$4</f>
        <v>351.3109999999981</v>
      </c>
      <c r="CI82" s="12">
        <f t="shared" ref="CI82:CI100" si="1421">CH82+$B$4</f>
        <v>351.31199999999808</v>
      </c>
      <c r="CJ82" s="12">
        <f t="shared" ref="CJ82:CJ100" si="1422">CI82+$B$4</f>
        <v>351.31299999999806</v>
      </c>
      <c r="CK82">
        <f t="shared" ca="1" si="1340"/>
        <v>0</v>
      </c>
    </row>
    <row r="83" spans="5:89" x14ac:dyDescent="0.3">
      <c r="E83">
        <v>351.23</v>
      </c>
      <c r="F83">
        <f t="shared" ref="F83:F90" ca="1" si="1423">E83*EXP(($B$2-0.5*$B$3^2)*$B$4+$B$3*_xlfn.NORM.INV(RAND(),0,SQRT($B$4)))</f>
        <v>352.40682685296179</v>
      </c>
      <c r="G83">
        <f t="shared" ref="G83:G100" ca="1" si="1424">F83*EXP(($B$2-0.5*$B$3^2)*$B$4+$B$3*_xlfn.NORM.INV(RAND(),0,SQRT($B$4)))</f>
        <v>353.8895337225976</v>
      </c>
      <c r="H83">
        <f t="shared" ref="H83:H100" ca="1" si="1425">G83*EXP(($B$2-0.5*$B$3^2)*$B$4+$B$3*_xlfn.NORM.INV(RAND(),0,SQRT($B$4)))</f>
        <v>352.9467795147529</v>
      </c>
      <c r="I83">
        <f t="shared" ref="I83:I100" ca="1" si="1426">H83*EXP(($B$2-0.5*$B$3^2)*$B$4+$B$3*_xlfn.NORM.INV(RAND(),0,SQRT($B$4)))</f>
        <v>350.93432442983669</v>
      </c>
      <c r="J83">
        <f t="shared" ref="J83:J100" ca="1" si="1427">I83*EXP(($B$2-0.5*$B$3^2)*$B$4+$B$3*_xlfn.NORM.INV(RAND(),0,SQRT($B$4)))</f>
        <v>352.2642802055376</v>
      </c>
      <c r="K83">
        <f t="shared" ref="K83:K100" ca="1" si="1428">J83*EXP(($B$2-0.5*$B$3^2)*$B$4+$B$3*_xlfn.NORM.INV(RAND(),0,SQRT($B$4)))</f>
        <v>353.41713395859438</v>
      </c>
      <c r="L83">
        <f t="shared" ref="L83:L100" ca="1" si="1429">K83*EXP(($B$2-0.5*$B$3^2)*$B$4+$B$3*_xlfn.NORM.INV(RAND(),0,SQRT($B$4)))</f>
        <v>353.17105698050108</v>
      </c>
      <c r="M83">
        <f t="shared" ref="M83:M100" ca="1" si="1430">L83*EXP(($B$2-0.5*$B$3^2)*$B$4+$B$3*_xlfn.NORM.INV(RAND(),0,SQRT($B$4)))</f>
        <v>350.67971157219489</v>
      </c>
      <c r="N83">
        <f t="shared" ref="N83:N100" ca="1" si="1431">M83*EXP(($B$2-0.5*$B$3^2)*$B$4+$B$3*_xlfn.NORM.INV(RAND(),0,SQRT($B$4)))</f>
        <v>351.70819161244054</v>
      </c>
      <c r="O83">
        <f t="shared" ref="O83:O100" ca="1" si="1432">N83*EXP(($B$2-0.5*$B$3^2)*$B$4+$B$3*_xlfn.NORM.INV(RAND(),0,SQRT($B$4)))</f>
        <v>351.36649369876272</v>
      </c>
      <c r="P83">
        <f t="shared" ref="P83:P100" ca="1" si="1433">O83*EXP(($B$2-0.5*$B$3^2)*$B$4+$B$3*_xlfn.NORM.INV(RAND(),0,SQRT($B$4)))</f>
        <v>352.42087240234918</v>
      </c>
      <c r="Q83">
        <f t="shared" ref="Q83:Q100" ca="1" si="1434">P83*EXP(($B$2-0.5*$B$3^2)*$B$4+$B$3*_xlfn.NORM.INV(RAND(),0,SQRT($B$4)))</f>
        <v>353.3517489795928</v>
      </c>
      <c r="R83">
        <f t="shared" ref="R83:R100" ca="1" si="1435">Q83*EXP(($B$2-0.5*$B$3^2)*$B$4+$B$3*_xlfn.NORM.INV(RAND(),0,SQRT($B$4)))</f>
        <v>356.12288744616291</v>
      </c>
      <c r="S83">
        <f t="shared" ref="S83:S100" ca="1" si="1436">R83*EXP(($B$2-0.5*$B$3^2)*$B$4+$B$3*_xlfn.NORM.INV(RAND(),0,SQRT($B$4)))</f>
        <v>355.84699830494213</v>
      </c>
      <c r="T83">
        <f t="shared" ref="T83:T100" ca="1" si="1437">S83*EXP(($B$2-0.5*$B$3^2)*$B$4+$B$3*_xlfn.NORM.INV(RAND(),0,SQRT($B$4)))</f>
        <v>355.25383609051408</v>
      </c>
      <c r="U83">
        <f t="shared" ref="U83:U100" ca="1" si="1438">T83*EXP(($B$2-0.5*$B$3^2)*$B$4+$B$3*_xlfn.NORM.INV(RAND(),0,SQRT($B$4)))</f>
        <v>357.40967073044959</v>
      </c>
      <c r="V83">
        <f t="shared" ref="V83:V100" ca="1" si="1439">U83*EXP(($B$2-0.5*$B$3^2)*$B$4+$B$3*_xlfn.NORM.INV(RAND(),0,SQRT($B$4)))</f>
        <v>359.25616452419399</v>
      </c>
      <c r="W83">
        <f t="shared" ref="W83:W100" ca="1" si="1440">V83*EXP(($B$2-0.5*$B$3^2)*$B$4+$B$3*_xlfn.NORM.INV(RAND(),0,SQRT($B$4)))</f>
        <v>361.06380346795038</v>
      </c>
      <c r="X83">
        <f t="shared" ref="X83:X100" ca="1" si="1441">W83*EXP(($B$2-0.5*$B$3^2)*$B$4+$B$3*_xlfn.NORM.INV(RAND(),0,SQRT($B$4)))</f>
        <v>362.83509821614149</v>
      </c>
      <c r="Y83">
        <f t="shared" ref="Y83:Y100" ca="1" si="1442">X83*EXP(($B$2-0.5*$B$3^2)*$B$4+$B$3*_xlfn.NORM.INV(RAND(),0,SQRT($B$4)))</f>
        <v>364.84468378691844</v>
      </c>
      <c r="Z83">
        <f t="shared" ref="Z83:Z100" ca="1" si="1443">Y83*EXP(($B$2-0.5*$B$3^2)*$B$4+$B$3*_xlfn.NORM.INV(RAND(),0,SQRT($B$4)))</f>
        <v>362.68316342431456</v>
      </c>
      <c r="AA83">
        <f t="shared" ref="AA83:AA100" ca="1" si="1444">Z83*EXP(($B$2-0.5*$B$3^2)*$B$4+$B$3*_xlfn.NORM.INV(RAND(),0,SQRT($B$4)))</f>
        <v>363.96702946772859</v>
      </c>
      <c r="AB83">
        <f t="shared" ref="AB83:AB100" ca="1" si="1445">AA83*EXP(($B$2-0.5*$B$3^2)*$B$4+$B$3*_xlfn.NORM.INV(RAND(),0,SQRT($B$4)))</f>
        <v>362.06560051766218</v>
      </c>
      <c r="AC83">
        <f t="shared" ref="AC83:AC100" ca="1" si="1446">AB83*EXP(($B$2-0.5*$B$3^2)*$B$4+$B$3*_xlfn.NORM.INV(RAND(),0,SQRT($B$4)))</f>
        <v>361.37007225162353</v>
      </c>
      <c r="AD83">
        <f t="shared" ref="AD83:AD100" ca="1" si="1447">AC83*EXP(($B$2-0.5*$B$3^2)*$B$4+$B$3*_xlfn.NORM.INV(RAND(),0,SQRT($B$4)))</f>
        <v>358.5516616215138</v>
      </c>
      <c r="AE83">
        <f t="shared" ref="AE83:AE100" ca="1" si="1448">AD83*EXP(($B$2-0.5*$B$3^2)*$B$4+$B$3*_xlfn.NORM.INV(RAND(),0,SQRT($B$4)))</f>
        <v>357.49122948239386</v>
      </c>
      <c r="AF83">
        <f t="shared" ref="AF83:AF100" ca="1" si="1449">AE83*EXP(($B$2-0.5*$B$3^2)*$B$4+$B$3*_xlfn.NORM.INV(RAND(),0,SQRT($B$4)))</f>
        <v>358.34870895304499</v>
      </c>
      <c r="AG83">
        <f t="shared" ref="AG83:AG100" ca="1" si="1450">AF83*EXP(($B$2-0.5*$B$3^2)*$B$4+$B$3*_xlfn.NORM.INV(RAND(),0,SQRT($B$4)))</f>
        <v>359.60943782413062</v>
      </c>
      <c r="AH83">
        <f t="shared" ref="AH83:AH100" ca="1" si="1451">AG83*EXP(($B$2-0.5*$B$3^2)*$B$4+$B$3*_xlfn.NORM.INV(RAND(),0,SQRT($B$4)))</f>
        <v>362.2540948164106</v>
      </c>
      <c r="AI83">
        <f t="shared" ref="AI83:AI100" ca="1" si="1452">AH83*EXP(($B$2-0.5*$B$3^2)*$B$4+$B$3*_xlfn.NORM.INV(RAND(),0,SQRT($B$4)))</f>
        <v>364.84852242856095</v>
      </c>
      <c r="AJ83">
        <f t="shared" ref="AJ83:AJ100" ca="1" si="1453">AI83*EXP(($B$2-0.5*$B$3^2)*$B$4+$B$3*_xlfn.NORM.INV(RAND(),0,SQRT($B$4)))</f>
        <v>366.11980202645032</v>
      </c>
      <c r="AK83">
        <f t="shared" ref="AK83:AK100" ca="1" si="1454">AJ83*EXP(($B$2-0.5*$B$3^2)*$B$4+$B$3*_xlfn.NORM.INV(RAND(),0,SQRT($B$4)))</f>
        <v>364.80524549935501</v>
      </c>
      <c r="AL83">
        <f t="shared" ref="AL83:AL100" ca="1" si="1455">AK83*EXP(($B$2-0.5*$B$3^2)*$B$4+$B$3*_xlfn.NORM.INV(RAND(),0,SQRT($B$4)))</f>
        <v>366.39173496618338</v>
      </c>
      <c r="AM83">
        <f t="shared" ref="AM83:AM100" ca="1" si="1456">AL83*EXP(($B$2-0.5*$B$3^2)*$B$4+$B$3*_xlfn.NORM.INV(RAND(),0,SQRT($B$4)))</f>
        <v>363.1519910974128</v>
      </c>
      <c r="AN83">
        <f t="shared" ref="AN83:AN100" ca="1" si="1457">AM83*EXP(($B$2-0.5*$B$3^2)*$B$4+$B$3*_xlfn.NORM.INV(RAND(),0,SQRT($B$4)))</f>
        <v>365.53800320142051</v>
      </c>
      <c r="AO83">
        <f t="shared" ref="AO83:AO100" ca="1" si="1458">AN83*EXP(($B$2-0.5*$B$3^2)*$B$4+$B$3*_xlfn.NORM.INV(RAND(),0,SQRT($B$4)))</f>
        <v>366.57344233920514</v>
      </c>
      <c r="AP83">
        <f t="shared" ref="AP83:AP100" ca="1" si="1459">AO83*EXP(($B$2-0.5*$B$3^2)*$B$4+$B$3*_xlfn.NORM.INV(RAND(),0,SQRT($B$4)))</f>
        <v>365.05377609140317</v>
      </c>
      <c r="AQ83">
        <f t="shared" ref="AQ83:AQ100" ca="1" si="1460">AP83*EXP(($B$2-0.5*$B$3^2)*$B$4+$B$3*_xlfn.NORM.INV(RAND(),0,SQRT($B$4)))</f>
        <v>368.47417972421874</v>
      </c>
      <c r="AR83">
        <f t="shared" ref="AR83:AR100" ca="1" si="1461">AQ83*EXP(($B$2-0.5*$B$3^2)*$B$4+$B$3*_xlfn.NORM.INV(RAND(),0,SQRT($B$4)))</f>
        <v>363.71480351645215</v>
      </c>
      <c r="AS83">
        <f t="shared" ref="AS83:AS100" ca="1" si="1462">AR83*EXP(($B$2-0.5*$B$3^2)*$B$4+$B$3*_xlfn.NORM.INV(RAND(),0,SQRT($B$4)))</f>
        <v>362.55824874717933</v>
      </c>
      <c r="AT83">
        <f t="shared" ref="AT83:AT100" ca="1" si="1463">AS83*EXP(($B$2-0.5*$B$3^2)*$B$4+$B$3*_xlfn.NORM.INV(RAND(),0,SQRT($B$4)))</f>
        <v>361.3814014870955</v>
      </c>
      <c r="AU83">
        <f t="shared" ref="AU83:AU100" ca="1" si="1464">AT83*EXP(($B$2-0.5*$B$3^2)*$B$4+$B$3*_xlfn.NORM.INV(RAND(),0,SQRT($B$4)))</f>
        <v>362.68177134807786</v>
      </c>
      <c r="AV83">
        <f t="shared" ref="AV83:AV100" ca="1" si="1465">AU83*EXP(($B$2-0.5*$B$3^2)*$B$4+$B$3*_xlfn.NORM.INV(RAND(),0,SQRT($B$4)))</f>
        <v>362.70368807801179</v>
      </c>
      <c r="AW83">
        <f t="shared" ref="AW83:AW100" ca="1" si="1466">AV83*EXP(($B$2-0.5*$B$3^2)*$B$4+$B$3*_xlfn.NORM.INV(RAND(),0,SQRT($B$4)))</f>
        <v>361.49024818199649</v>
      </c>
      <c r="AX83">
        <f t="shared" ref="AX83:AX100" ca="1" si="1467">AW83*EXP(($B$2-0.5*$B$3^2)*$B$4+$B$3*_xlfn.NORM.INV(RAND(),0,SQRT($B$4)))</f>
        <v>363.36847643519161</v>
      </c>
      <c r="AY83">
        <f t="shared" ref="AY83:AY100" ca="1" si="1468">AX83*EXP(($B$2-0.5*$B$3^2)*$B$4+$B$3*_xlfn.NORM.INV(RAND(),0,SQRT($B$4)))</f>
        <v>363.51452466917601</v>
      </c>
      <c r="AZ83">
        <f t="shared" ref="AZ83:AZ100" ca="1" si="1469">AY83*EXP(($B$2-0.5*$B$3^2)*$B$4+$B$3*_xlfn.NORM.INV(RAND(),0,SQRT($B$4)))</f>
        <v>363.15261007965711</v>
      </c>
      <c r="BA83">
        <f t="shared" ref="BA83:BA100" ca="1" si="1470">AZ83*EXP(($B$2-0.5*$B$3^2)*$B$4+$B$3*_xlfn.NORM.INV(RAND(),0,SQRT($B$4)))</f>
        <v>360.93307878622176</v>
      </c>
      <c r="BB83">
        <f t="shared" ref="BB83:BB100" ca="1" si="1471">BA83*EXP(($B$2-0.5*$B$3^2)*$B$4+$B$3*_xlfn.NORM.INV(RAND(),0,SQRT($B$4)))</f>
        <v>357.92496020600197</v>
      </c>
      <c r="BC83">
        <f t="shared" ref="BC83:BC100" ca="1" si="1472">BB83*EXP(($B$2-0.5*$B$3^2)*$B$4+$B$3*_xlfn.NORM.INV(RAND(),0,SQRT($B$4)))</f>
        <v>358.75945741218277</v>
      </c>
      <c r="BD83">
        <f t="shared" ref="BD83:BD100" ca="1" si="1473">BC83*EXP(($B$2-0.5*$B$3^2)*$B$4+$B$3*_xlfn.NORM.INV(RAND(),0,SQRT($B$4)))</f>
        <v>359.16156582396746</v>
      </c>
      <c r="BE83">
        <f t="shared" ref="BE83:BE100" ca="1" si="1474">BD83*EXP(($B$2-0.5*$B$3^2)*$B$4+$B$3*_xlfn.NORM.INV(RAND(),0,SQRT($B$4)))</f>
        <v>359.45776345493385</v>
      </c>
      <c r="BF83">
        <f t="shared" ref="BF83:BF100" ca="1" si="1475">BE83*EXP(($B$2-0.5*$B$3^2)*$B$4+$B$3*_xlfn.NORM.INV(RAND(),0,SQRT($B$4)))</f>
        <v>360.26947435171974</v>
      </c>
      <c r="BG83">
        <f t="shared" ref="BG83:BG100" ca="1" si="1476">BF83*EXP(($B$2-0.5*$B$3^2)*$B$4+$B$3*_xlfn.NORM.INV(RAND(),0,SQRT($B$4)))</f>
        <v>358.4757814364051</v>
      </c>
      <c r="BH83">
        <f t="shared" ref="BH83:BH100" ca="1" si="1477">BG83*EXP(($B$2-0.5*$B$3^2)*$B$4+$B$3*_xlfn.NORM.INV(RAND(),0,SQRT($B$4)))</f>
        <v>357.7221508030263</v>
      </c>
      <c r="BI83">
        <f t="shared" ref="BI83:BI100" ca="1" si="1478">BH83*EXP(($B$2-0.5*$B$3^2)*$B$4+$B$3*_xlfn.NORM.INV(RAND(),0,SQRT($B$4)))</f>
        <v>357.43052861675818</v>
      </c>
      <c r="BJ83">
        <f t="shared" ref="BJ83:BJ100" ca="1" si="1479">BI83*EXP(($B$2-0.5*$B$3^2)*$B$4+$B$3*_xlfn.NORM.INV(RAND(),0,SQRT($B$4)))</f>
        <v>358.98034994841811</v>
      </c>
      <c r="BK83">
        <f t="shared" ref="BK83:BK100" ca="1" si="1480">BJ83*EXP(($B$2-0.5*$B$3^2)*$B$4+$B$3*_xlfn.NORM.INV(RAND(),0,SQRT($B$4)))</f>
        <v>358.98310415912027</v>
      </c>
      <c r="BL83">
        <f t="shared" ref="BL83:BL100" ca="1" si="1481">BK83*EXP(($B$2-0.5*$B$3^2)*$B$4+$B$3*_xlfn.NORM.INV(RAND(),0,SQRT($B$4)))</f>
        <v>360.09344451688793</v>
      </c>
      <c r="BM83">
        <f t="shared" ref="BM83:BM100" ca="1" si="1482">BL83*EXP(($B$2-0.5*$B$3^2)*$B$4+$B$3*_xlfn.NORM.INV(RAND(),0,SQRT($B$4)))</f>
        <v>360.59114951349994</v>
      </c>
      <c r="BN83">
        <f t="shared" ref="BN83:BN100" ca="1" si="1483">BM83*EXP(($B$2-0.5*$B$3^2)*$B$4+$B$3*_xlfn.NORM.INV(RAND(),0,SQRT($B$4)))</f>
        <v>358.66468777693558</v>
      </c>
      <c r="BO83">
        <f t="shared" ref="BO83:BO100" ca="1" si="1484">BN83*EXP(($B$2-0.5*$B$3^2)*$B$4+$B$3*_xlfn.NORM.INV(RAND(),0,SQRT($B$4)))</f>
        <v>360.96170538444255</v>
      </c>
      <c r="BP83">
        <f t="shared" ref="BP83:BP100" ca="1" si="1485">BO83*EXP(($B$2-0.5*$B$3^2)*$B$4+$B$3*_xlfn.NORM.INV(RAND(),0,SQRT($B$4)))</f>
        <v>360.57866741566562</v>
      </c>
      <c r="BQ83">
        <f t="shared" ref="BQ83:BQ100" ca="1" si="1486">BP83*EXP(($B$2-0.5*$B$3^2)*$B$4+$B$3*_xlfn.NORM.INV(RAND(),0,SQRT($B$4)))</f>
        <v>362.17520915495885</v>
      </c>
      <c r="BR83">
        <f t="shared" ref="BR83:BR100" ca="1" si="1487">BQ83*EXP(($B$2-0.5*$B$3^2)*$B$4+$B$3*_xlfn.NORM.INV(RAND(),0,SQRT($B$4)))</f>
        <v>362.96987272016713</v>
      </c>
      <c r="BS83">
        <f t="shared" ref="BS83:BS100" ca="1" si="1488">BR83*EXP(($B$2-0.5*$B$3^2)*$B$4+$B$3*_xlfn.NORM.INV(RAND(),0,SQRT($B$4)))</f>
        <v>363.5242455062608</v>
      </c>
      <c r="BT83">
        <f t="shared" ref="BT83:BT100" ca="1" si="1489">BS83*EXP(($B$2-0.5*$B$3^2)*$B$4+$B$3*_xlfn.NORM.INV(RAND(),0,SQRT($B$4)))</f>
        <v>360.43280944324334</v>
      </c>
      <c r="BU83">
        <f t="shared" ref="BU83:BU100" ca="1" si="1490">BT83*EXP(($B$2-0.5*$B$3^2)*$B$4+$B$3*_xlfn.NORM.INV(RAND(),0,SQRT($B$4)))</f>
        <v>362.42593979267184</v>
      </c>
      <c r="BV83">
        <f t="shared" ref="BV83:BV100" ca="1" si="1491">BU83*EXP(($B$2-0.5*$B$3^2)*$B$4+$B$3*_xlfn.NORM.INV(RAND(),0,SQRT($B$4)))</f>
        <v>357.92238303462165</v>
      </c>
      <c r="BW83">
        <f ca="1">BV83*EXP(($B$2-0.5*$B$3^2)*$B$4+$B$3*_xlfn.NORM.INV(RAND(),0,SQRT($B$4)))</f>
        <v>355.76295844696335</v>
      </c>
      <c r="BX83">
        <f t="shared" ref="BX83:BX100" ca="1" si="1492">BW83*EXP(($B$2-0.5*$B$3^2)*$B$4+$B$3*_xlfn.NORM.INV(RAND(),0,SQRT($B$4)))</f>
        <v>355.06730032854654</v>
      </c>
      <c r="BY83">
        <f t="shared" ref="BY83:BY100" ca="1" si="1493">BX83*EXP(($B$2-0.5*$B$3^2)*$B$4+$B$3*_xlfn.NORM.INV(RAND(),0,SQRT($B$4)))</f>
        <v>350.95175381996592</v>
      </c>
      <c r="BZ83">
        <f t="shared" ref="BZ83:BZ100" ca="1" si="1494">BY83*EXP(($B$2-0.5*$B$3^2)*$B$4+$B$3*_xlfn.NORM.INV(RAND(),0,SQRT($B$4)))</f>
        <v>353.90064169772904</v>
      </c>
      <c r="CA83">
        <f t="shared" ref="CA83:CA100" ca="1" si="1495">BZ83*EXP(($B$2-0.5*$B$3^2)*$B$4+$B$3*_xlfn.NORM.INV(RAND(),0,SQRT($B$4)))</f>
        <v>352.33813420083021</v>
      </c>
      <c r="CB83">
        <f t="shared" ref="CB83:CB100" ca="1" si="1496">CA83*EXP(($B$2-0.5*$B$3^2)*$B$4+$B$3*_xlfn.NORM.INV(RAND(),0,SQRT($B$4)))</f>
        <v>356.11479335915573</v>
      </c>
      <c r="CC83">
        <f t="shared" ref="CC83:CC100" ca="1" si="1497">CB83*EXP(($B$2-0.5*$B$3^2)*$B$4+$B$3*_xlfn.NORM.INV(RAND(),0,SQRT($B$4)))</f>
        <v>353.30718281929552</v>
      </c>
      <c r="CD83">
        <f t="shared" ref="CD83:CD100" ca="1" si="1498">CC83*EXP(($B$2-0.5*$B$3^2)*$B$4+$B$3*_xlfn.NORM.INV(RAND(),0,SQRT($B$4)))</f>
        <v>353.88554771908781</v>
      </c>
      <c r="CE83">
        <f t="shared" ref="CE83:CE100" ca="1" si="1499">CD83*EXP(($B$2-0.5*$B$3^2)*$B$4+$B$3*_xlfn.NORM.INV(RAND(),0,SQRT($B$4)))</f>
        <v>351.33297554778829</v>
      </c>
      <c r="CF83">
        <f t="shared" ref="CF83:CF100" ca="1" si="1500">CE83*EXP(($B$2-0.5*$B$3^2)*$B$4+$B$3*_xlfn.NORM.INV(RAND(),0,SQRT($B$4)))</f>
        <v>348.87656769459977</v>
      </c>
      <c r="CG83">
        <f t="shared" ref="CG83:CG100" ca="1" si="1501">CF83*EXP(($B$2-0.5*$B$3^2)*$B$4+$B$3*_xlfn.NORM.INV(RAND(),0,SQRT($B$4)))</f>
        <v>347.11929153160918</v>
      </c>
      <c r="CH83">
        <f t="shared" ref="CH83:CH100" ca="1" si="1502">CG83*EXP(($B$2-0.5*$B$3^2)*$B$4+$B$3*_xlfn.NORM.INV(RAND(),0,SQRT($B$4)))</f>
        <v>349.43280143537032</v>
      </c>
      <c r="CI83">
        <f t="shared" ref="CI83:CI100" ca="1" si="1503">CH83*EXP(($B$2-0.5*$B$3^2)*$B$4+$B$3*_xlfn.NORM.INV(RAND(),0,SQRT($B$4)))</f>
        <v>348.80240124772962</v>
      </c>
      <c r="CJ83">
        <f t="shared" ref="CJ83:CJ100" ca="1" si="1504">CI83*EXP(($B$2-0.5*$B$3^2)*$B$4+$B$3*_xlfn.NORM.INV(RAND(),0,SQRT($B$4)))</f>
        <v>349.81356098566141</v>
      </c>
      <c r="CK83">
        <f t="shared" ca="1" si="1340"/>
        <v>0</v>
      </c>
    </row>
    <row r="84" spans="5:89" x14ac:dyDescent="0.3">
      <c r="E84">
        <v>351.23</v>
      </c>
      <c r="F84">
        <f t="shared" ca="1" si="1423"/>
        <v>352.35797214271508</v>
      </c>
      <c r="G84">
        <f t="shared" ca="1" si="1424"/>
        <v>350.35761745563264</v>
      </c>
      <c r="H84">
        <f t="shared" ca="1" si="1425"/>
        <v>352.6543600096187</v>
      </c>
      <c r="I84">
        <f t="shared" ca="1" si="1426"/>
        <v>353.97842845124364</v>
      </c>
      <c r="J84">
        <f t="shared" ca="1" si="1427"/>
        <v>355.33845176425399</v>
      </c>
      <c r="K84">
        <f t="shared" ca="1" si="1428"/>
        <v>352.80713462469356</v>
      </c>
      <c r="L84">
        <f t="shared" ca="1" si="1429"/>
        <v>358.95625279265846</v>
      </c>
      <c r="M84">
        <f t="shared" ca="1" si="1430"/>
        <v>360.99214054878223</v>
      </c>
      <c r="N84">
        <f t="shared" ca="1" si="1431"/>
        <v>360.59418733291869</v>
      </c>
      <c r="O84">
        <f t="shared" ca="1" si="1432"/>
        <v>357.85218577039427</v>
      </c>
      <c r="P84">
        <f t="shared" ca="1" si="1433"/>
        <v>359.3007070938587</v>
      </c>
      <c r="Q84">
        <f t="shared" ca="1" si="1434"/>
        <v>356.79007174457695</v>
      </c>
      <c r="R84">
        <f t="shared" ca="1" si="1435"/>
        <v>356.10086603128303</v>
      </c>
      <c r="S84">
        <f t="shared" ca="1" si="1436"/>
        <v>354.54705375928938</v>
      </c>
      <c r="T84">
        <f t="shared" ca="1" si="1437"/>
        <v>354.98245547694142</v>
      </c>
      <c r="U84">
        <f t="shared" ca="1" si="1438"/>
        <v>355.26534207193288</v>
      </c>
      <c r="V84">
        <f t="shared" ca="1" si="1439"/>
        <v>355.83374218019742</v>
      </c>
      <c r="W84">
        <f t="shared" ca="1" si="1440"/>
        <v>359.10535186488619</v>
      </c>
      <c r="X84">
        <f t="shared" ca="1" si="1441"/>
        <v>357.76245816772951</v>
      </c>
      <c r="Y84">
        <f t="shared" ca="1" si="1442"/>
        <v>356.0117982764931</v>
      </c>
      <c r="Z84">
        <f t="shared" ca="1" si="1443"/>
        <v>353.76782897699695</v>
      </c>
      <c r="AA84">
        <f t="shared" ca="1" si="1444"/>
        <v>349.85978346595903</v>
      </c>
      <c r="AB84">
        <f t="shared" ca="1" si="1445"/>
        <v>349.25338393799177</v>
      </c>
      <c r="AC84">
        <f t="shared" ca="1" si="1446"/>
        <v>351.77475118464309</v>
      </c>
      <c r="AD84">
        <f t="shared" ca="1" si="1447"/>
        <v>353.1765712968367</v>
      </c>
      <c r="AE84">
        <f t="shared" ca="1" si="1448"/>
        <v>353.17231772105572</v>
      </c>
      <c r="AF84">
        <f t="shared" ca="1" si="1449"/>
        <v>350.70096955272612</v>
      </c>
      <c r="AG84">
        <f t="shared" ca="1" si="1450"/>
        <v>349.51150621401865</v>
      </c>
      <c r="AH84">
        <f t="shared" ca="1" si="1451"/>
        <v>347.86946248810858</v>
      </c>
      <c r="AI84">
        <f t="shared" ca="1" si="1452"/>
        <v>349.94235345624531</v>
      </c>
      <c r="AJ84">
        <f t="shared" ca="1" si="1453"/>
        <v>345.81780447230267</v>
      </c>
      <c r="AK84">
        <f t="shared" ca="1" si="1454"/>
        <v>345.22119124077875</v>
      </c>
      <c r="AL84">
        <f t="shared" ca="1" si="1455"/>
        <v>345.10717580090773</v>
      </c>
      <c r="AM84">
        <f t="shared" ca="1" si="1456"/>
        <v>350.28002786755172</v>
      </c>
      <c r="AN84">
        <f t="shared" ca="1" si="1457"/>
        <v>348.90059390465336</v>
      </c>
      <c r="AO84">
        <f t="shared" ca="1" si="1458"/>
        <v>352.56233251907281</v>
      </c>
      <c r="AP84">
        <f t="shared" ca="1" si="1459"/>
        <v>354.74640576061125</v>
      </c>
      <c r="AQ84">
        <f t="shared" ca="1" si="1460"/>
        <v>356.45117901602134</v>
      </c>
      <c r="AR84">
        <f t="shared" ca="1" si="1461"/>
        <v>359.66020540711406</v>
      </c>
      <c r="AS84">
        <f t="shared" ca="1" si="1462"/>
        <v>360.67757203109846</v>
      </c>
      <c r="AT84">
        <f t="shared" ca="1" si="1463"/>
        <v>358.310209843775</v>
      </c>
      <c r="AU84">
        <f t="shared" ca="1" si="1464"/>
        <v>357.50378062798023</v>
      </c>
      <c r="AV84">
        <f t="shared" ca="1" si="1465"/>
        <v>357.14945489745963</v>
      </c>
      <c r="AW84">
        <f t="shared" ca="1" si="1466"/>
        <v>358.71708983534472</v>
      </c>
      <c r="AX84">
        <f t="shared" ca="1" si="1467"/>
        <v>363.04278641441329</v>
      </c>
      <c r="AY84">
        <f t="shared" ca="1" si="1468"/>
        <v>362.39846897858286</v>
      </c>
      <c r="AZ84">
        <f t="shared" ca="1" si="1469"/>
        <v>366.81207872604404</v>
      </c>
      <c r="BA84">
        <f t="shared" ca="1" si="1470"/>
        <v>366.42328974708494</v>
      </c>
      <c r="BB84">
        <f t="shared" ca="1" si="1471"/>
        <v>372.26531759459186</v>
      </c>
      <c r="BC84">
        <f t="shared" ca="1" si="1472"/>
        <v>371.78354461138071</v>
      </c>
      <c r="BD84">
        <f t="shared" ca="1" si="1473"/>
        <v>375.99711180457541</v>
      </c>
      <c r="BE84">
        <f t="shared" ca="1" si="1474"/>
        <v>377.01186326102754</v>
      </c>
      <c r="BF84">
        <f t="shared" ca="1" si="1475"/>
        <v>377.55972020818621</v>
      </c>
      <c r="BG84">
        <f t="shared" ca="1" si="1476"/>
        <v>378.07331519266876</v>
      </c>
      <c r="BH84">
        <f t="shared" ca="1" si="1477"/>
        <v>378.53411889551847</v>
      </c>
      <c r="BI84">
        <f t="shared" ca="1" si="1478"/>
        <v>378.20216186960687</v>
      </c>
      <c r="BJ84">
        <f t="shared" ca="1" si="1479"/>
        <v>380.40019263316543</v>
      </c>
      <c r="BK84">
        <f t="shared" ca="1" si="1480"/>
        <v>383.9307620317544</v>
      </c>
      <c r="BL84">
        <f t="shared" ca="1" si="1481"/>
        <v>382.98536358292091</v>
      </c>
      <c r="BM84">
        <f t="shared" ca="1" si="1482"/>
        <v>384.84821118275363</v>
      </c>
      <c r="BN84">
        <f t="shared" ca="1" si="1483"/>
        <v>385.48677128659148</v>
      </c>
      <c r="BO84">
        <f t="shared" ca="1" si="1484"/>
        <v>383.46275884464416</v>
      </c>
      <c r="BP84">
        <f t="shared" ca="1" si="1485"/>
        <v>384.5422061063926</v>
      </c>
      <c r="BQ84">
        <f t="shared" ca="1" si="1486"/>
        <v>382.88037057665849</v>
      </c>
      <c r="BR84">
        <f t="shared" ca="1" si="1487"/>
        <v>381.96948135543539</v>
      </c>
      <c r="BS84">
        <f t="shared" ca="1" si="1488"/>
        <v>382.79356798712723</v>
      </c>
      <c r="BT84">
        <f t="shared" ca="1" si="1489"/>
        <v>381.03131034587767</v>
      </c>
      <c r="BU84">
        <f t="shared" ca="1" si="1490"/>
        <v>381.53266108188063</v>
      </c>
      <c r="BV84">
        <f t="shared" ca="1" si="1491"/>
        <v>381.89402076513323</v>
      </c>
      <c r="BW84">
        <f t="shared" ref="BW83:BW100" ca="1" si="1505">BV84*EXP(($B$2-0.5*$B$3^2)*$B$4+$B$3*_xlfn.NORM.INV(RAND(),0,SQRT($B$4)))</f>
        <v>379.41086710523462</v>
      </c>
      <c r="BX84">
        <f t="shared" ca="1" si="1492"/>
        <v>381.45639878552561</v>
      </c>
      <c r="BY84">
        <f t="shared" ca="1" si="1493"/>
        <v>379.4262395769652</v>
      </c>
      <c r="BZ84">
        <f t="shared" ca="1" si="1494"/>
        <v>375.85833138557638</v>
      </c>
      <c r="CA84">
        <f t="shared" ca="1" si="1495"/>
        <v>376.44249296980377</v>
      </c>
      <c r="CB84">
        <f t="shared" ca="1" si="1496"/>
        <v>373.79678518529204</v>
      </c>
      <c r="CC84">
        <f t="shared" ca="1" si="1497"/>
        <v>372.65912574146142</v>
      </c>
      <c r="CD84">
        <f t="shared" ca="1" si="1498"/>
        <v>371.70342691980477</v>
      </c>
      <c r="CE84">
        <f t="shared" ca="1" si="1499"/>
        <v>375.05085775190804</v>
      </c>
      <c r="CF84">
        <f t="shared" ca="1" si="1500"/>
        <v>376.74843111458176</v>
      </c>
      <c r="CG84">
        <f t="shared" ca="1" si="1501"/>
        <v>381.91165619732413</v>
      </c>
      <c r="CH84">
        <f t="shared" ca="1" si="1502"/>
        <v>382.88837624122459</v>
      </c>
      <c r="CI84">
        <f t="shared" ca="1" si="1503"/>
        <v>378.67188833164204</v>
      </c>
      <c r="CJ84">
        <f t="shared" ca="1" si="1504"/>
        <v>378.60141711350371</v>
      </c>
      <c r="CK84">
        <f t="shared" ca="1" si="1340"/>
        <v>12.257057331521708</v>
      </c>
    </row>
    <row r="85" spans="5:89" x14ac:dyDescent="0.3">
      <c r="E85">
        <v>351.23</v>
      </c>
      <c r="F85">
        <f t="shared" ca="1" si="1423"/>
        <v>349.40289953944961</v>
      </c>
      <c r="G85">
        <f t="shared" ca="1" si="1424"/>
        <v>348.83100639485826</v>
      </c>
      <c r="H85">
        <f t="shared" ca="1" si="1425"/>
        <v>350.83790000689709</v>
      </c>
      <c r="I85">
        <f t="shared" ca="1" si="1426"/>
        <v>348.01826496415583</v>
      </c>
      <c r="J85">
        <f t="shared" ca="1" si="1427"/>
        <v>350.94200914176474</v>
      </c>
      <c r="K85">
        <f t="shared" ca="1" si="1428"/>
        <v>351.22665961260117</v>
      </c>
      <c r="L85">
        <f t="shared" ca="1" si="1429"/>
        <v>348.6130543521536</v>
      </c>
      <c r="M85">
        <f t="shared" ca="1" si="1430"/>
        <v>347.9712976229597</v>
      </c>
      <c r="N85">
        <f t="shared" ca="1" si="1431"/>
        <v>346.02807886722331</v>
      </c>
      <c r="O85">
        <f t="shared" ca="1" si="1432"/>
        <v>345.11385735859488</v>
      </c>
      <c r="P85">
        <f t="shared" ca="1" si="1433"/>
        <v>345.32787751053615</v>
      </c>
      <c r="Q85">
        <f t="shared" ca="1" si="1434"/>
        <v>346.37413519975496</v>
      </c>
      <c r="R85">
        <f t="shared" ca="1" si="1435"/>
        <v>345.78797815184743</v>
      </c>
      <c r="S85">
        <f t="shared" ca="1" si="1436"/>
        <v>347.19966703762009</v>
      </c>
      <c r="T85">
        <f t="shared" ca="1" si="1437"/>
        <v>345.97808552506405</v>
      </c>
      <c r="U85">
        <f t="shared" ca="1" si="1438"/>
        <v>349.12259444091359</v>
      </c>
      <c r="V85">
        <f t="shared" ca="1" si="1439"/>
        <v>347.3382087340164</v>
      </c>
      <c r="W85">
        <f t="shared" ca="1" si="1440"/>
        <v>346.25094050516498</v>
      </c>
      <c r="X85">
        <f t="shared" ca="1" si="1441"/>
        <v>346.76220571626885</v>
      </c>
      <c r="Y85">
        <f t="shared" ca="1" si="1442"/>
        <v>346.74022375649116</v>
      </c>
      <c r="Z85">
        <f t="shared" ca="1" si="1443"/>
        <v>346.97104454941166</v>
      </c>
      <c r="AA85">
        <f t="shared" ca="1" si="1444"/>
        <v>348.29559878563748</v>
      </c>
      <c r="AB85">
        <f t="shared" ca="1" si="1445"/>
        <v>344.32219821817057</v>
      </c>
      <c r="AC85">
        <f t="shared" ca="1" si="1446"/>
        <v>345.32947490391985</v>
      </c>
      <c r="AD85">
        <f t="shared" ca="1" si="1447"/>
        <v>346.9220858142582</v>
      </c>
      <c r="AE85">
        <f t="shared" ca="1" si="1448"/>
        <v>346.81764943530453</v>
      </c>
      <c r="AF85">
        <f t="shared" ca="1" si="1449"/>
        <v>345.10779069346756</v>
      </c>
      <c r="AG85">
        <f t="shared" ca="1" si="1450"/>
        <v>348.47530322018099</v>
      </c>
      <c r="AH85">
        <f t="shared" ca="1" si="1451"/>
        <v>347.29698159083625</v>
      </c>
      <c r="AI85">
        <f t="shared" ca="1" si="1452"/>
        <v>343.9770787441928</v>
      </c>
      <c r="AJ85">
        <f t="shared" ca="1" si="1453"/>
        <v>346.14021657792068</v>
      </c>
      <c r="AK85">
        <f t="shared" ca="1" si="1454"/>
        <v>346.56049850874064</v>
      </c>
      <c r="AL85">
        <f t="shared" ca="1" si="1455"/>
        <v>345.60286380007733</v>
      </c>
      <c r="AM85">
        <f t="shared" ca="1" si="1456"/>
        <v>346.81864730624324</v>
      </c>
      <c r="AN85">
        <f t="shared" ca="1" si="1457"/>
        <v>347.31088779469877</v>
      </c>
      <c r="AO85">
        <f t="shared" ca="1" si="1458"/>
        <v>345.8293023757484</v>
      </c>
      <c r="AP85">
        <f t="shared" ca="1" si="1459"/>
        <v>345.43855390105364</v>
      </c>
      <c r="AQ85">
        <f t="shared" ca="1" si="1460"/>
        <v>345.68526326200015</v>
      </c>
      <c r="AR85">
        <f t="shared" ca="1" si="1461"/>
        <v>347.41893415685314</v>
      </c>
      <c r="AS85">
        <f t="shared" ca="1" si="1462"/>
        <v>344.64902713795448</v>
      </c>
      <c r="AT85">
        <f t="shared" ca="1" si="1463"/>
        <v>345.47888902550943</v>
      </c>
      <c r="AU85">
        <f t="shared" ca="1" si="1464"/>
        <v>348.13060044232424</v>
      </c>
      <c r="AV85">
        <f t="shared" ca="1" si="1465"/>
        <v>351.9980366503446</v>
      </c>
      <c r="AW85">
        <f t="shared" ca="1" si="1466"/>
        <v>354.03600164104535</v>
      </c>
      <c r="AX85">
        <f t="shared" ca="1" si="1467"/>
        <v>350.92221350253106</v>
      </c>
      <c r="AY85">
        <f t="shared" ca="1" si="1468"/>
        <v>352.39196002856755</v>
      </c>
      <c r="AZ85">
        <f t="shared" ca="1" si="1469"/>
        <v>350.97929790355926</v>
      </c>
      <c r="BA85">
        <f t="shared" ca="1" si="1470"/>
        <v>349.37095704516202</v>
      </c>
      <c r="BB85">
        <f t="shared" ca="1" si="1471"/>
        <v>351.30356582203524</v>
      </c>
      <c r="BC85">
        <f t="shared" ca="1" si="1472"/>
        <v>352.51144784202944</v>
      </c>
      <c r="BD85">
        <f t="shared" ca="1" si="1473"/>
        <v>351.96215600897125</v>
      </c>
      <c r="BE85">
        <f t="shared" ca="1" si="1474"/>
        <v>350.15814024657726</v>
      </c>
      <c r="BF85">
        <f t="shared" ca="1" si="1475"/>
        <v>351.14956096807276</v>
      </c>
      <c r="BG85">
        <f t="shared" ca="1" si="1476"/>
        <v>350.61770335686703</v>
      </c>
      <c r="BH85">
        <f t="shared" ca="1" si="1477"/>
        <v>353.07669467980759</v>
      </c>
      <c r="BI85">
        <f t="shared" ca="1" si="1478"/>
        <v>351.81731969419059</v>
      </c>
      <c r="BJ85">
        <f t="shared" ca="1" si="1479"/>
        <v>352.78991251943904</v>
      </c>
      <c r="BK85">
        <f t="shared" ca="1" si="1480"/>
        <v>357.00682209144179</v>
      </c>
      <c r="BL85">
        <f t="shared" ca="1" si="1481"/>
        <v>355.89319454388738</v>
      </c>
      <c r="BM85">
        <f t="shared" ca="1" si="1482"/>
        <v>351.76994681122409</v>
      </c>
      <c r="BN85">
        <f t="shared" ca="1" si="1483"/>
        <v>352.61489703615035</v>
      </c>
      <c r="BO85">
        <f t="shared" ca="1" si="1484"/>
        <v>353.12463573349231</v>
      </c>
      <c r="BP85">
        <f t="shared" ca="1" si="1485"/>
        <v>352.91552414582156</v>
      </c>
      <c r="BQ85">
        <f t="shared" ca="1" si="1486"/>
        <v>354.00595880118129</v>
      </c>
      <c r="BR85">
        <f t="shared" ca="1" si="1487"/>
        <v>352.10526951080794</v>
      </c>
      <c r="BS85">
        <f t="shared" ca="1" si="1488"/>
        <v>351.11927570936808</v>
      </c>
      <c r="BT85">
        <f t="shared" ca="1" si="1489"/>
        <v>350.25662576988537</v>
      </c>
      <c r="BU85">
        <f t="shared" ca="1" si="1490"/>
        <v>354.20319574189574</v>
      </c>
      <c r="BV85">
        <f t="shared" ca="1" si="1491"/>
        <v>355.60187136067674</v>
      </c>
      <c r="BW85">
        <f t="shared" ca="1" si="1505"/>
        <v>353.02754763258713</v>
      </c>
      <c r="BX85">
        <f t="shared" ca="1" si="1492"/>
        <v>352.96502959502709</v>
      </c>
      <c r="BY85">
        <f t="shared" ca="1" si="1493"/>
        <v>350.85345278223207</v>
      </c>
      <c r="BZ85">
        <f t="shared" ca="1" si="1494"/>
        <v>352.54216557958921</v>
      </c>
      <c r="CA85">
        <f t="shared" ca="1" si="1495"/>
        <v>352.09521944492383</v>
      </c>
      <c r="CB85">
        <f t="shared" ca="1" si="1496"/>
        <v>354.14710224839661</v>
      </c>
      <c r="CC85">
        <f t="shared" ca="1" si="1497"/>
        <v>355.5081950920902</v>
      </c>
      <c r="CD85">
        <f t="shared" ca="1" si="1498"/>
        <v>353.1566256540948</v>
      </c>
      <c r="CE85">
        <f t="shared" ca="1" si="1499"/>
        <v>352.3441468653582</v>
      </c>
      <c r="CF85">
        <f t="shared" ca="1" si="1500"/>
        <v>350.89295654853214</v>
      </c>
      <c r="CG85">
        <f t="shared" ca="1" si="1501"/>
        <v>349.90462776275621</v>
      </c>
      <c r="CH85">
        <f t="shared" ca="1" si="1502"/>
        <v>352.58132505036463</v>
      </c>
      <c r="CI85">
        <f t="shared" ca="1" si="1503"/>
        <v>354.52049006434322</v>
      </c>
      <c r="CJ85">
        <f t="shared" ca="1" si="1504"/>
        <v>356.37958579510109</v>
      </c>
      <c r="CK85">
        <f t="shared" ca="1" si="1340"/>
        <v>0</v>
      </c>
    </row>
    <row r="86" spans="5:89" x14ac:dyDescent="0.3">
      <c r="E86">
        <v>351.23</v>
      </c>
      <c r="F86">
        <f t="shared" ca="1" si="1423"/>
        <v>351.7180628224379</v>
      </c>
      <c r="G86">
        <f t="shared" ca="1" si="1424"/>
        <v>349.60296047589827</v>
      </c>
      <c r="H86">
        <f t="shared" ca="1" si="1425"/>
        <v>347.63975074847787</v>
      </c>
      <c r="I86">
        <f t="shared" ca="1" si="1426"/>
        <v>350.2657566161144</v>
      </c>
      <c r="J86">
        <f t="shared" ca="1" si="1427"/>
        <v>349.74633139028248</v>
      </c>
      <c r="K86">
        <f t="shared" ca="1" si="1428"/>
        <v>347.65783000312877</v>
      </c>
      <c r="L86">
        <f t="shared" ca="1" si="1429"/>
        <v>348.81240680089741</v>
      </c>
      <c r="M86">
        <f t="shared" ca="1" si="1430"/>
        <v>348.09191217446863</v>
      </c>
      <c r="N86">
        <f t="shared" ca="1" si="1431"/>
        <v>350.6992846345052</v>
      </c>
      <c r="O86">
        <f t="shared" ca="1" si="1432"/>
        <v>351.44791808173022</v>
      </c>
      <c r="P86">
        <f t="shared" ca="1" si="1433"/>
        <v>351.81825126444113</v>
      </c>
      <c r="Q86">
        <f t="shared" ca="1" si="1434"/>
        <v>352.05399376906792</v>
      </c>
      <c r="R86">
        <f t="shared" ca="1" si="1435"/>
        <v>350.33485715467367</v>
      </c>
      <c r="S86">
        <f t="shared" ca="1" si="1436"/>
        <v>352.15510779575436</v>
      </c>
      <c r="T86">
        <f t="shared" ca="1" si="1437"/>
        <v>349.6064984406492</v>
      </c>
      <c r="U86">
        <f t="shared" ca="1" si="1438"/>
        <v>352.1696221777342</v>
      </c>
      <c r="V86">
        <f t="shared" ca="1" si="1439"/>
        <v>347.70577221418455</v>
      </c>
      <c r="W86">
        <f t="shared" ca="1" si="1440"/>
        <v>347.35466589542085</v>
      </c>
      <c r="X86">
        <f t="shared" ca="1" si="1441"/>
        <v>349.77319935198193</v>
      </c>
      <c r="Y86">
        <f t="shared" ca="1" si="1442"/>
        <v>349.56605746610376</v>
      </c>
      <c r="Z86">
        <f t="shared" ca="1" si="1443"/>
        <v>350.02370287733822</v>
      </c>
      <c r="AA86">
        <f t="shared" ca="1" si="1444"/>
        <v>346.76976523185056</v>
      </c>
      <c r="AB86">
        <f t="shared" ca="1" si="1445"/>
        <v>342.95836324245278</v>
      </c>
      <c r="AC86">
        <f t="shared" ca="1" si="1446"/>
        <v>344.22130997519923</v>
      </c>
      <c r="AD86">
        <f t="shared" ca="1" si="1447"/>
        <v>343.9377450243723</v>
      </c>
      <c r="AE86">
        <f t="shared" ca="1" si="1448"/>
        <v>342.85573434443967</v>
      </c>
      <c r="AF86">
        <f t="shared" ca="1" si="1449"/>
        <v>343.29217858903394</v>
      </c>
      <c r="AG86">
        <f t="shared" ca="1" si="1450"/>
        <v>341.85269370503283</v>
      </c>
      <c r="AH86">
        <f t="shared" ca="1" si="1451"/>
        <v>342.11576802159209</v>
      </c>
      <c r="AI86">
        <f t="shared" ca="1" si="1452"/>
        <v>340.23279646490482</v>
      </c>
      <c r="AJ86">
        <f t="shared" ca="1" si="1453"/>
        <v>340.64698473972743</v>
      </c>
      <c r="AK86">
        <f t="shared" ca="1" si="1454"/>
        <v>339.70182383863914</v>
      </c>
      <c r="AL86">
        <f t="shared" ca="1" si="1455"/>
        <v>339.36358653307803</v>
      </c>
      <c r="AM86">
        <f t="shared" ca="1" si="1456"/>
        <v>340.39911915488079</v>
      </c>
      <c r="AN86">
        <f t="shared" ca="1" si="1457"/>
        <v>339.20534762511005</v>
      </c>
      <c r="AO86">
        <f t="shared" ca="1" si="1458"/>
        <v>338.64425223200914</v>
      </c>
      <c r="AP86">
        <f t="shared" ca="1" si="1459"/>
        <v>339.88464236245693</v>
      </c>
      <c r="AQ86">
        <f t="shared" ca="1" si="1460"/>
        <v>339.07113893939726</v>
      </c>
      <c r="AR86">
        <f t="shared" ca="1" si="1461"/>
        <v>336.71913761072562</v>
      </c>
      <c r="AS86">
        <f t="shared" ca="1" si="1462"/>
        <v>335.58075239807971</v>
      </c>
      <c r="AT86">
        <f t="shared" ca="1" si="1463"/>
        <v>337.98436643281667</v>
      </c>
      <c r="AU86">
        <f t="shared" ca="1" si="1464"/>
        <v>335.04144096541717</v>
      </c>
      <c r="AV86">
        <f t="shared" ca="1" si="1465"/>
        <v>329.95199189230755</v>
      </c>
      <c r="AW86">
        <f t="shared" ca="1" si="1466"/>
        <v>330.71496931207855</v>
      </c>
      <c r="AX86">
        <f t="shared" ca="1" si="1467"/>
        <v>331.03639436876409</v>
      </c>
      <c r="AY86">
        <f t="shared" ca="1" si="1468"/>
        <v>331.00163624232005</v>
      </c>
      <c r="AZ86">
        <f t="shared" ca="1" si="1469"/>
        <v>334.79159126455966</v>
      </c>
      <c r="BA86">
        <f t="shared" ca="1" si="1470"/>
        <v>336.04285574163987</v>
      </c>
      <c r="BB86">
        <f t="shared" ca="1" si="1471"/>
        <v>338.6781873384482</v>
      </c>
      <c r="BC86">
        <f t="shared" ca="1" si="1472"/>
        <v>337.39382914234477</v>
      </c>
      <c r="BD86">
        <f t="shared" ca="1" si="1473"/>
        <v>333.60586605154174</v>
      </c>
      <c r="BE86">
        <f t="shared" ca="1" si="1474"/>
        <v>330.6140262363233</v>
      </c>
      <c r="BF86">
        <f t="shared" ca="1" si="1475"/>
        <v>330.3477252538907</v>
      </c>
      <c r="BG86">
        <f t="shared" ca="1" si="1476"/>
        <v>329.66707012531685</v>
      </c>
      <c r="BH86">
        <f t="shared" ca="1" si="1477"/>
        <v>327.44645341504588</v>
      </c>
      <c r="BI86">
        <f t="shared" ca="1" si="1478"/>
        <v>327.46543142381233</v>
      </c>
      <c r="BJ86">
        <f t="shared" ca="1" si="1479"/>
        <v>329.22722707648882</v>
      </c>
      <c r="BK86">
        <f t="shared" ca="1" si="1480"/>
        <v>330.3710604384878</v>
      </c>
      <c r="BL86">
        <f t="shared" ca="1" si="1481"/>
        <v>330.37501305357739</v>
      </c>
      <c r="BM86">
        <f t="shared" ca="1" si="1482"/>
        <v>330.31782421651178</v>
      </c>
      <c r="BN86">
        <f t="shared" ca="1" si="1483"/>
        <v>330.11598404973068</v>
      </c>
      <c r="BO86">
        <f t="shared" ca="1" si="1484"/>
        <v>326.5343007461388</v>
      </c>
      <c r="BP86">
        <f t="shared" ca="1" si="1485"/>
        <v>326.18145629416352</v>
      </c>
      <c r="BQ86">
        <f t="shared" ca="1" si="1486"/>
        <v>326.34824246946778</v>
      </c>
      <c r="BR86">
        <f t="shared" ca="1" si="1487"/>
        <v>326.88891744432061</v>
      </c>
      <c r="BS86">
        <f t="shared" ca="1" si="1488"/>
        <v>327.45778281558177</v>
      </c>
      <c r="BT86">
        <f t="shared" ca="1" si="1489"/>
        <v>328.13961369877586</v>
      </c>
      <c r="BU86">
        <f t="shared" ca="1" si="1490"/>
        <v>329.96633507822878</v>
      </c>
      <c r="BV86">
        <f t="shared" ca="1" si="1491"/>
        <v>331.0033032059776</v>
      </c>
      <c r="BW86">
        <f t="shared" ca="1" si="1505"/>
        <v>332.46090026072233</v>
      </c>
      <c r="BX86">
        <f t="shared" ca="1" si="1492"/>
        <v>331.12185501579097</v>
      </c>
      <c r="BY86">
        <f t="shared" ca="1" si="1493"/>
        <v>331.90647023222112</v>
      </c>
      <c r="BZ86">
        <f t="shared" ca="1" si="1494"/>
        <v>329.73958773887705</v>
      </c>
      <c r="CA86">
        <f t="shared" ca="1" si="1495"/>
        <v>331.33855466300031</v>
      </c>
      <c r="CB86">
        <f t="shared" ca="1" si="1496"/>
        <v>332.93513365355841</v>
      </c>
      <c r="CC86">
        <f t="shared" ca="1" si="1497"/>
        <v>332.8687141104607</v>
      </c>
      <c r="CD86">
        <f t="shared" ca="1" si="1498"/>
        <v>330.58196229562435</v>
      </c>
      <c r="CE86">
        <f t="shared" ca="1" si="1499"/>
        <v>329.5110325264759</v>
      </c>
      <c r="CF86">
        <f t="shared" ca="1" si="1500"/>
        <v>333.41039212436141</v>
      </c>
      <c r="CG86">
        <f t="shared" ca="1" si="1501"/>
        <v>334.53644060043143</v>
      </c>
      <c r="CH86">
        <f t="shared" ca="1" si="1502"/>
        <v>336.95030369963592</v>
      </c>
      <c r="CI86">
        <f t="shared" ca="1" si="1503"/>
        <v>336.65086514664057</v>
      </c>
      <c r="CJ86">
        <f t="shared" ca="1" si="1504"/>
        <v>336.97521999817872</v>
      </c>
      <c r="CK86">
        <f t="shared" ca="1" si="1340"/>
        <v>0</v>
      </c>
    </row>
    <row r="87" spans="5:89" x14ac:dyDescent="0.3">
      <c r="E87">
        <v>351.23</v>
      </c>
      <c r="F87">
        <f t="shared" ca="1" si="1423"/>
        <v>350.99266623767528</v>
      </c>
      <c r="G87">
        <f t="shared" ca="1" si="1424"/>
        <v>351.27317636491892</v>
      </c>
      <c r="H87">
        <f t="shared" ca="1" si="1425"/>
        <v>347.37394436522584</v>
      </c>
      <c r="I87">
        <f t="shared" ca="1" si="1426"/>
        <v>345.6614363134729</v>
      </c>
      <c r="J87">
        <f t="shared" ca="1" si="1427"/>
        <v>345.61977258064928</v>
      </c>
      <c r="K87">
        <f t="shared" ca="1" si="1428"/>
        <v>344.61948899170022</v>
      </c>
      <c r="L87">
        <f t="shared" ca="1" si="1429"/>
        <v>346.13084782437539</v>
      </c>
      <c r="M87">
        <f t="shared" ca="1" si="1430"/>
        <v>347.61391024178891</v>
      </c>
      <c r="N87">
        <f t="shared" ca="1" si="1431"/>
        <v>349.2503422511158</v>
      </c>
      <c r="O87">
        <f t="shared" ca="1" si="1432"/>
        <v>350.0546636899727</v>
      </c>
      <c r="P87">
        <f t="shared" ca="1" si="1433"/>
        <v>350.19134571855801</v>
      </c>
      <c r="Q87">
        <f t="shared" ca="1" si="1434"/>
        <v>351.92438558824244</v>
      </c>
      <c r="R87">
        <f t="shared" ca="1" si="1435"/>
        <v>352.92160637346279</v>
      </c>
      <c r="S87">
        <f t="shared" ca="1" si="1436"/>
        <v>354.70760730078962</v>
      </c>
      <c r="T87">
        <f t="shared" ca="1" si="1437"/>
        <v>357.15194753138127</v>
      </c>
      <c r="U87">
        <f t="shared" ca="1" si="1438"/>
        <v>359.22480740380956</v>
      </c>
      <c r="V87">
        <f t="shared" ca="1" si="1439"/>
        <v>357.69970318810505</v>
      </c>
      <c r="W87">
        <f t="shared" ca="1" si="1440"/>
        <v>359.20675854191717</v>
      </c>
      <c r="X87">
        <f t="shared" ca="1" si="1441"/>
        <v>356.59912116521923</v>
      </c>
      <c r="Y87">
        <f t="shared" ca="1" si="1442"/>
        <v>353.61894186899042</v>
      </c>
      <c r="Z87">
        <f t="shared" ca="1" si="1443"/>
        <v>350.72177565326842</v>
      </c>
      <c r="AA87">
        <f t="shared" ca="1" si="1444"/>
        <v>350.25389632129361</v>
      </c>
      <c r="AB87">
        <f t="shared" ca="1" si="1445"/>
        <v>348.36692093635844</v>
      </c>
      <c r="AC87">
        <f t="shared" ca="1" si="1446"/>
        <v>350.00129803540904</v>
      </c>
      <c r="AD87">
        <f t="shared" ca="1" si="1447"/>
        <v>349.54926763085467</v>
      </c>
      <c r="AE87">
        <f t="shared" ca="1" si="1448"/>
        <v>348.31135022868961</v>
      </c>
      <c r="AF87">
        <f t="shared" ca="1" si="1449"/>
        <v>346.80603285183832</v>
      </c>
      <c r="AG87">
        <f t="shared" ca="1" si="1450"/>
        <v>344.44484084166072</v>
      </c>
      <c r="AH87">
        <f t="shared" ca="1" si="1451"/>
        <v>341.65513245874206</v>
      </c>
      <c r="AI87">
        <f t="shared" ca="1" si="1452"/>
        <v>339.93053344086832</v>
      </c>
      <c r="AJ87">
        <f t="shared" ca="1" si="1453"/>
        <v>339.71251977962856</v>
      </c>
      <c r="AK87">
        <f t="shared" ca="1" si="1454"/>
        <v>339.57039262078058</v>
      </c>
      <c r="AL87">
        <f t="shared" ca="1" si="1455"/>
        <v>338.34711001263094</v>
      </c>
      <c r="AM87">
        <f t="shared" ca="1" si="1456"/>
        <v>337.48803205549092</v>
      </c>
      <c r="AN87">
        <f t="shared" ca="1" si="1457"/>
        <v>330.72056727104382</v>
      </c>
      <c r="AO87">
        <f t="shared" ca="1" si="1458"/>
        <v>329.80727905580056</v>
      </c>
      <c r="AP87">
        <f t="shared" ca="1" si="1459"/>
        <v>331.75307255781826</v>
      </c>
      <c r="AQ87">
        <f t="shared" ca="1" si="1460"/>
        <v>331.64710717924703</v>
      </c>
      <c r="AR87">
        <f t="shared" ca="1" si="1461"/>
        <v>333.32842707350994</v>
      </c>
      <c r="AS87">
        <f t="shared" ca="1" si="1462"/>
        <v>332.93915381743687</v>
      </c>
      <c r="AT87">
        <f t="shared" ca="1" si="1463"/>
        <v>332.92430903339823</v>
      </c>
      <c r="AU87">
        <f t="shared" ca="1" si="1464"/>
        <v>334.92973725195958</v>
      </c>
      <c r="AV87">
        <f t="shared" ca="1" si="1465"/>
        <v>334.20671326686812</v>
      </c>
      <c r="AW87">
        <f t="shared" ca="1" si="1466"/>
        <v>334.34526649850068</v>
      </c>
      <c r="AX87">
        <f t="shared" ca="1" si="1467"/>
        <v>336.04229691065319</v>
      </c>
      <c r="AY87">
        <f t="shared" ca="1" si="1468"/>
        <v>337.18183149592232</v>
      </c>
      <c r="AZ87">
        <f t="shared" ca="1" si="1469"/>
        <v>339.25960743183811</v>
      </c>
      <c r="BA87">
        <f t="shared" ca="1" si="1470"/>
        <v>336.40570632353621</v>
      </c>
      <c r="BB87">
        <f t="shared" ca="1" si="1471"/>
        <v>338.89644009183843</v>
      </c>
      <c r="BC87">
        <f t="shared" ca="1" si="1472"/>
        <v>337.0992080875144</v>
      </c>
      <c r="BD87">
        <f t="shared" ca="1" si="1473"/>
        <v>334.55719853690755</v>
      </c>
      <c r="BE87">
        <f t="shared" ca="1" si="1474"/>
        <v>335.895951256182</v>
      </c>
      <c r="BF87">
        <f t="shared" ca="1" si="1475"/>
        <v>334.49346456458039</v>
      </c>
      <c r="BG87">
        <f t="shared" ca="1" si="1476"/>
        <v>337.55284861420819</v>
      </c>
      <c r="BH87">
        <f t="shared" ca="1" si="1477"/>
        <v>339.80483000503517</v>
      </c>
      <c r="BI87">
        <f t="shared" ca="1" si="1478"/>
        <v>343.66617942778646</v>
      </c>
      <c r="BJ87">
        <f t="shared" ca="1" si="1479"/>
        <v>340.71365529919171</v>
      </c>
      <c r="BK87">
        <f t="shared" ca="1" si="1480"/>
        <v>338.84395660912912</v>
      </c>
      <c r="BL87">
        <f t="shared" ca="1" si="1481"/>
        <v>341.11675807790238</v>
      </c>
      <c r="BM87">
        <f t="shared" ca="1" si="1482"/>
        <v>340.40226647166384</v>
      </c>
      <c r="BN87">
        <f t="shared" ca="1" si="1483"/>
        <v>343.49137043336339</v>
      </c>
      <c r="BO87">
        <f t="shared" ca="1" si="1484"/>
        <v>344.73057402816744</v>
      </c>
      <c r="BP87">
        <f t="shared" ca="1" si="1485"/>
        <v>347.10947007697786</v>
      </c>
      <c r="BQ87">
        <f t="shared" ca="1" si="1486"/>
        <v>346.13131804027267</v>
      </c>
      <c r="BR87">
        <f t="shared" ca="1" si="1487"/>
        <v>343.731055981699</v>
      </c>
      <c r="BS87">
        <f t="shared" ca="1" si="1488"/>
        <v>345.34100199305288</v>
      </c>
      <c r="BT87">
        <f t="shared" ca="1" si="1489"/>
        <v>342.93020139125974</v>
      </c>
      <c r="BU87">
        <f t="shared" ca="1" si="1490"/>
        <v>342.40944398221109</v>
      </c>
      <c r="BV87">
        <f t="shared" ca="1" si="1491"/>
        <v>342.49664804874868</v>
      </c>
      <c r="BW87">
        <f t="shared" ca="1" si="1505"/>
        <v>339.50296841743273</v>
      </c>
      <c r="BX87">
        <f t="shared" ca="1" si="1492"/>
        <v>338.70154776330037</v>
      </c>
      <c r="BY87">
        <f t="shared" ca="1" si="1493"/>
        <v>338.8309565331208</v>
      </c>
      <c r="BZ87">
        <f t="shared" ca="1" si="1494"/>
        <v>338.81410148895128</v>
      </c>
      <c r="CA87">
        <f t="shared" ca="1" si="1495"/>
        <v>338.44843964113051</v>
      </c>
      <c r="CB87">
        <f t="shared" ca="1" si="1496"/>
        <v>336.86172224407244</v>
      </c>
      <c r="CC87">
        <f t="shared" ca="1" si="1497"/>
        <v>337.85939192259121</v>
      </c>
      <c r="CD87">
        <f t="shared" ca="1" si="1498"/>
        <v>338.89308951459259</v>
      </c>
      <c r="CE87">
        <f t="shared" ca="1" si="1499"/>
        <v>337.04253311488333</v>
      </c>
      <c r="CF87">
        <f t="shared" ca="1" si="1500"/>
        <v>337.81555495678703</v>
      </c>
      <c r="CG87">
        <f t="shared" ca="1" si="1501"/>
        <v>338.86093167140302</v>
      </c>
      <c r="CH87">
        <f t="shared" ca="1" si="1502"/>
        <v>339.87150109467643</v>
      </c>
      <c r="CI87">
        <f t="shared" ca="1" si="1503"/>
        <v>343.04581602095925</v>
      </c>
      <c r="CJ87">
        <f t="shared" ca="1" si="1504"/>
        <v>343.53804955013658</v>
      </c>
      <c r="CK87">
        <f t="shared" ca="1" si="1340"/>
        <v>0</v>
      </c>
    </row>
    <row r="88" spans="5:89" x14ac:dyDescent="0.3">
      <c r="E88">
        <v>351.23</v>
      </c>
      <c r="F88">
        <f t="shared" ca="1" si="1423"/>
        <v>354.10854254454216</v>
      </c>
      <c r="G88">
        <f t="shared" ca="1" si="1424"/>
        <v>352.08039747378922</v>
      </c>
      <c r="H88">
        <f t="shared" ca="1" si="1425"/>
        <v>353.60125329936147</v>
      </c>
      <c r="I88">
        <f t="shared" ca="1" si="1426"/>
        <v>352.87370091622626</v>
      </c>
      <c r="J88">
        <f t="shared" ca="1" si="1427"/>
        <v>354.31974527794915</v>
      </c>
      <c r="K88">
        <f t="shared" ca="1" si="1428"/>
        <v>358.51023492784776</v>
      </c>
      <c r="L88">
        <f t="shared" ca="1" si="1429"/>
        <v>357.52645810661079</v>
      </c>
      <c r="M88">
        <f t="shared" ca="1" si="1430"/>
        <v>357.23731535795207</v>
      </c>
      <c r="N88">
        <f t="shared" ca="1" si="1431"/>
        <v>353.57846435869783</v>
      </c>
      <c r="O88">
        <f t="shared" ca="1" si="1432"/>
        <v>353.94181404149958</v>
      </c>
      <c r="P88">
        <f t="shared" ca="1" si="1433"/>
        <v>351.65468224876065</v>
      </c>
      <c r="Q88">
        <f t="shared" ca="1" si="1434"/>
        <v>354.19845795979165</v>
      </c>
      <c r="R88">
        <f t="shared" ca="1" si="1435"/>
        <v>352.30870949056845</v>
      </c>
      <c r="S88">
        <f t="shared" ca="1" si="1436"/>
        <v>358.03231232379073</v>
      </c>
      <c r="T88">
        <f t="shared" ca="1" si="1437"/>
        <v>358.66559960151744</v>
      </c>
      <c r="U88">
        <f t="shared" ca="1" si="1438"/>
        <v>358.2324264559843</v>
      </c>
      <c r="V88">
        <f t="shared" ca="1" si="1439"/>
        <v>355.93130672774384</v>
      </c>
      <c r="W88">
        <f t="shared" ca="1" si="1440"/>
        <v>358.86196237963583</v>
      </c>
      <c r="X88">
        <f t="shared" ca="1" si="1441"/>
        <v>359.29146460571462</v>
      </c>
      <c r="Y88">
        <f t="shared" ca="1" si="1442"/>
        <v>361.42417599893236</v>
      </c>
      <c r="Z88">
        <f t="shared" ca="1" si="1443"/>
        <v>362.33021832136177</v>
      </c>
      <c r="AA88">
        <f t="shared" ca="1" si="1444"/>
        <v>361.5889519181643</v>
      </c>
      <c r="AB88">
        <f t="shared" ca="1" si="1445"/>
        <v>361.13141009370452</v>
      </c>
      <c r="AC88">
        <f t="shared" ca="1" si="1446"/>
        <v>362.88658524022583</v>
      </c>
      <c r="AD88">
        <f t="shared" ca="1" si="1447"/>
        <v>362.80579186901269</v>
      </c>
      <c r="AE88">
        <f t="shared" ca="1" si="1448"/>
        <v>362.98993436305091</v>
      </c>
      <c r="AF88">
        <f t="shared" ca="1" si="1449"/>
        <v>362.74335929319238</v>
      </c>
      <c r="AG88">
        <f t="shared" ca="1" si="1450"/>
        <v>360.91450226965065</v>
      </c>
      <c r="AH88">
        <f t="shared" ca="1" si="1451"/>
        <v>361.52250306370388</v>
      </c>
      <c r="AI88">
        <f t="shared" ca="1" si="1452"/>
        <v>361.62950830101749</v>
      </c>
      <c r="AJ88">
        <f t="shared" ca="1" si="1453"/>
        <v>359.75245323121948</v>
      </c>
      <c r="AK88">
        <f t="shared" ca="1" si="1454"/>
        <v>361.81189231446285</v>
      </c>
      <c r="AL88">
        <f t="shared" ca="1" si="1455"/>
        <v>359.74553259569308</v>
      </c>
      <c r="AM88">
        <f t="shared" ca="1" si="1456"/>
        <v>360.04896061598129</v>
      </c>
      <c r="AN88">
        <f t="shared" ca="1" si="1457"/>
        <v>363.54425679980352</v>
      </c>
      <c r="AO88">
        <f t="shared" ca="1" si="1458"/>
        <v>362.72263399210902</v>
      </c>
      <c r="AP88">
        <f t="shared" ca="1" si="1459"/>
        <v>365.16872948786829</v>
      </c>
      <c r="AQ88">
        <f t="shared" ca="1" si="1460"/>
        <v>360.73209768634922</v>
      </c>
      <c r="AR88">
        <f t="shared" ca="1" si="1461"/>
        <v>361.57423845608588</v>
      </c>
      <c r="AS88">
        <f t="shared" ca="1" si="1462"/>
        <v>359.9219245895377</v>
      </c>
      <c r="AT88">
        <f t="shared" ca="1" si="1463"/>
        <v>360.83290699957308</v>
      </c>
      <c r="AU88">
        <f t="shared" ca="1" si="1464"/>
        <v>364.34780313827889</v>
      </c>
      <c r="AV88">
        <f t="shared" ca="1" si="1465"/>
        <v>365.12818237581422</v>
      </c>
      <c r="AW88">
        <f t="shared" ca="1" si="1466"/>
        <v>365.27670807280487</v>
      </c>
      <c r="AX88">
        <f t="shared" ca="1" si="1467"/>
        <v>367.55155119333369</v>
      </c>
      <c r="AY88">
        <f t="shared" ca="1" si="1468"/>
        <v>371.06499836754989</v>
      </c>
      <c r="AZ88">
        <f t="shared" ca="1" si="1469"/>
        <v>371.6221528058295</v>
      </c>
      <c r="BA88">
        <f t="shared" ca="1" si="1470"/>
        <v>374.51634517167747</v>
      </c>
      <c r="BB88">
        <f t="shared" ca="1" si="1471"/>
        <v>374.46012748218408</v>
      </c>
      <c r="BC88">
        <f t="shared" ca="1" si="1472"/>
        <v>379.68082458865848</v>
      </c>
      <c r="BD88">
        <f t="shared" ca="1" si="1473"/>
        <v>378.30057295914446</v>
      </c>
      <c r="BE88">
        <f t="shared" ca="1" si="1474"/>
        <v>382.26761512346428</v>
      </c>
      <c r="BF88">
        <f t="shared" ca="1" si="1475"/>
        <v>381.95561799453748</v>
      </c>
      <c r="BG88">
        <f t="shared" ca="1" si="1476"/>
        <v>383.08828487485437</v>
      </c>
      <c r="BH88">
        <f t="shared" ca="1" si="1477"/>
        <v>386.16493060424398</v>
      </c>
      <c r="BI88">
        <f t="shared" ca="1" si="1478"/>
        <v>386.25895597685593</v>
      </c>
      <c r="BJ88">
        <f t="shared" ca="1" si="1479"/>
        <v>387.14354821231194</v>
      </c>
      <c r="BK88">
        <f t="shared" ca="1" si="1480"/>
        <v>390.04455060420065</v>
      </c>
      <c r="BL88">
        <f t="shared" ca="1" si="1481"/>
        <v>391.36232828597451</v>
      </c>
      <c r="BM88">
        <f t="shared" ca="1" si="1482"/>
        <v>393.50706442993453</v>
      </c>
      <c r="BN88">
        <f t="shared" ca="1" si="1483"/>
        <v>391.23398438524634</v>
      </c>
      <c r="BO88">
        <f t="shared" ca="1" si="1484"/>
        <v>391.08241221772118</v>
      </c>
      <c r="BP88">
        <f t="shared" ca="1" si="1485"/>
        <v>394.05221311585092</v>
      </c>
      <c r="BQ88">
        <f t="shared" ca="1" si="1486"/>
        <v>395.62750694972874</v>
      </c>
      <c r="BR88">
        <f t="shared" ca="1" si="1487"/>
        <v>396.88093332025437</v>
      </c>
      <c r="BS88">
        <f t="shared" ca="1" si="1488"/>
        <v>396.55107825691647</v>
      </c>
      <c r="BT88">
        <f t="shared" ca="1" si="1489"/>
        <v>397.44971637494035</v>
      </c>
      <c r="BU88">
        <f t="shared" ca="1" si="1490"/>
        <v>396.91794246925031</v>
      </c>
      <c r="BV88">
        <f t="shared" ca="1" si="1491"/>
        <v>396.43909833123973</v>
      </c>
      <c r="BW88">
        <f t="shared" ca="1" si="1505"/>
        <v>395.88767892291617</v>
      </c>
      <c r="BX88">
        <f t="shared" ca="1" si="1492"/>
        <v>398.0191130963189</v>
      </c>
      <c r="BY88">
        <f t="shared" ca="1" si="1493"/>
        <v>397.64196378814876</v>
      </c>
      <c r="BZ88">
        <f t="shared" ca="1" si="1494"/>
        <v>400.92501858138633</v>
      </c>
      <c r="CA88">
        <f t="shared" ca="1" si="1495"/>
        <v>403.35889369215533</v>
      </c>
      <c r="CB88">
        <f t="shared" ca="1" si="1496"/>
        <v>401.88330778694626</v>
      </c>
      <c r="CC88">
        <f t="shared" ca="1" si="1497"/>
        <v>399.33820490791049</v>
      </c>
      <c r="CD88">
        <f t="shared" ca="1" si="1498"/>
        <v>397.38691829656005</v>
      </c>
      <c r="CE88">
        <f t="shared" ca="1" si="1499"/>
        <v>400.72058064448618</v>
      </c>
      <c r="CF88">
        <f t="shared" ca="1" si="1500"/>
        <v>403.72573778586707</v>
      </c>
      <c r="CG88">
        <f t="shared" ca="1" si="1501"/>
        <v>406.18658240498496</v>
      </c>
      <c r="CH88">
        <f t="shared" ca="1" si="1502"/>
        <v>403.45388229958422</v>
      </c>
      <c r="CI88">
        <f t="shared" ca="1" si="1503"/>
        <v>406.34763826433249</v>
      </c>
      <c r="CJ88">
        <f t="shared" ca="1" si="1504"/>
        <v>408.53711261562694</v>
      </c>
      <c r="CK88">
        <f t="shared" ca="1" si="1340"/>
        <v>42.192752833644931</v>
      </c>
    </row>
    <row r="89" spans="5:89" x14ac:dyDescent="0.3">
      <c r="E89">
        <v>351.23</v>
      </c>
      <c r="F89">
        <f t="shared" ca="1" si="1423"/>
        <v>352.7131878084009</v>
      </c>
      <c r="G89">
        <f t="shared" ca="1" si="1424"/>
        <v>359.39386802854233</v>
      </c>
      <c r="H89">
        <f t="shared" ca="1" si="1425"/>
        <v>358.35915623667478</v>
      </c>
      <c r="I89">
        <f t="shared" ca="1" si="1426"/>
        <v>358.58722383474077</v>
      </c>
      <c r="J89">
        <f t="shared" ca="1" si="1427"/>
        <v>354.35679264113122</v>
      </c>
      <c r="K89">
        <f t="shared" ca="1" si="1428"/>
        <v>355.39091332155812</v>
      </c>
      <c r="L89">
        <f t="shared" ca="1" si="1429"/>
        <v>356.2245826348925</v>
      </c>
      <c r="M89">
        <f t="shared" ca="1" si="1430"/>
        <v>356.10983308459356</v>
      </c>
      <c r="N89">
        <f t="shared" ca="1" si="1431"/>
        <v>357.29476696150419</v>
      </c>
      <c r="O89">
        <f t="shared" ca="1" si="1432"/>
        <v>361.50687802864462</v>
      </c>
      <c r="P89">
        <f t="shared" ca="1" si="1433"/>
        <v>359.79523107156666</v>
      </c>
      <c r="Q89">
        <f t="shared" ca="1" si="1434"/>
        <v>361.63286819713551</v>
      </c>
      <c r="R89">
        <f t="shared" ca="1" si="1435"/>
        <v>358.52892820395056</v>
      </c>
      <c r="S89">
        <f t="shared" ca="1" si="1436"/>
        <v>362.25376586291719</v>
      </c>
      <c r="T89">
        <f t="shared" ca="1" si="1437"/>
        <v>364.25633355660858</v>
      </c>
      <c r="U89">
        <f t="shared" ca="1" si="1438"/>
        <v>360.50206638456717</v>
      </c>
      <c r="V89">
        <f t="shared" ca="1" si="1439"/>
        <v>360.98139165055414</v>
      </c>
      <c r="W89">
        <f t="shared" ca="1" si="1440"/>
        <v>360.75698440268951</v>
      </c>
      <c r="X89">
        <f t="shared" ca="1" si="1441"/>
        <v>356.94281777158341</v>
      </c>
      <c r="Y89">
        <f t="shared" ca="1" si="1442"/>
        <v>358.39454392724286</v>
      </c>
      <c r="Z89">
        <f t="shared" ca="1" si="1443"/>
        <v>353.8756585517396</v>
      </c>
      <c r="AA89">
        <f t="shared" ca="1" si="1444"/>
        <v>352.26516399663421</v>
      </c>
      <c r="AB89">
        <f t="shared" ca="1" si="1445"/>
        <v>349.82761978621193</v>
      </c>
      <c r="AC89">
        <f t="shared" ca="1" si="1446"/>
        <v>354.68857360958174</v>
      </c>
      <c r="AD89">
        <f t="shared" ca="1" si="1447"/>
        <v>357.62342966057878</v>
      </c>
      <c r="AE89">
        <f t="shared" ca="1" si="1448"/>
        <v>355.74618202317879</v>
      </c>
      <c r="AF89">
        <f t="shared" ca="1" si="1449"/>
        <v>355.5266738644205</v>
      </c>
      <c r="AG89">
        <f t="shared" ca="1" si="1450"/>
        <v>357.20324497451037</v>
      </c>
      <c r="AH89">
        <f t="shared" ca="1" si="1451"/>
        <v>358.80541069890523</v>
      </c>
      <c r="AI89">
        <f t="shared" ca="1" si="1452"/>
        <v>361.34177903016553</v>
      </c>
      <c r="AJ89">
        <f t="shared" ca="1" si="1453"/>
        <v>362.99313562910089</v>
      </c>
      <c r="AK89">
        <f t="shared" ca="1" si="1454"/>
        <v>362.01083959627857</v>
      </c>
      <c r="AL89">
        <f t="shared" ca="1" si="1455"/>
        <v>365.88865755096703</v>
      </c>
      <c r="AM89">
        <f t="shared" ca="1" si="1456"/>
        <v>363.82564777642119</v>
      </c>
      <c r="AN89">
        <f t="shared" ca="1" si="1457"/>
        <v>362.7056404653477</v>
      </c>
      <c r="AO89">
        <f t="shared" ca="1" si="1458"/>
        <v>363.53827658386479</v>
      </c>
      <c r="AP89">
        <f t="shared" ca="1" si="1459"/>
        <v>364.41242968416253</v>
      </c>
      <c r="AQ89">
        <f t="shared" ca="1" si="1460"/>
        <v>363.99693953456921</v>
      </c>
      <c r="AR89">
        <f t="shared" ca="1" si="1461"/>
        <v>365.72279109112304</v>
      </c>
      <c r="AS89">
        <f t="shared" ca="1" si="1462"/>
        <v>367.61504855220915</v>
      </c>
      <c r="AT89">
        <f t="shared" ca="1" si="1463"/>
        <v>369.19395967393552</v>
      </c>
      <c r="AU89">
        <f t="shared" ca="1" si="1464"/>
        <v>369.46472202016815</v>
      </c>
      <c r="AV89">
        <f t="shared" ca="1" si="1465"/>
        <v>372.52936068219054</v>
      </c>
      <c r="AW89">
        <f t="shared" ca="1" si="1466"/>
        <v>369.10528444111492</v>
      </c>
      <c r="AX89">
        <f t="shared" ca="1" si="1467"/>
        <v>370.14543831470667</v>
      </c>
      <c r="AY89">
        <f t="shared" ca="1" si="1468"/>
        <v>370.69851769031703</v>
      </c>
      <c r="AZ89">
        <f t="shared" ca="1" si="1469"/>
        <v>370.87351212760234</v>
      </c>
      <c r="BA89">
        <f t="shared" ca="1" si="1470"/>
        <v>371.36482652193064</v>
      </c>
      <c r="BB89">
        <f t="shared" ca="1" si="1471"/>
        <v>368.27582418581505</v>
      </c>
      <c r="BC89">
        <f t="shared" ca="1" si="1472"/>
        <v>366.37495706566972</v>
      </c>
      <c r="BD89">
        <f t="shared" ca="1" si="1473"/>
        <v>367.92099890562821</v>
      </c>
      <c r="BE89">
        <f t="shared" ca="1" si="1474"/>
        <v>370.35254545271869</v>
      </c>
      <c r="BF89">
        <f t="shared" ca="1" si="1475"/>
        <v>369.54952045363228</v>
      </c>
      <c r="BG89">
        <f t="shared" ca="1" si="1476"/>
        <v>370.61213548761384</v>
      </c>
      <c r="BH89">
        <f t="shared" ca="1" si="1477"/>
        <v>370.50973289430931</v>
      </c>
      <c r="BI89">
        <f t="shared" ca="1" si="1478"/>
        <v>370.5677000987709</v>
      </c>
      <c r="BJ89">
        <f t="shared" ca="1" si="1479"/>
        <v>370.7172889591003</v>
      </c>
      <c r="BK89">
        <f t="shared" ca="1" si="1480"/>
        <v>370.04775068813802</v>
      </c>
      <c r="BL89">
        <f t="shared" ca="1" si="1481"/>
        <v>369.70705401577777</v>
      </c>
      <c r="BM89">
        <f t="shared" ca="1" si="1482"/>
        <v>368.89539787587557</v>
      </c>
      <c r="BN89">
        <f t="shared" ca="1" si="1483"/>
        <v>369.89406662622252</v>
      </c>
      <c r="BO89">
        <f t="shared" ca="1" si="1484"/>
        <v>370.58920627782373</v>
      </c>
      <c r="BP89">
        <f t="shared" ca="1" si="1485"/>
        <v>372.23309562572922</v>
      </c>
      <c r="BQ89">
        <f t="shared" ca="1" si="1486"/>
        <v>373.44944814211607</v>
      </c>
      <c r="BR89">
        <f t="shared" ca="1" si="1487"/>
        <v>374.11380559039355</v>
      </c>
      <c r="BS89">
        <f t="shared" ca="1" si="1488"/>
        <v>375.80883324946427</v>
      </c>
      <c r="BT89">
        <f t="shared" ca="1" si="1489"/>
        <v>379.35201633721181</v>
      </c>
      <c r="BU89">
        <f t="shared" ca="1" si="1490"/>
        <v>383.64100054044133</v>
      </c>
      <c r="BV89">
        <f t="shared" ca="1" si="1491"/>
        <v>393.71522482189141</v>
      </c>
      <c r="BW89">
        <f t="shared" ca="1" si="1505"/>
        <v>394.74034898256065</v>
      </c>
      <c r="BX89">
        <f t="shared" ca="1" si="1492"/>
        <v>392.98054293822969</v>
      </c>
      <c r="BY89">
        <f t="shared" ca="1" si="1493"/>
        <v>393.43046251126412</v>
      </c>
      <c r="BZ89">
        <f t="shared" ca="1" si="1494"/>
        <v>392.57465980197065</v>
      </c>
      <c r="CA89">
        <f t="shared" ca="1" si="1495"/>
        <v>393.22050556186076</v>
      </c>
      <c r="CB89">
        <f t="shared" ca="1" si="1496"/>
        <v>390.97211178513356</v>
      </c>
      <c r="CC89">
        <f t="shared" ca="1" si="1497"/>
        <v>388.14259892797776</v>
      </c>
      <c r="CD89">
        <f t="shared" ca="1" si="1498"/>
        <v>390.27358481832437</v>
      </c>
      <c r="CE89">
        <f t="shared" ca="1" si="1499"/>
        <v>386.58826096540395</v>
      </c>
      <c r="CF89">
        <f t="shared" ca="1" si="1500"/>
        <v>388.03838737846161</v>
      </c>
      <c r="CG89">
        <f t="shared" ca="1" si="1501"/>
        <v>388.71332785402723</v>
      </c>
      <c r="CH89">
        <f t="shared" ca="1" si="1502"/>
        <v>387.27598153596648</v>
      </c>
      <c r="CI89">
        <f t="shared" ca="1" si="1503"/>
        <v>389.3333458282624</v>
      </c>
      <c r="CJ89">
        <f t="shared" ca="1" si="1504"/>
        <v>390.10333718541239</v>
      </c>
      <c r="CK89">
        <f t="shared" ca="1" si="1340"/>
        <v>23.758977403430379</v>
      </c>
    </row>
    <row r="90" spans="5:89" x14ac:dyDescent="0.3">
      <c r="E90">
        <v>351.23</v>
      </c>
      <c r="F90">
        <f t="shared" ca="1" si="1423"/>
        <v>352.86115923056337</v>
      </c>
      <c r="G90">
        <f t="shared" ca="1" si="1424"/>
        <v>353.51906384385887</v>
      </c>
      <c r="H90">
        <f t="shared" ca="1" si="1425"/>
        <v>353.44994986510295</v>
      </c>
      <c r="I90">
        <f t="shared" ca="1" si="1426"/>
        <v>353.78518269319738</v>
      </c>
      <c r="J90">
        <f t="shared" ca="1" si="1427"/>
        <v>357.33541103672559</v>
      </c>
      <c r="K90">
        <f t="shared" ca="1" si="1428"/>
        <v>357.82331423236548</v>
      </c>
      <c r="L90">
        <f t="shared" ca="1" si="1429"/>
        <v>361.1825997975011</v>
      </c>
      <c r="M90">
        <f t="shared" ca="1" si="1430"/>
        <v>360.08208919297925</v>
      </c>
      <c r="N90">
        <f t="shared" ca="1" si="1431"/>
        <v>361.08497706547058</v>
      </c>
      <c r="O90">
        <f t="shared" ca="1" si="1432"/>
        <v>357.84837888782556</v>
      </c>
      <c r="P90">
        <f t="shared" ca="1" si="1433"/>
        <v>358.4433752347245</v>
      </c>
      <c r="Q90">
        <f t="shared" ca="1" si="1434"/>
        <v>355.7862872407191</v>
      </c>
      <c r="R90">
        <f t="shared" ca="1" si="1435"/>
        <v>359.23015084270423</v>
      </c>
      <c r="S90">
        <f t="shared" ca="1" si="1436"/>
        <v>360.3177554611201</v>
      </c>
      <c r="T90">
        <f t="shared" ca="1" si="1437"/>
        <v>362.26843578653722</v>
      </c>
      <c r="U90">
        <f t="shared" ca="1" si="1438"/>
        <v>361.82840372366377</v>
      </c>
      <c r="V90">
        <f t="shared" ca="1" si="1439"/>
        <v>362.62228495380384</v>
      </c>
      <c r="W90">
        <f t="shared" ca="1" si="1440"/>
        <v>363.95152460121113</v>
      </c>
      <c r="X90">
        <f t="shared" ca="1" si="1441"/>
        <v>366.06437499385072</v>
      </c>
      <c r="Y90">
        <f t="shared" ca="1" si="1442"/>
        <v>364.07815317785207</v>
      </c>
      <c r="Z90">
        <f t="shared" ca="1" si="1443"/>
        <v>365.13824967782494</v>
      </c>
      <c r="AA90">
        <f t="shared" ca="1" si="1444"/>
        <v>369.88569927612383</v>
      </c>
      <c r="AB90">
        <f t="shared" ca="1" si="1445"/>
        <v>368.0022358249729</v>
      </c>
      <c r="AC90">
        <f t="shared" ca="1" si="1446"/>
        <v>370.92376791222983</v>
      </c>
      <c r="AD90">
        <f t="shared" ca="1" si="1447"/>
        <v>372.93013496984429</v>
      </c>
      <c r="AE90">
        <f t="shared" ca="1" si="1448"/>
        <v>369.50522087133737</v>
      </c>
      <c r="AF90">
        <f t="shared" ca="1" si="1449"/>
        <v>367.14600281807054</v>
      </c>
      <c r="AG90">
        <f t="shared" ca="1" si="1450"/>
        <v>373.27833327386998</v>
      </c>
      <c r="AH90">
        <f t="shared" ca="1" si="1451"/>
        <v>376.41979825428564</v>
      </c>
      <c r="AI90">
        <f t="shared" ca="1" si="1452"/>
        <v>378.99726217179148</v>
      </c>
      <c r="AJ90">
        <f t="shared" ca="1" si="1453"/>
        <v>380.25331574219604</v>
      </c>
      <c r="AK90">
        <f t="shared" ca="1" si="1454"/>
        <v>379.66038471663302</v>
      </c>
      <c r="AL90">
        <f t="shared" ca="1" si="1455"/>
        <v>377.85269716051988</v>
      </c>
      <c r="AM90">
        <f t="shared" ca="1" si="1456"/>
        <v>378.39861238152031</v>
      </c>
      <c r="AN90">
        <f t="shared" ca="1" si="1457"/>
        <v>378.46960512713986</v>
      </c>
      <c r="AO90">
        <f t="shared" ca="1" si="1458"/>
        <v>376.30542761748933</v>
      </c>
      <c r="AP90">
        <f t="shared" ca="1" si="1459"/>
        <v>376.05974656050375</v>
      </c>
      <c r="AQ90">
        <f t="shared" ca="1" si="1460"/>
        <v>376.97014124729765</v>
      </c>
      <c r="AR90">
        <f t="shared" ca="1" si="1461"/>
        <v>377.54159643330769</v>
      </c>
      <c r="AS90">
        <f t="shared" ca="1" si="1462"/>
        <v>375.25173953278659</v>
      </c>
      <c r="AT90">
        <f t="shared" ca="1" si="1463"/>
        <v>375.77776670677116</v>
      </c>
      <c r="AU90">
        <f t="shared" ca="1" si="1464"/>
        <v>375.92758787439698</v>
      </c>
      <c r="AV90">
        <f t="shared" ca="1" si="1465"/>
        <v>379.77308399122762</v>
      </c>
      <c r="AW90">
        <f t="shared" ca="1" si="1466"/>
        <v>380.9836124929065</v>
      </c>
      <c r="AX90">
        <f t="shared" ca="1" si="1467"/>
        <v>383.52151567346351</v>
      </c>
      <c r="AY90">
        <f t="shared" ca="1" si="1468"/>
        <v>381.45161610020716</v>
      </c>
      <c r="AZ90">
        <f t="shared" ca="1" si="1469"/>
        <v>382.81182256888962</v>
      </c>
      <c r="BA90">
        <f t="shared" ca="1" si="1470"/>
        <v>384.258738533219</v>
      </c>
      <c r="BB90">
        <f t="shared" ca="1" si="1471"/>
        <v>385.89228097416537</v>
      </c>
      <c r="BC90">
        <f t="shared" ca="1" si="1472"/>
        <v>390.57455658169533</v>
      </c>
      <c r="BD90">
        <f t="shared" ca="1" si="1473"/>
        <v>391.70987341426951</v>
      </c>
      <c r="BE90">
        <f t="shared" ca="1" si="1474"/>
        <v>394.20284832564465</v>
      </c>
      <c r="BF90">
        <f t="shared" ca="1" si="1475"/>
        <v>395.32328041201527</v>
      </c>
      <c r="BG90">
        <f t="shared" ca="1" si="1476"/>
        <v>391.45170319422812</v>
      </c>
      <c r="BH90">
        <f t="shared" ca="1" si="1477"/>
        <v>392.70235171339942</v>
      </c>
      <c r="BI90">
        <f t="shared" ca="1" si="1478"/>
        <v>387.32199618306561</v>
      </c>
      <c r="BJ90">
        <f t="shared" ca="1" si="1479"/>
        <v>385.9218422121354</v>
      </c>
      <c r="BK90">
        <f t="shared" ca="1" si="1480"/>
        <v>383.81581726338368</v>
      </c>
      <c r="BL90">
        <f t="shared" ca="1" si="1481"/>
        <v>381.81349129896643</v>
      </c>
      <c r="BM90">
        <f t="shared" ca="1" si="1482"/>
        <v>383.33689039307217</v>
      </c>
      <c r="BN90">
        <f t="shared" ca="1" si="1483"/>
        <v>380.10682361663481</v>
      </c>
      <c r="BO90">
        <f t="shared" ca="1" si="1484"/>
        <v>375.67291508658292</v>
      </c>
      <c r="BP90">
        <f t="shared" ca="1" si="1485"/>
        <v>376.74938568609883</v>
      </c>
      <c r="BQ90">
        <f t="shared" ca="1" si="1486"/>
        <v>377.05169662061434</v>
      </c>
      <c r="BR90">
        <f t="shared" ca="1" si="1487"/>
        <v>376.16394368755499</v>
      </c>
      <c r="BS90">
        <f t="shared" ca="1" si="1488"/>
        <v>374.84098920667117</v>
      </c>
      <c r="BT90">
        <f t="shared" ca="1" si="1489"/>
        <v>376.72432109668375</v>
      </c>
      <c r="BU90">
        <f t="shared" ca="1" si="1490"/>
        <v>376.38601083080658</v>
      </c>
      <c r="BV90">
        <f t="shared" ca="1" si="1491"/>
        <v>375.27546053568062</v>
      </c>
      <c r="BW90">
        <f t="shared" ca="1" si="1505"/>
        <v>376.54435414686355</v>
      </c>
      <c r="BX90">
        <f t="shared" ca="1" si="1492"/>
        <v>376.33279844951682</v>
      </c>
      <c r="BY90">
        <f t="shared" ca="1" si="1493"/>
        <v>377.95625822302515</v>
      </c>
      <c r="BZ90">
        <f t="shared" ca="1" si="1494"/>
        <v>378.84135394433662</v>
      </c>
      <c r="CA90">
        <f t="shared" ca="1" si="1495"/>
        <v>382.15357614568279</v>
      </c>
      <c r="CB90">
        <f t="shared" ca="1" si="1496"/>
        <v>382.02541772761049</v>
      </c>
      <c r="CC90">
        <f t="shared" ca="1" si="1497"/>
        <v>380.15643453196202</v>
      </c>
      <c r="CD90">
        <f t="shared" ca="1" si="1498"/>
        <v>381.98531634304385</v>
      </c>
      <c r="CE90">
        <f t="shared" ca="1" si="1499"/>
        <v>378.7855791297028</v>
      </c>
      <c r="CF90">
        <f t="shared" ca="1" si="1500"/>
        <v>377.34031655451975</v>
      </c>
      <c r="CG90">
        <f t="shared" ca="1" si="1501"/>
        <v>376.03740376725864</v>
      </c>
      <c r="CH90">
        <f t="shared" ca="1" si="1502"/>
        <v>370.21313654160718</v>
      </c>
      <c r="CI90">
        <f t="shared" ca="1" si="1503"/>
        <v>368.83311659814365</v>
      </c>
      <c r="CJ90">
        <f t="shared" ca="1" si="1504"/>
        <v>366.26848000723845</v>
      </c>
      <c r="CK90">
        <f t="shared" ca="1" si="1340"/>
        <v>0</v>
      </c>
    </row>
    <row r="91" spans="5:89" x14ac:dyDescent="0.3">
      <c r="E91">
        <v>351.23</v>
      </c>
      <c r="F91" s="12">
        <f t="shared" ref="F91:G91" si="1506">E91+$B$4</f>
        <v>351.23099999999999</v>
      </c>
      <c r="G91" s="12">
        <f t="shared" si="1506"/>
        <v>351.23199999999997</v>
      </c>
      <c r="H91" s="12">
        <f t="shared" ref="H91:H100" si="1507">G91+$B$4</f>
        <v>351.23299999999995</v>
      </c>
      <c r="I91" s="12">
        <f t="shared" ref="I91:I100" si="1508">H91+$B$4</f>
        <v>351.23399999999992</v>
      </c>
      <c r="J91" s="12">
        <f t="shared" ref="J91:J100" si="1509">I91+$B$4</f>
        <v>351.2349999999999</v>
      </c>
      <c r="K91" s="12">
        <f t="shared" ref="K91:K100" si="1510">J91+$B$4</f>
        <v>351.23599999999988</v>
      </c>
      <c r="L91" s="12">
        <f t="shared" ref="L91:L100" si="1511">K91+$B$4</f>
        <v>351.23699999999985</v>
      </c>
      <c r="M91" s="12">
        <f t="shared" ref="M91:M100" si="1512">L91+$B$4</f>
        <v>351.23799999999983</v>
      </c>
      <c r="N91" s="12">
        <f t="shared" ref="N91:N100" si="1513">M91+$B$4</f>
        <v>351.23899999999981</v>
      </c>
      <c r="O91" s="12">
        <f t="shared" ref="O91:O100" si="1514">N91+$B$4</f>
        <v>351.23999999999978</v>
      </c>
      <c r="P91" s="12">
        <f t="shared" ref="P91:P100" si="1515">O91+$B$4</f>
        <v>351.24099999999976</v>
      </c>
      <c r="Q91" s="12">
        <f t="shared" ref="Q91:Q100" si="1516">P91+$B$4</f>
        <v>351.24199999999973</v>
      </c>
      <c r="R91" s="12">
        <f t="shared" ref="R91:R100" si="1517">Q91+$B$4</f>
        <v>351.24299999999971</v>
      </c>
      <c r="S91" s="12">
        <f t="shared" ref="S91:S100" si="1518">R91+$B$4</f>
        <v>351.24399999999969</v>
      </c>
      <c r="T91" s="12">
        <f t="shared" ref="T91:T100" si="1519">S91+$B$4</f>
        <v>351.24499999999966</v>
      </c>
      <c r="U91" s="12">
        <f t="shared" ref="U91:U100" si="1520">T91+$B$4</f>
        <v>351.24599999999964</v>
      </c>
      <c r="V91" s="12">
        <f t="shared" ref="V91:V100" si="1521">U91+$B$4</f>
        <v>351.24699999999962</v>
      </c>
      <c r="W91" s="12">
        <f t="shared" ref="W91:W100" si="1522">V91+$B$4</f>
        <v>351.24799999999959</v>
      </c>
      <c r="X91" s="12">
        <f t="shared" ref="X91:X100" si="1523">W91+$B$4</f>
        <v>351.24899999999957</v>
      </c>
      <c r="Y91" s="12">
        <f t="shared" ref="Y91:Y100" si="1524">X91+$B$4</f>
        <v>351.24999999999955</v>
      </c>
      <c r="Z91" s="12">
        <f t="shared" ref="Z91:Z100" si="1525">Y91+$B$4</f>
        <v>351.25099999999952</v>
      </c>
      <c r="AA91" s="12">
        <f t="shared" ref="AA91:AA100" si="1526">Z91+$B$4</f>
        <v>351.2519999999995</v>
      </c>
      <c r="AB91" s="12">
        <f t="shared" ref="AB91:AB100" si="1527">AA91+$B$4</f>
        <v>351.25299999999947</v>
      </c>
      <c r="AC91" s="12">
        <f t="shared" ref="AC91:AC100" si="1528">AB91+$B$4</f>
        <v>351.25399999999945</v>
      </c>
      <c r="AD91" s="12">
        <f t="shared" ref="AD91:AD100" si="1529">AC91+$B$4</f>
        <v>351.25499999999943</v>
      </c>
      <c r="AE91" s="12">
        <f t="shared" ref="AE91:AE100" si="1530">AD91+$B$4</f>
        <v>351.2559999999994</v>
      </c>
      <c r="AF91" s="12">
        <f t="shared" ref="AF91:AF100" si="1531">AE91+$B$4</f>
        <v>351.25699999999938</v>
      </c>
      <c r="AG91" s="12">
        <f t="shared" ref="AG91:AG100" si="1532">AF91+$B$4</f>
        <v>351.25799999999936</v>
      </c>
      <c r="AH91" s="12">
        <f t="shared" ref="AH91:AH100" si="1533">AG91+$B$4</f>
        <v>351.25899999999933</v>
      </c>
      <c r="AI91" s="12">
        <f t="shared" ref="AI91:AI100" si="1534">AH91+$B$4</f>
        <v>351.25999999999931</v>
      </c>
      <c r="AJ91" s="12">
        <f t="shared" ref="AJ91:AJ100" si="1535">AI91+$B$4</f>
        <v>351.26099999999929</v>
      </c>
      <c r="AK91" s="12">
        <f t="shared" ref="AK91:AK100" si="1536">AJ91+$B$4</f>
        <v>351.26199999999926</v>
      </c>
      <c r="AL91" s="12">
        <f t="shared" ref="AL91:AL100" si="1537">AK91+$B$4</f>
        <v>351.26299999999924</v>
      </c>
      <c r="AM91" s="12">
        <f t="shared" ref="AM91:AM100" si="1538">AL91+$B$4</f>
        <v>351.26399999999921</v>
      </c>
      <c r="AN91" s="12">
        <f t="shared" ref="AN91:AN100" si="1539">AM91+$B$4</f>
        <v>351.26499999999919</v>
      </c>
      <c r="AO91" s="12">
        <f t="shared" ref="AO91:AO100" si="1540">AN91+$B$4</f>
        <v>351.26599999999917</v>
      </c>
      <c r="AP91" s="12">
        <f t="shared" ref="AP91:AP100" si="1541">AO91+$B$4</f>
        <v>351.26699999999914</v>
      </c>
      <c r="AQ91" s="12">
        <f t="shared" ref="AQ91:AQ100" si="1542">AP91+$B$4</f>
        <v>351.26799999999912</v>
      </c>
      <c r="AR91" s="12">
        <f t="shared" ref="AR91:AR100" si="1543">AQ91+$B$4</f>
        <v>351.2689999999991</v>
      </c>
      <c r="AS91" s="12">
        <f t="shared" ref="AS91:AS100" si="1544">AR91+$B$4</f>
        <v>351.26999999999907</v>
      </c>
      <c r="AT91" s="12">
        <f t="shared" ref="AT91:AT100" si="1545">AS91+$B$4</f>
        <v>351.27099999999905</v>
      </c>
      <c r="AU91" s="12">
        <f t="shared" ref="AU91:AU100" si="1546">AT91+$B$4</f>
        <v>351.27199999999903</v>
      </c>
      <c r="AV91" s="12">
        <f t="shared" ref="AV91:AV100" si="1547">AU91+$B$4</f>
        <v>351.272999999999</v>
      </c>
      <c r="AW91" s="12">
        <f t="shared" ref="AW91:AW100" si="1548">AV91+$B$4</f>
        <v>351.27399999999898</v>
      </c>
      <c r="AX91" s="12">
        <f t="shared" ref="AX91:AX100" si="1549">AW91+$B$4</f>
        <v>351.27499999999895</v>
      </c>
      <c r="AY91" s="12">
        <f t="shared" ref="AY91:AY100" si="1550">AX91+$B$4</f>
        <v>351.27599999999893</v>
      </c>
      <c r="AZ91" s="12">
        <f t="shared" ref="AZ91:AZ100" si="1551">AY91+$B$4</f>
        <v>351.27699999999891</v>
      </c>
      <c r="BA91" s="12">
        <f t="shared" ref="BA91:BA100" si="1552">AZ91+$B$4</f>
        <v>351.27799999999888</v>
      </c>
      <c r="BB91" s="12">
        <f t="shared" ref="BB91:BB100" si="1553">BA91+$B$4</f>
        <v>351.27899999999886</v>
      </c>
      <c r="BC91" s="12">
        <f t="shared" ref="BC91:BC100" si="1554">BB91+$B$4</f>
        <v>351.27999999999884</v>
      </c>
      <c r="BD91" s="12">
        <f t="shared" ref="BD91:BD100" si="1555">BC91+$B$4</f>
        <v>351.28099999999881</v>
      </c>
      <c r="BE91" s="12">
        <f t="shared" ref="BE91:BE100" si="1556">BD91+$B$4</f>
        <v>351.28199999999879</v>
      </c>
      <c r="BF91" s="12">
        <f t="shared" ref="BF91:BF100" si="1557">BE91+$B$4</f>
        <v>351.28299999999876</v>
      </c>
      <c r="BG91" s="12">
        <f t="shared" ref="BG91:BG100" si="1558">BF91+$B$4</f>
        <v>351.28399999999874</v>
      </c>
      <c r="BH91" s="12">
        <f t="shared" ref="BH91:BH100" si="1559">BG91+$B$4</f>
        <v>351.28499999999872</v>
      </c>
      <c r="BI91" s="12">
        <f t="shared" ref="BI91:BI100" si="1560">BH91+$B$4</f>
        <v>351.28599999999869</v>
      </c>
      <c r="BJ91" s="12">
        <f t="shared" ref="BJ91:BJ100" si="1561">BI91+$B$4</f>
        <v>351.28699999999867</v>
      </c>
      <c r="BK91" s="12">
        <f t="shared" ref="BK91:BK100" si="1562">BJ91+$B$4</f>
        <v>351.28799999999865</v>
      </c>
      <c r="BL91" s="12">
        <f t="shared" ref="BL91:BL100" si="1563">BK91+$B$4</f>
        <v>351.28899999999862</v>
      </c>
      <c r="BM91" s="12">
        <f t="shared" ref="BM91:BM100" si="1564">BL91+$B$4</f>
        <v>351.2899999999986</v>
      </c>
      <c r="BN91" s="12">
        <f t="shared" ref="BN91:BN100" si="1565">BM91+$B$4</f>
        <v>351.29099999999858</v>
      </c>
      <c r="BO91" s="12">
        <f t="shared" ref="BO91:BO100" si="1566">BN91+$B$4</f>
        <v>351.29199999999855</v>
      </c>
      <c r="BP91" s="12">
        <f t="shared" ref="BP91:BP100" si="1567">BO91+$B$4</f>
        <v>351.29299999999853</v>
      </c>
      <c r="BQ91" s="12">
        <f t="shared" ref="BQ91:BQ100" si="1568">BP91+$B$4</f>
        <v>351.2939999999985</v>
      </c>
      <c r="BR91" s="12">
        <f t="shared" ref="BR91:BR100" si="1569">BQ91+$B$4</f>
        <v>351.29499999999848</v>
      </c>
      <c r="BS91" s="12">
        <f t="shared" ref="BS91:BS100" si="1570">BR91+$B$4</f>
        <v>351.29599999999846</v>
      </c>
      <c r="BT91" s="12">
        <f t="shared" ref="BT91:BT100" si="1571">BS91+$B$4</f>
        <v>351.29699999999843</v>
      </c>
      <c r="BU91" s="12">
        <f t="shared" ref="BU91:BU100" si="1572">BT91+$B$4</f>
        <v>351.29799999999841</v>
      </c>
      <c r="BV91" s="12">
        <f t="shared" ref="BV91:BV100" si="1573">BU91+$B$4</f>
        <v>351.29899999999839</v>
      </c>
      <c r="BW91" s="12">
        <f t="shared" ref="BW91:BW100" si="1574">BV91+$B$4</f>
        <v>351.29999999999836</v>
      </c>
      <c r="BX91" s="12">
        <f t="shared" ref="BX91:BX100" si="1575">BW91+$B$4</f>
        <v>351.30099999999834</v>
      </c>
      <c r="BY91" s="12">
        <f t="shared" ref="BY91:BY100" si="1576">BX91+$B$4</f>
        <v>351.30199999999832</v>
      </c>
      <c r="BZ91" s="12">
        <f t="shared" ref="BZ91:BZ100" si="1577">BY91+$B$4</f>
        <v>351.30299999999829</v>
      </c>
      <c r="CA91" s="12">
        <f t="shared" ref="CA91:CA100" si="1578">BZ91+$B$4</f>
        <v>351.30399999999827</v>
      </c>
      <c r="CB91" s="12">
        <f t="shared" ref="CB91:CB100" si="1579">CA91+$B$4</f>
        <v>351.30499999999824</v>
      </c>
      <c r="CC91" s="12">
        <f t="shared" ref="CC91:CC100" si="1580">CB91+$B$4</f>
        <v>351.30599999999822</v>
      </c>
      <c r="CD91" s="12">
        <f t="shared" ref="CD91:CD100" si="1581">CC91+$B$4</f>
        <v>351.3069999999982</v>
      </c>
      <c r="CE91" s="12">
        <f t="shared" ref="CE91:CE100" si="1582">CD91+$B$4</f>
        <v>351.30799999999817</v>
      </c>
      <c r="CF91" s="12">
        <f t="shared" ref="CF91:CF100" si="1583">CE91+$B$4</f>
        <v>351.30899999999815</v>
      </c>
      <c r="CG91" s="12">
        <f t="shared" ref="CG91:CG100" si="1584">CF91+$B$4</f>
        <v>351.30999999999813</v>
      </c>
      <c r="CH91" s="12">
        <f t="shared" ref="CH91:CH100" si="1585">CG91+$B$4</f>
        <v>351.3109999999981</v>
      </c>
      <c r="CI91" s="12">
        <f t="shared" ref="CI91:CI100" si="1586">CH91+$B$4</f>
        <v>351.31199999999808</v>
      </c>
      <c r="CJ91" s="12">
        <f t="shared" ref="CJ91:CJ100" si="1587">CI91+$B$4</f>
        <v>351.31299999999806</v>
      </c>
      <c r="CK91">
        <f t="shared" ca="1" si="1340"/>
        <v>0</v>
      </c>
    </row>
    <row r="92" spans="5:89" x14ac:dyDescent="0.3">
      <c r="E92">
        <v>351.23</v>
      </c>
      <c r="F92">
        <f t="shared" ref="F92:F99" ca="1" si="1588">E92*EXP(($B$2-0.5*$B$3^2)*$B$4+$B$3*_xlfn.NORM.INV(RAND(),0,SQRT($B$4)))</f>
        <v>350.48731281626158</v>
      </c>
      <c r="G92">
        <f t="shared" ref="G92:G100" ca="1" si="1589">F92*EXP(($B$2-0.5*$B$3^2)*$B$4+$B$3*_xlfn.NORM.INV(RAND(),0,SQRT($B$4)))</f>
        <v>349.89677407444401</v>
      </c>
      <c r="H92">
        <f t="shared" ref="H92:H100" ca="1" si="1590">G92*EXP(($B$2-0.5*$B$3^2)*$B$4+$B$3*_xlfn.NORM.INV(RAND(),0,SQRT($B$4)))</f>
        <v>350.1039852772214</v>
      </c>
      <c r="I92">
        <f t="shared" ref="I92:I100" ca="1" si="1591">H92*EXP(($B$2-0.5*$B$3^2)*$B$4+$B$3*_xlfn.NORM.INV(RAND(),0,SQRT($B$4)))</f>
        <v>349.88633429390234</v>
      </c>
      <c r="J92">
        <f t="shared" ref="J92:J100" ca="1" si="1592">I92*EXP(($B$2-0.5*$B$3^2)*$B$4+$B$3*_xlfn.NORM.INV(RAND(),0,SQRT($B$4)))</f>
        <v>348.41078552786161</v>
      </c>
      <c r="K92">
        <f t="shared" ref="K92:K100" ca="1" si="1593">J92*EXP(($B$2-0.5*$B$3^2)*$B$4+$B$3*_xlfn.NORM.INV(RAND(),0,SQRT($B$4)))</f>
        <v>347.17145909224547</v>
      </c>
      <c r="L92">
        <f t="shared" ref="L92:L100" ca="1" si="1594">K92*EXP(($B$2-0.5*$B$3^2)*$B$4+$B$3*_xlfn.NORM.INV(RAND(),0,SQRT($B$4)))</f>
        <v>347.0177096042346</v>
      </c>
      <c r="M92">
        <f t="shared" ref="M92:M100" ca="1" si="1595">L92*EXP(($B$2-0.5*$B$3^2)*$B$4+$B$3*_xlfn.NORM.INV(RAND(),0,SQRT($B$4)))</f>
        <v>346.85270172723108</v>
      </c>
      <c r="N92">
        <f t="shared" ref="N92:N100" ca="1" si="1596">M92*EXP(($B$2-0.5*$B$3^2)*$B$4+$B$3*_xlfn.NORM.INV(RAND(),0,SQRT($B$4)))</f>
        <v>346.96577150123602</v>
      </c>
      <c r="O92">
        <f t="shared" ref="O92:O100" ca="1" si="1597">N92*EXP(($B$2-0.5*$B$3^2)*$B$4+$B$3*_xlfn.NORM.INV(RAND(),0,SQRT($B$4)))</f>
        <v>348.27156577640523</v>
      </c>
      <c r="P92">
        <f t="shared" ref="P92:P100" ca="1" si="1598">O92*EXP(($B$2-0.5*$B$3^2)*$B$4+$B$3*_xlfn.NORM.INV(RAND(),0,SQRT($B$4)))</f>
        <v>347.63561527425634</v>
      </c>
      <c r="Q92">
        <f t="shared" ref="Q92:Q100" ca="1" si="1599">P92*EXP(($B$2-0.5*$B$3^2)*$B$4+$B$3*_xlfn.NORM.INV(RAND(),0,SQRT($B$4)))</f>
        <v>350.08481591152275</v>
      </c>
      <c r="R92">
        <f t="shared" ref="R92:R100" ca="1" si="1600">Q92*EXP(($B$2-0.5*$B$3^2)*$B$4+$B$3*_xlfn.NORM.INV(RAND(),0,SQRT($B$4)))</f>
        <v>354.15874259719538</v>
      </c>
      <c r="S92">
        <f t="shared" ref="S92:S100" ca="1" si="1601">R92*EXP(($B$2-0.5*$B$3^2)*$B$4+$B$3*_xlfn.NORM.INV(RAND(),0,SQRT($B$4)))</f>
        <v>358.24632502952011</v>
      </c>
      <c r="T92">
        <f t="shared" ref="T92:T100" ca="1" si="1602">S92*EXP(($B$2-0.5*$B$3^2)*$B$4+$B$3*_xlfn.NORM.INV(RAND(),0,SQRT($B$4)))</f>
        <v>358.40861493523397</v>
      </c>
      <c r="U92">
        <f t="shared" ref="U92:U100" ca="1" si="1603">T92*EXP(($B$2-0.5*$B$3^2)*$B$4+$B$3*_xlfn.NORM.INV(RAND(),0,SQRT($B$4)))</f>
        <v>360.03523465356756</v>
      </c>
      <c r="V92">
        <f t="shared" ref="V92:V100" ca="1" si="1604">U92*EXP(($B$2-0.5*$B$3^2)*$B$4+$B$3*_xlfn.NORM.INV(RAND(),0,SQRT($B$4)))</f>
        <v>360.80569613318539</v>
      </c>
      <c r="W92">
        <f t="shared" ref="W92:W100" ca="1" si="1605">V92*EXP(($B$2-0.5*$B$3^2)*$B$4+$B$3*_xlfn.NORM.INV(RAND(),0,SQRT($B$4)))</f>
        <v>360.8048809462839</v>
      </c>
      <c r="X92">
        <f t="shared" ref="X92:X100" ca="1" si="1606">W92*EXP(($B$2-0.5*$B$3^2)*$B$4+$B$3*_xlfn.NORM.INV(RAND(),0,SQRT($B$4)))</f>
        <v>361.28124610158358</v>
      </c>
      <c r="Y92">
        <f t="shared" ref="Y92:Y100" ca="1" si="1607">X92*EXP(($B$2-0.5*$B$3^2)*$B$4+$B$3*_xlfn.NORM.INV(RAND(),0,SQRT($B$4)))</f>
        <v>358.90491946254912</v>
      </c>
      <c r="Z92">
        <f t="shared" ref="Z92:Z100" ca="1" si="1608">Y92*EXP(($B$2-0.5*$B$3^2)*$B$4+$B$3*_xlfn.NORM.INV(RAND(),0,SQRT($B$4)))</f>
        <v>360.01238093280244</v>
      </c>
      <c r="AA92">
        <f t="shared" ref="AA92:AA100" ca="1" si="1609">Z92*EXP(($B$2-0.5*$B$3^2)*$B$4+$B$3*_xlfn.NORM.INV(RAND(),0,SQRT($B$4)))</f>
        <v>358.44627460059587</v>
      </c>
      <c r="AB92">
        <f t="shared" ref="AB92:AB100" ca="1" si="1610">AA92*EXP(($B$2-0.5*$B$3^2)*$B$4+$B$3*_xlfn.NORM.INV(RAND(),0,SQRT($B$4)))</f>
        <v>359.16921225946533</v>
      </c>
      <c r="AC92">
        <f t="shared" ref="AC92:AC100" ca="1" si="1611">AB92*EXP(($B$2-0.5*$B$3^2)*$B$4+$B$3*_xlfn.NORM.INV(RAND(),0,SQRT($B$4)))</f>
        <v>355.80743155059804</v>
      </c>
      <c r="AD92">
        <f t="shared" ref="AD92:AD100" ca="1" si="1612">AC92*EXP(($B$2-0.5*$B$3^2)*$B$4+$B$3*_xlfn.NORM.INV(RAND(),0,SQRT($B$4)))</f>
        <v>356.74536815142022</v>
      </c>
      <c r="AE92">
        <f t="shared" ref="AE92:AE100" ca="1" si="1613">AD92*EXP(($B$2-0.5*$B$3^2)*$B$4+$B$3*_xlfn.NORM.INV(RAND(),0,SQRT($B$4)))</f>
        <v>357.30127507335988</v>
      </c>
      <c r="AF92">
        <f t="shared" ref="AF92:AF100" ca="1" si="1614">AE92*EXP(($B$2-0.5*$B$3^2)*$B$4+$B$3*_xlfn.NORM.INV(RAND(),0,SQRT($B$4)))</f>
        <v>357.46865515490254</v>
      </c>
      <c r="AG92">
        <f t="shared" ref="AG92:AG100" ca="1" si="1615">AF92*EXP(($B$2-0.5*$B$3^2)*$B$4+$B$3*_xlfn.NORM.INV(RAND(),0,SQRT($B$4)))</f>
        <v>358.90104054943617</v>
      </c>
      <c r="AH92">
        <f t="shared" ref="AH92:AH100" ca="1" si="1616">AG92*EXP(($B$2-0.5*$B$3^2)*$B$4+$B$3*_xlfn.NORM.INV(RAND(),0,SQRT($B$4)))</f>
        <v>358.8239951583779</v>
      </c>
      <c r="AI92">
        <f t="shared" ref="AI92:AI100" ca="1" si="1617">AH92*EXP(($B$2-0.5*$B$3^2)*$B$4+$B$3*_xlfn.NORM.INV(RAND(),0,SQRT($B$4)))</f>
        <v>357.67083679251328</v>
      </c>
      <c r="AJ92">
        <f t="shared" ref="AJ92:AJ100" ca="1" si="1618">AI92*EXP(($B$2-0.5*$B$3^2)*$B$4+$B$3*_xlfn.NORM.INV(RAND(),0,SQRT($B$4)))</f>
        <v>353.40415977801337</v>
      </c>
      <c r="AK92">
        <f t="shared" ref="AK92:AK100" ca="1" si="1619">AJ92*EXP(($B$2-0.5*$B$3^2)*$B$4+$B$3*_xlfn.NORM.INV(RAND(),0,SQRT($B$4)))</f>
        <v>353.96053128408943</v>
      </c>
      <c r="AL92">
        <f t="shared" ref="AL92:AL100" ca="1" si="1620">AK92*EXP(($B$2-0.5*$B$3^2)*$B$4+$B$3*_xlfn.NORM.INV(RAND(),0,SQRT($B$4)))</f>
        <v>354.68239772295846</v>
      </c>
      <c r="AM92">
        <f t="shared" ref="AM92:AM100" ca="1" si="1621">AL92*EXP(($B$2-0.5*$B$3^2)*$B$4+$B$3*_xlfn.NORM.INV(RAND(),0,SQRT($B$4)))</f>
        <v>354.91473803101178</v>
      </c>
      <c r="AN92">
        <f t="shared" ref="AN92:AN100" ca="1" si="1622">AM92*EXP(($B$2-0.5*$B$3^2)*$B$4+$B$3*_xlfn.NORM.INV(RAND(),0,SQRT($B$4)))</f>
        <v>359.19127352705203</v>
      </c>
      <c r="AO92">
        <f t="shared" ref="AO92:AO100" ca="1" si="1623">AN92*EXP(($B$2-0.5*$B$3^2)*$B$4+$B$3*_xlfn.NORM.INV(RAND(),0,SQRT($B$4)))</f>
        <v>355.01629212962479</v>
      </c>
      <c r="AP92">
        <f t="shared" ref="AP92:AP100" ca="1" si="1624">AO92*EXP(($B$2-0.5*$B$3^2)*$B$4+$B$3*_xlfn.NORM.INV(RAND(),0,SQRT($B$4)))</f>
        <v>355.34711928486041</v>
      </c>
      <c r="AQ92">
        <f t="shared" ref="AQ92:AQ100" ca="1" si="1625">AP92*EXP(($B$2-0.5*$B$3^2)*$B$4+$B$3*_xlfn.NORM.INV(RAND(),0,SQRT($B$4)))</f>
        <v>356.71092775385864</v>
      </c>
      <c r="AR92">
        <f t="shared" ref="AR92:AR100" ca="1" si="1626">AQ92*EXP(($B$2-0.5*$B$3^2)*$B$4+$B$3*_xlfn.NORM.INV(RAND(),0,SQRT($B$4)))</f>
        <v>357.56637663698206</v>
      </c>
      <c r="AS92">
        <f t="shared" ref="AS92:AS100" ca="1" si="1627">AR92*EXP(($B$2-0.5*$B$3^2)*$B$4+$B$3*_xlfn.NORM.INV(RAND(),0,SQRT($B$4)))</f>
        <v>362.88750152986745</v>
      </c>
      <c r="AT92">
        <f t="shared" ref="AT92:AT100" ca="1" si="1628">AS92*EXP(($B$2-0.5*$B$3^2)*$B$4+$B$3*_xlfn.NORM.INV(RAND(),0,SQRT($B$4)))</f>
        <v>361.44783674700295</v>
      </c>
      <c r="AU92">
        <f t="shared" ref="AU92:AU100" ca="1" si="1629">AT92*EXP(($B$2-0.5*$B$3^2)*$B$4+$B$3*_xlfn.NORM.INV(RAND(),0,SQRT($B$4)))</f>
        <v>363.12801089290593</v>
      </c>
      <c r="AV92">
        <f t="shared" ref="AV92:AV100" ca="1" si="1630">AU92*EXP(($B$2-0.5*$B$3^2)*$B$4+$B$3*_xlfn.NORM.INV(RAND(),0,SQRT($B$4)))</f>
        <v>364.38904415543391</v>
      </c>
      <c r="AW92">
        <f t="shared" ref="AW92:AW100" ca="1" si="1631">AV92*EXP(($B$2-0.5*$B$3^2)*$B$4+$B$3*_xlfn.NORM.INV(RAND(),0,SQRT($B$4)))</f>
        <v>358.99309576580896</v>
      </c>
      <c r="AX92">
        <f t="shared" ref="AX92:AX100" ca="1" si="1632">AW92*EXP(($B$2-0.5*$B$3^2)*$B$4+$B$3*_xlfn.NORM.INV(RAND(),0,SQRT($B$4)))</f>
        <v>360.72570377741783</v>
      </c>
      <c r="AY92">
        <f t="shared" ref="AY92:AY100" ca="1" si="1633">AX92*EXP(($B$2-0.5*$B$3^2)*$B$4+$B$3*_xlfn.NORM.INV(RAND(),0,SQRT($B$4)))</f>
        <v>361.47224430749992</v>
      </c>
      <c r="AZ92">
        <f t="shared" ref="AZ92:AZ100" ca="1" si="1634">AY92*EXP(($B$2-0.5*$B$3^2)*$B$4+$B$3*_xlfn.NORM.INV(RAND(),0,SQRT($B$4)))</f>
        <v>362.45856093679816</v>
      </c>
      <c r="BA92">
        <f t="shared" ref="BA92:BA100" ca="1" si="1635">AZ92*EXP(($B$2-0.5*$B$3^2)*$B$4+$B$3*_xlfn.NORM.INV(RAND(),0,SQRT($B$4)))</f>
        <v>363.34534659569391</v>
      </c>
      <c r="BB92">
        <f t="shared" ref="BB92:BB100" ca="1" si="1636">BA92*EXP(($B$2-0.5*$B$3^2)*$B$4+$B$3*_xlfn.NORM.INV(RAND(),0,SQRT($B$4)))</f>
        <v>362.95640123053596</v>
      </c>
      <c r="BC92">
        <f t="shared" ref="BC92:BC100" ca="1" si="1637">BB92*EXP(($B$2-0.5*$B$3^2)*$B$4+$B$3*_xlfn.NORM.INV(RAND(),0,SQRT($B$4)))</f>
        <v>369.62023108246393</v>
      </c>
      <c r="BD92">
        <f t="shared" ref="BD92:BD100" ca="1" si="1638">BC92*EXP(($B$2-0.5*$B$3^2)*$B$4+$B$3*_xlfn.NORM.INV(RAND(),0,SQRT($B$4)))</f>
        <v>372.81127689465166</v>
      </c>
      <c r="BE92">
        <f t="shared" ref="BE92:BE100" ca="1" si="1639">BD92*EXP(($B$2-0.5*$B$3^2)*$B$4+$B$3*_xlfn.NORM.INV(RAND(),0,SQRT($B$4)))</f>
        <v>371.07951388525544</v>
      </c>
      <c r="BF92">
        <f t="shared" ref="BF92:BF100" ca="1" si="1640">BE92*EXP(($B$2-0.5*$B$3^2)*$B$4+$B$3*_xlfn.NORM.INV(RAND(),0,SQRT($B$4)))</f>
        <v>372.47254682319414</v>
      </c>
      <c r="BG92">
        <f t="shared" ref="BG92:BG100" ca="1" si="1641">BF92*EXP(($B$2-0.5*$B$3^2)*$B$4+$B$3*_xlfn.NORM.INV(RAND(),0,SQRT($B$4)))</f>
        <v>371.62897339684997</v>
      </c>
      <c r="BH92">
        <f t="shared" ref="BH92:BH100" ca="1" si="1642">BG92*EXP(($B$2-0.5*$B$3^2)*$B$4+$B$3*_xlfn.NORM.INV(RAND(),0,SQRT($B$4)))</f>
        <v>371.74700551019117</v>
      </c>
      <c r="BI92">
        <f t="shared" ref="BI92:BI100" ca="1" si="1643">BH92*EXP(($B$2-0.5*$B$3^2)*$B$4+$B$3*_xlfn.NORM.INV(RAND(),0,SQRT($B$4)))</f>
        <v>368.87056934389364</v>
      </c>
      <c r="BJ92">
        <f t="shared" ref="BJ92:BJ100" ca="1" si="1644">BI92*EXP(($B$2-0.5*$B$3^2)*$B$4+$B$3*_xlfn.NORM.INV(RAND(),0,SQRT($B$4)))</f>
        <v>368.94778553206555</v>
      </c>
      <c r="BK92">
        <f t="shared" ref="BK92:BK100" ca="1" si="1645">BJ92*EXP(($B$2-0.5*$B$3^2)*$B$4+$B$3*_xlfn.NORM.INV(RAND(),0,SQRT($B$4)))</f>
        <v>370.67630511022747</v>
      </c>
      <c r="BL92">
        <f t="shared" ref="BL92:BL100" ca="1" si="1646">BK92*EXP(($B$2-0.5*$B$3^2)*$B$4+$B$3*_xlfn.NORM.INV(RAND(),0,SQRT($B$4)))</f>
        <v>373.81713907343402</v>
      </c>
      <c r="BM92">
        <f t="shared" ref="BM92:BM100" ca="1" si="1647">BL92*EXP(($B$2-0.5*$B$3^2)*$B$4+$B$3*_xlfn.NORM.INV(RAND(),0,SQRT($B$4)))</f>
        <v>373.66798468589644</v>
      </c>
      <c r="BN92">
        <f t="shared" ref="BN92:BN100" ca="1" si="1648">BM92*EXP(($B$2-0.5*$B$3^2)*$B$4+$B$3*_xlfn.NORM.INV(RAND(),0,SQRT($B$4)))</f>
        <v>377.37763313267158</v>
      </c>
      <c r="BO92">
        <f t="shared" ref="BO92:BO100" ca="1" si="1649">BN92*EXP(($B$2-0.5*$B$3^2)*$B$4+$B$3*_xlfn.NORM.INV(RAND(),0,SQRT($B$4)))</f>
        <v>373.76829091677342</v>
      </c>
      <c r="BP92">
        <f t="shared" ref="BP92:BP100" ca="1" si="1650">BO92*EXP(($B$2-0.5*$B$3^2)*$B$4+$B$3*_xlfn.NORM.INV(RAND(),0,SQRT($B$4)))</f>
        <v>371.48216104851303</v>
      </c>
      <c r="BQ92">
        <f t="shared" ref="BQ92:BQ100" ca="1" si="1651">BP92*EXP(($B$2-0.5*$B$3^2)*$B$4+$B$3*_xlfn.NORM.INV(RAND(),0,SQRT($B$4)))</f>
        <v>377.35029207149239</v>
      </c>
      <c r="BR92">
        <f t="shared" ref="BR92:BR100" ca="1" si="1652">BQ92*EXP(($B$2-0.5*$B$3^2)*$B$4+$B$3*_xlfn.NORM.INV(RAND(),0,SQRT($B$4)))</f>
        <v>373.07959398213768</v>
      </c>
      <c r="BS92">
        <f t="shared" ref="BS92:BS100" ca="1" si="1653">BR92*EXP(($B$2-0.5*$B$3^2)*$B$4+$B$3*_xlfn.NORM.INV(RAND(),0,SQRT($B$4)))</f>
        <v>369.02619156039725</v>
      </c>
      <c r="BT92">
        <f t="shared" ref="BT92:BT100" ca="1" si="1654">BS92*EXP(($B$2-0.5*$B$3^2)*$B$4+$B$3*_xlfn.NORM.INV(RAND(),0,SQRT($B$4)))</f>
        <v>373.17996526241137</v>
      </c>
      <c r="BU92">
        <f t="shared" ref="BU92:BU100" ca="1" si="1655">BT92*EXP(($B$2-0.5*$B$3^2)*$B$4+$B$3*_xlfn.NORM.INV(RAND(),0,SQRT($B$4)))</f>
        <v>370.29425789154391</v>
      </c>
      <c r="BV92">
        <f t="shared" ref="BV92:BV100" ca="1" si="1656">BU92*EXP(($B$2-0.5*$B$3^2)*$B$4+$B$3*_xlfn.NORM.INV(RAND(),0,SQRT($B$4)))</f>
        <v>372.22978903635936</v>
      </c>
      <c r="BW92">
        <f t="shared" ref="BW92:BW100" ca="1" si="1657">BV92*EXP(($B$2-0.5*$B$3^2)*$B$4+$B$3*_xlfn.NORM.INV(RAND(),0,SQRT($B$4)))</f>
        <v>374.39678012467368</v>
      </c>
      <c r="BX92">
        <f t="shared" ref="BX92:BX100" ca="1" si="1658">BW92*EXP(($B$2-0.5*$B$3^2)*$B$4+$B$3*_xlfn.NORM.INV(RAND(),0,SQRT($B$4)))</f>
        <v>372.25504541837859</v>
      </c>
      <c r="BY92">
        <f t="shared" ref="BY92:BY100" ca="1" si="1659">BX92*EXP(($B$2-0.5*$B$3^2)*$B$4+$B$3*_xlfn.NORM.INV(RAND(),0,SQRT($B$4)))</f>
        <v>373.93890985534034</v>
      </c>
      <c r="BZ92">
        <f t="shared" ref="BZ92:BZ100" ca="1" si="1660">BY92*EXP(($B$2-0.5*$B$3^2)*$B$4+$B$3*_xlfn.NORM.INV(RAND(),0,SQRT($B$4)))</f>
        <v>375.10061844654507</v>
      </c>
      <c r="CA92">
        <f t="shared" ref="CA92:CA100" ca="1" si="1661">BZ92*EXP(($B$2-0.5*$B$3^2)*$B$4+$B$3*_xlfn.NORM.INV(RAND(),0,SQRT($B$4)))</f>
        <v>372.45895440666101</v>
      </c>
      <c r="CB92">
        <f t="shared" ref="CB92:CB100" ca="1" si="1662">CA92*EXP(($B$2-0.5*$B$3^2)*$B$4+$B$3*_xlfn.NORM.INV(RAND(),0,SQRT($B$4)))</f>
        <v>370.72404644808466</v>
      </c>
      <c r="CC92">
        <f t="shared" ref="CC92:CC100" ca="1" si="1663">CB92*EXP(($B$2-0.5*$B$3^2)*$B$4+$B$3*_xlfn.NORM.INV(RAND(),0,SQRT($B$4)))</f>
        <v>372.75970502671754</v>
      </c>
      <c r="CD92">
        <f t="shared" ref="CD92:CD100" ca="1" si="1664">CC92*EXP(($B$2-0.5*$B$3^2)*$B$4+$B$3*_xlfn.NORM.INV(RAND(),0,SQRT($B$4)))</f>
        <v>375.30678270799615</v>
      </c>
      <c r="CE92">
        <f t="shared" ref="CE92:CE100" ca="1" si="1665">CD92*EXP(($B$2-0.5*$B$3^2)*$B$4+$B$3*_xlfn.NORM.INV(RAND(),0,SQRT($B$4)))</f>
        <v>378.24378116915051</v>
      </c>
      <c r="CF92">
        <f t="shared" ref="CF92:CF100" ca="1" si="1666">CE92*EXP(($B$2-0.5*$B$3^2)*$B$4+$B$3*_xlfn.NORM.INV(RAND(),0,SQRT($B$4)))</f>
        <v>373.02889960769585</v>
      </c>
      <c r="CG92">
        <f t="shared" ref="CG92:CG100" ca="1" si="1667">CF92*EXP(($B$2-0.5*$B$3^2)*$B$4+$B$3*_xlfn.NORM.INV(RAND(),0,SQRT($B$4)))</f>
        <v>372.81631514628543</v>
      </c>
      <c r="CH92">
        <f t="shared" ref="CH92:CH100" ca="1" si="1668">CG92*EXP(($B$2-0.5*$B$3^2)*$B$4+$B$3*_xlfn.NORM.INV(RAND(),0,SQRT($B$4)))</f>
        <v>373.92032987784182</v>
      </c>
      <c r="CI92">
        <f t="shared" ref="CI92:CI100" ca="1" si="1669">CH92*EXP(($B$2-0.5*$B$3^2)*$B$4+$B$3*_xlfn.NORM.INV(RAND(),0,SQRT($B$4)))</f>
        <v>373.27043140145895</v>
      </c>
      <c r="CJ92">
        <f t="shared" ref="CJ92:CJ100" ca="1" si="1670">CI92*EXP(($B$2-0.5*$B$3^2)*$B$4+$B$3*_xlfn.NORM.INV(RAND(),0,SQRT($B$4)))</f>
        <v>372.845495767778</v>
      </c>
      <c r="CK92">
        <f t="shared" ca="1" si="1340"/>
        <v>6.5011359857959974</v>
      </c>
    </row>
    <row r="93" spans="5:89" x14ac:dyDescent="0.3">
      <c r="E93">
        <v>351.23</v>
      </c>
      <c r="F93">
        <f t="shared" ca="1" si="1588"/>
        <v>357.7904107718378</v>
      </c>
      <c r="G93">
        <f t="shared" ca="1" si="1589"/>
        <v>355.17805868394186</v>
      </c>
      <c r="H93">
        <f t="shared" ca="1" si="1590"/>
        <v>355.0426310889323</v>
      </c>
      <c r="I93">
        <f t="shared" ca="1" si="1591"/>
        <v>355.438156250698</v>
      </c>
      <c r="J93">
        <f t="shared" ca="1" si="1592"/>
        <v>354.5857862349136</v>
      </c>
      <c r="K93">
        <f t="shared" ca="1" si="1593"/>
        <v>357.84669651144083</v>
      </c>
      <c r="L93">
        <f t="shared" ca="1" si="1594"/>
        <v>356.59613827560105</v>
      </c>
      <c r="M93">
        <f t="shared" ca="1" si="1595"/>
        <v>356.14934457950807</v>
      </c>
      <c r="N93">
        <f t="shared" ca="1" si="1596"/>
        <v>354.29883685852792</v>
      </c>
      <c r="O93">
        <f t="shared" ca="1" si="1597"/>
        <v>356.11042675100833</v>
      </c>
      <c r="P93">
        <f t="shared" ca="1" si="1598"/>
        <v>358.11955864953768</v>
      </c>
      <c r="Q93">
        <f t="shared" ca="1" si="1599"/>
        <v>358.06355432135126</v>
      </c>
      <c r="R93">
        <f t="shared" ca="1" si="1600"/>
        <v>360.20728692289396</v>
      </c>
      <c r="S93">
        <f t="shared" ca="1" si="1601"/>
        <v>359.61412660829131</v>
      </c>
      <c r="T93">
        <f t="shared" ca="1" si="1602"/>
        <v>362.87631650845702</v>
      </c>
      <c r="U93">
        <f t="shared" ca="1" si="1603"/>
        <v>359.5288244958694</v>
      </c>
      <c r="V93">
        <f t="shared" ca="1" si="1604"/>
        <v>357.94863935276061</v>
      </c>
      <c r="W93">
        <f t="shared" ca="1" si="1605"/>
        <v>359.15183947570813</v>
      </c>
      <c r="X93">
        <f t="shared" ca="1" si="1606"/>
        <v>360.36117298251975</v>
      </c>
      <c r="Y93">
        <f t="shared" ca="1" si="1607"/>
        <v>360.56990220009436</v>
      </c>
      <c r="Z93">
        <f t="shared" ca="1" si="1608"/>
        <v>362.20075343453402</v>
      </c>
      <c r="AA93">
        <f t="shared" ca="1" si="1609"/>
        <v>360.30327218479357</v>
      </c>
      <c r="AB93">
        <f t="shared" ca="1" si="1610"/>
        <v>358.64731534820839</v>
      </c>
      <c r="AC93">
        <f t="shared" ca="1" si="1611"/>
        <v>361.10450227925793</v>
      </c>
      <c r="AD93">
        <f t="shared" ca="1" si="1612"/>
        <v>360.82578641469917</v>
      </c>
      <c r="AE93">
        <f t="shared" ca="1" si="1613"/>
        <v>364.26440758668326</v>
      </c>
      <c r="AF93">
        <f t="shared" ca="1" si="1614"/>
        <v>360.8672684563108</v>
      </c>
      <c r="AG93">
        <f t="shared" ca="1" si="1615"/>
        <v>363.04084079355033</v>
      </c>
      <c r="AH93">
        <f t="shared" ca="1" si="1616"/>
        <v>362.77867105928226</v>
      </c>
      <c r="AI93">
        <f t="shared" ca="1" si="1617"/>
        <v>362.54607636698648</v>
      </c>
      <c r="AJ93">
        <f t="shared" ca="1" si="1618"/>
        <v>358.49570779246136</v>
      </c>
      <c r="AK93">
        <f t="shared" ca="1" si="1619"/>
        <v>357.35625262688507</v>
      </c>
      <c r="AL93">
        <f t="shared" ca="1" si="1620"/>
        <v>357.54757124157356</v>
      </c>
      <c r="AM93">
        <f t="shared" ca="1" si="1621"/>
        <v>357.40644081662697</v>
      </c>
      <c r="AN93">
        <f t="shared" ca="1" si="1622"/>
        <v>355.81891919012986</v>
      </c>
      <c r="AO93">
        <f t="shared" ca="1" si="1623"/>
        <v>353.7746974137774</v>
      </c>
      <c r="AP93">
        <f t="shared" ca="1" si="1624"/>
        <v>350.84141540435451</v>
      </c>
      <c r="AQ93">
        <f t="shared" ca="1" si="1625"/>
        <v>351.15487468652066</v>
      </c>
      <c r="AR93">
        <f t="shared" ca="1" si="1626"/>
        <v>348.38238131643891</v>
      </c>
      <c r="AS93">
        <f t="shared" ca="1" si="1627"/>
        <v>349.15248981620829</v>
      </c>
      <c r="AT93">
        <f t="shared" ca="1" si="1628"/>
        <v>349.5771478804927</v>
      </c>
      <c r="AU93">
        <f t="shared" ca="1" si="1629"/>
        <v>346.59413667314556</v>
      </c>
      <c r="AV93">
        <f t="shared" ca="1" si="1630"/>
        <v>345.66772209539727</v>
      </c>
      <c r="AW93">
        <f t="shared" ca="1" si="1631"/>
        <v>343.77512809364077</v>
      </c>
      <c r="AX93">
        <f t="shared" ca="1" si="1632"/>
        <v>346.78831613640051</v>
      </c>
      <c r="AY93">
        <f t="shared" ca="1" si="1633"/>
        <v>345.84979976351315</v>
      </c>
      <c r="AZ93">
        <f t="shared" ca="1" si="1634"/>
        <v>343.79206239599756</v>
      </c>
      <c r="BA93">
        <f t="shared" ca="1" si="1635"/>
        <v>342.19256269730965</v>
      </c>
      <c r="BB93">
        <f t="shared" ca="1" si="1636"/>
        <v>341.1401613196914</v>
      </c>
      <c r="BC93">
        <f t="shared" ca="1" si="1637"/>
        <v>339.25644987019774</v>
      </c>
      <c r="BD93">
        <f t="shared" ca="1" si="1638"/>
        <v>339.67254302092607</v>
      </c>
      <c r="BE93">
        <f t="shared" ca="1" si="1639"/>
        <v>335.74766526027048</v>
      </c>
      <c r="BF93">
        <f t="shared" ca="1" si="1640"/>
        <v>334.90208894522272</v>
      </c>
      <c r="BG93">
        <f t="shared" ca="1" si="1641"/>
        <v>337.34852822875138</v>
      </c>
      <c r="BH93">
        <f t="shared" ca="1" si="1642"/>
        <v>335.02223082468436</v>
      </c>
      <c r="BI93">
        <f t="shared" ca="1" si="1643"/>
        <v>336.88962628220116</v>
      </c>
      <c r="BJ93">
        <f t="shared" ca="1" si="1644"/>
        <v>336.74868687668243</v>
      </c>
      <c r="BK93">
        <f t="shared" ca="1" si="1645"/>
        <v>333.94295263419815</v>
      </c>
      <c r="BL93">
        <f t="shared" ca="1" si="1646"/>
        <v>333.00171125259379</v>
      </c>
      <c r="BM93">
        <f t="shared" ca="1" si="1647"/>
        <v>332.18917717881874</v>
      </c>
      <c r="BN93">
        <f t="shared" ca="1" si="1648"/>
        <v>336.09185948052379</v>
      </c>
      <c r="BO93">
        <f t="shared" ca="1" si="1649"/>
        <v>332.3810454880404</v>
      </c>
      <c r="BP93">
        <f t="shared" ca="1" si="1650"/>
        <v>328.10840972809837</v>
      </c>
      <c r="BQ93">
        <f t="shared" ca="1" si="1651"/>
        <v>330.53785697944238</v>
      </c>
      <c r="BR93">
        <f t="shared" ca="1" si="1652"/>
        <v>331.04605392099563</v>
      </c>
      <c r="BS93">
        <f t="shared" ca="1" si="1653"/>
        <v>329.09699212547378</v>
      </c>
      <c r="BT93">
        <f t="shared" ca="1" si="1654"/>
        <v>330.33078561026724</v>
      </c>
      <c r="BU93">
        <f t="shared" ca="1" si="1655"/>
        <v>332.67717733580037</v>
      </c>
      <c r="BV93">
        <f t="shared" ca="1" si="1656"/>
        <v>332.42142310646119</v>
      </c>
      <c r="BW93">
        <f t="shared" ca="1" si="1657"/>
        <v>332.80091539502388</v>
      </c>
      <c r="BX93">
        <f t="shared" ca="1" si="1658"/>
        <v>334.85179112334674</v>
      </c>
      <c r="BY93">
        <f t="shared" ca="1" si="1659"/>
        <v>336.04875381172201</v>
      </c>
      <c r="BZ93">
        <f t="shared" ca="1" si="1660"/>
        <v>334.82937847358414</v>
      </c>
      <c r="CA93">
        <f t="shared" ca="1" si="1661"/>
        <v>334.33724182375801</v>
      </c>
      <c r="CB93">
        <f t="shared" ca="1" si="1662"/>
        <v>331.54308065813075</v>
      </c>
      <c r="CC93">
        <f t="shared" ca="1" si="1663"/>
        <v>331.17421119765135</v>
      </c>
      <c r="CD93">
        <f t="shared" ca="1" si="1664"/>
        <v>333.2599989590114</v>
      </c>
      <c r="CE93">
        <f t="shared" ca="1" si="1665"/>
        <v>329.5731292106957</v>
      </c>
      <c r="CF93">
        <f t="shared" ca="1" si="1666"/>
        <v>326.38824099184313</v>
      </c>
      <c r="CG93">
        <f t="shared" ca="1" si="1667"/>
        <v>327.01973264494296</v>
      </c>
      <c r="CH93">
        <f t="shared" ca="1" si="1668"/>
        <v>326.29093838375292</v>
      </c>
      <c r="CI93">
        <f t="shared" ca="1" si="1669"/>
        <v>324.05066347035449</v>
      </c>
      <c r="CJ93">
        <f t="shared" ca="1" si="1670"/>
        <v>321.85971848837988</v>
      </c>
      <c r="CK93">
        <f t="shared" ca="1" si="1340"/>
        <v>0</v>
      </c>
    </row>
    <row r="94" spans="5:89" x14ac:dyDescent="0.3">
      <c r="E94">
        <v>351.23</v>
      </c>
      <c r="F94">
        <f t="shared" ca="1" si="1588"/>
        <v>352.35454972327216</v>
      </c>
      <c r="G94">
        <f t="shared" ca="1" si="1589"/>
        <v>349.8461332845194</v>
      </c>
      <c r="H94">
        <f t="shared" ca="1" si="1590"/>
        <v>349.13015077308586</v>
      </c>
      <c r="I94">
        <f t="shared" ca="1" si="1591"/>
        <v>347.9618481437297</v>
      </c>
      <c r="J94">
        <f t="shared" ca="1" si="1592"/>
        <v>347.08289178446961</v>
      </c>
      <c r="K94">
        <f t="shared" ca="1" si="1593"/>
        <v>346.96231257145814</v>
      </c>
      <c r="L94">
        <f t="shared" ca="1" si="1594"/>
        <v>346.87043883665154</v>
      </c>
      <c r="M94">
        <f t="shared" ca="1" si="1595"/>
        <v>343.9346773806559</v>
      </c>
      <c r="N94">
        <f t="shared" ca="1" si="1596"/>
        <v>342.22897420220079</v>
      </c>
      <c r="O94">
        <f t="shared" ca="1" si="1597"/>
        <v>340.17540054418896</v>
      </c>
      <c r="P94">
        <f t="shared" ca="1" si="1598"/>
        <v>343.00971820121453</v>
      </c>
      <c r="Q94">
        <f t="shared" ca="1" si="1599"/>
        <v>341.72962312014886</v>
      </c>
      <c r="R94">
        <f t="shared" ca="1" si="1600"/>
        <v>337.60489053144522</v>
      </c>
      <c r="S94">
        <f t="shared" ca="1" si="1601"/>
        <v>337.46812367648488</v>
      </c>
      <c r="T94">
        <f t="shared" ca="1" si="1602"/>
        <v>335.34983544131433</v>
      </c>
      <c r="U94">
        <f t="shared" ca="1" si="1603"/>
        <v>339.76155511381705</v>
      </c>
      <c r="V94">
        <f t="shared" ca="1" si="1604"/>
        <v>337.86111812100023</v>
      </c>
      <c r="W94">
        <f t="shared" ca="1" si="1605"/>
        <v>337.53078565151458</v>
      </c>
      <c r="X94">
        <f t="shared" ca="1" si="1606"/>
        <v>339.44586403762202</v>
      </c>
      <c r="Y94">
        <f t="shared" ca="1" si="1607"/>
        <v>338.74058648465103</v>
      </c>
      <c r="Z94">
        <f t="shared" ca="1" si="1608"/>
        <v>340.77364555775722</v>
      </c>
      <c r="AA94">
        <f t="shared" ca="1" si="1609"/>
        <v>337.74138751441154</v>
      </c>
      <c r="AB94">
        <f t="shared" ca="1" si="1610"/>
        <v>340.1965720734018</v>
      </c>
      <c r="AC94">
        <f t="shared" ca="1" si="1611"/>
        <v>339.52805732127217</v>
      </c>
      <c r="AD94">
        <f t="shared" ca="1" si="1612"/>
        <v>340.32568662035959</v>
      </c>
      <c r="AE94">
        <f t="shared" ca="1" si="1613"/>
        <v>342.93496909242788</v>
      </c>
      <c r="AF94">
        <f t="shared" ca="1" si="1614"/>
        <v>343.51894764160301</v>
      </c>
      <c r="AG94">
        <f t="shared" ca="1" si="1615"/>
        <v>345.48259502682873</v>
      </c>
      <c r="AH94">
        <f t="shared" ca="1" si="1616"/>
        <v>346.69782002884909</v>
      </c>
      <c r="AI94">
        <f t="shared" ca="1" si="1617"/>
        <v>344.68117744384227</v>
      </c>
      <c r="AJ94">
        <f t="shared" ca="1" si="1618"/>
        <v>340.26863074187128</v>
      </c>
      <c r="AK94">
        <f t="shared" ca="1" si="1619"/>
        <v>341.97470001616466</v>
      </c>
      <c r="AL94">
        <f t="shared" ca="1" si="1620"/>
        <v>341.63844557385875</v>
      </c>
      <c r="AM94">
        <f t="shared" ca="1" si="1621"/>
        <v>343.31123019822661</v>
      </c>
      <c r="AN94">
        <f t="shared" ca="1" si="1622"/>
        <v>342.80760656239374</v>
      </c>
      <c r="AO94">
        <f t="shared" ca="1" si="1623"/>
        <v>342.35053920222629</v>
      </c>
      <c r="AP94">
        <f t="shared" ca="1" si="1624"/>
        <v>342.56574839074153</v>
      </c>
      <c r="AQ94">
        <f t="shared" ca="1" si="1625"/>
        <v>343.67299953563423</v>
      </c>
      <c r="AR94">
        <f t="shared" ca="1" si="1626"/>
        <v>342.67505546895262</v>
      </c>
      <c r="AS94">
        <f t="shared" ca="1" si="1627"/>
        <v>342.75471387098423</v>
      </c>
      <c r="AT94">
        <f t="shared" ca="1" si="1628"/>
        <v>340.91358377150306</v>
      </c>
      <c r="AU94">
        <f t="shared" ca="1" si="1629"/>
        <v>337.84852842992086</v>
      </c>
      <c r="AV94">
        <f t="shared" ca="1" si="1630"/>
        <v>339.44235188167158</v>
      </c>
      <c r="AW94">
        <f t="shared" ca="1" si="1631"/>
        <v>340.24887138902437</v>
      </c>
      <c r="AX94">
        <f t="shared" ca="1" si="1632"/>
        <v>339.09953450987808</v>
      </c>
      <c r="AY94">
        <f t="shared" ca="1" si="1633"/>
        <v>338.76795916844628</v>
      </c>
      <c r="AZ94">
        <f t="shared" ca="1" si="1634"/>
        <v>336.6777548244429</v>
      </c>
      <c r="BA94">
        <f t="shared" ca="1" si="1635"/>
        <v>335.04762898203199</v>
      </c>
      <c r="BB94">
        <f t="shared" ca="1" si="1636"/>
        <v>338.38995729799757</v>
      </c>
      <c r="BC94">
        <f t="shared" ca="1" si="1637"/>
        <v>341.5472951442747</v>
      </c>
      <c r="BD94">
        <f t="shared" ca="1" si="1638"/>
        <v>341.63891182593915</v>
      </c>
      <c r="BE94">
        <f t="shared" ca="1" si="1639"/>
        <v>342.66799272768043</v>
      </c>
      <c r="BF94">
        <f t="shared" ca="1" si="1640"/>
        <v>342.15506249068306</v>
      </c>
      <c r="BG94">
        <f t="shared" ca="1" si="1641"/>
        <v>343.67134635026781</v>
      </c>
      <c r="BH94">
        <f t="shared" ca="1" si="1642"/>
        <v>342.43473283950146</v>
      </c>
      <c r="BI94">
        <f t="shared" ca="1" si="1643"/>
        <v>344.94898682338794</v>
      </c>
      <c r="BJ94">
        <f t="shared" ca="1" si="1644"/>
        <v>343.74763839728649</v>
      </c>
      <c r="BK94">
        <f t="shared" ca="1" si="1645"/>
        <v>343.08818689573758</v>
      </c>
      <c r="BL94">
        <f t="shared" ca="1" si="1646"/>
        <v>345.12411124648236</v>
      </c>
      <c r="BM94">
        <f t="shared" ca="1" si="1647"/>
        <v>346.79165498517818</v>
      </c>
      <c r="BN94">
        <f t="shared" ca="1" si="1648"/>
        <v>351.23166790222888</v>
      </c>
      <c r="BO94">
        <f t="shared" ca="1" si="1649"/>
        <v>352.20097091416608</v>
      </c>
      <c r="BP94">
        <f t="shared" ca="1" si="1650"/>
        <v>352.89203876668716</v>
      </c>
      <c r="BQ94">
        <f t="shared" ca="1" si="1651"/>
        <v>356.41469340029482</v>
      </c>
      <c r="BR94">
        <f t="shared" ca="1" si="1652"/>
        <v>356.161873724972</v>
      </c>
      <c r="BS94">
        <f t="shared" ca="1" si="1653"/>
        <v>352.86660468024979</v>
      </c>
      <c r="BT94">
        <f t="shared" ca="1" si="1654"/>
        <v>351.48503523589085</v>
      </c>
      <c r="BU94">
        <f t="shared" ca="1" si="1655"/>
        <v>352.02365788895611</v>
      </c>
      <c r="BV94">
        <f t="shared" ca="1" si="1656"/>
        <v>355.48398214094397</v>
      </c>
      <c r="BW94">
        <f t="shared" ca="1" si="1657"/>
        <v>355.89250355129394</v>
      </c>
      <c r="BX94">
        <f t="shared" ca="1" si="1658"/>
        <v>357.8574754124881</v>
      </c>
      <c r="BY94">
        <f t="shared" ca="1" si="1659"/>
        <v>356.9311270041718</v>
      </c>
      <c r="BZ94">
        <f t="shared" ca="1" si="1660"/>
        <v>354.71497033308424</v>
      </c>
      <c r="CA94">
        <f t="shared" ca="1" si="1661"/>
        <v>355.40493514077951</v>
      </c>
      <c r="CB94">
        <f t="shared" ca="1" si="1662"/>
        <v>356.25208106916699</v>
      </c>
      <c r="CC94">
        <f t="shared" ca="1" si="1663"/>
        <v>352.06469080610202</v>
      </c>
      <c r="CD94">
        <f t="shared" ca="1" si="1664"/>
        <v>359.03007465648915</v>
      </c>
      <c r="CE94">
        <f t="shared" ca="1" si="1665"/>
        <v>358.82736351106632</v>
      </c>
      <c r="CF94">
        <f t="shared" ca="1" si="1666"/>
        <v>357.02272224935598</v>
      </c>
      <c r="CG94">
        <f t="shared" ca="1" si="1667"/>
        <v>357.88763280374775</v>
      </c>
      <c r="CH94">
        <f t="shared" ca="1" si="1668"/>
        <v>355.55456129455621</v>
      </c>
      <c r="CI94">
        <f t="shared" ca="1" si="1669"/>
        <v>353.78392593611744</v>
      </c>
      <c r="CJ94">
        <f t="shared" ca="1" si="1670"/>
        <v>352.59581333717455</v>
      </c>
      <c r="CK94">
        <f t="shared" ca="1" si="1340"/>
        <v>0</v>
      </c>
    </row>
    <row r="95" spans="5:89" x14ac:dyDescent="0.3">
      <c r="E95">
        <v>351.23</v>
      </c>
      <c r="F95">
        <f t="shared" ca="1" si="1588"/>
        <v>356.83279325413048</v>
      </c>
      <c r="G95">
        <f t="shared" ca="1" si="1589"/>
        <v>358.87756752820235</v>
      </c>
      <c r="H95">
        <f t="shared" ca="1" si="1590"/>
        <v>360.55944907784959</v>
      </c>
      <c r="I95">
        <f t="shared" ca="1" si="1591"/>
        <v>358.48155350170742</v>
      </c>
      <c r="J95">
        <f t="shared" ca="1" si="1592"/>
        <v>361.78011333994095</v>
      </c>
      <c r="K95">
        <f t="shared" ca="1" si="1593"/>
        <v>363.14944483676072</v>
      </c>
      <c r="L95">
        <f t="shared" ca="1" si="1594"/>
        <v>362.04134411074517</v>
      </c>
      <c r="M95">
        <f t="shared" ca="1" si="1595"/>
        <v>363.18356433662319</v>
      </c>
      <c r="N95">
        <f t="shared" ca="1" si="1596"/>
        <v>361.19343766082113</v>
      </c>
      <c r="O95">
        <f t="shared" ca="1" si="1597"/>
        <v>359.78495269966169</v>
      </c>
      <c r="P95">
        <f t="shared" ca="1" si="1598"/>
        <v>360.44852531604147</v>
      </c>
      <c r="Q95">
        <f t="shared" ca="1" si="1599"/>
        <v>362.35444167171266</v>
      </c>
      <c r="R95">
        <f t="shared" ca="1" si="1600"/>
        <v>361.45616438115349</v>
      </c>
      <c r="S95">
        <f t="shared" ca="1" si="1601"/>
        <v>361.41865529682718</v>
      </c>
      <c r="T95">
        <f t="shared" ca="1" si="1602"/>
        <v>364.01957609910937</v>
      </c>
      <c r="U95">
        <f t="shared" ca="1" si="1603"/>
        <v>363.12714817055746</v>
      </c>
      <c r="V95">
        <f t="shared" ca="1" si="1604"/>
        <v>362.45396558190669</v>
      </c>
      <c r="W95">
        <f t="shared" ca="1" si="1605"/>
        <v>363.84286482793044</v>
      </c>
      <c r="X95">
        <f t="shared" ca="1" si="1606"/>
        <v>361.61246112934987</v>
      </c>
      <c r="Y95">
        <f t="shared" ca="1" si="1607"/>
        <v>361.79906868590683</v>
      </c>
      <c r="Z95">
        <f t="shared" ca="1" si="1608"/>
        <v>364.51021706395369</v>
      </c>
      <c r="AA95">
        <f t="shared" ca="1" si="1609"/>
        <v>362.39543875218703</v>
      </c>
      <c r="AB95">
        <f t="shared" ca="1" si="1610"/>
        <v>359.71869379194715</v>
      </c>
      <c r="AC95">
        <f t="shared" ca="1" si="1611"/>
        <v>359.57726069226567</v>
      </c>
      <c r="AD95">
        <f t="shared" ca="1" si="1612"/>
        <v>358.22090725068074</v>
      </c>
      <c r="AE95">
        <f t="shared" ca="1" si="1613"/>
        <v>357.21831514375879</v>
      </c>
      <c r="AF95">
        <f t="shared" ca="1" si="1614"/>
        <v>360.04572329275169</v>
      </c>
      <c r="AG95">
        <f t="shared" ca="1" si="1615"/>
        <v>361.75926849812606</v>
      </c>
      <c r="AH95">
        <f t="shared" ca="1" si="1616"/>
        <v>359.33001937471118</v>
      </c>
      <c r="AI95">
        <f t="shared" ca="1" si="1617"/>
        <v>360.62770001305114</v>
      </c>
      <c r="AJ95">
        <f t="shared" ca="1" si="1618"/>
        <v>359.92550513056494</v>
      </c>
      <c r="AK95">
        <f t="shared" ca="1" si="1619"/>
        <v>363.1436092558954</v>
      </c>
      <c r="AL95">
        <f t="shared" ca="1" si="1620"/>
        <v>361.15560007853605</v>
      </c>
      <c r="AM95">
        <f t="shared" ca="1" si="1621"/>
        <v>359.0868853975594</v>
      </c>
      <c r="AN95">
        <f t="shared" ca="1" si="1622"/>
        <v>358.66810869748821</v>
      </c>
      <c r="AO95">
        <f t="shared" ca="1" si="1623"/>
        <v>358.49093997353742</v>
      </c>
      <c r="AP95">
        <f t="shared" ca="1" si="1624"/>
        <v>355.57880480487216</v>
      </c>
      <c r="AQ95">
        <f t="shared" ca="1" si="1625"/>
        <v>358.040134253541</v>
      </c>
      <c r="AR95">
        <f t="shared" ca="1" si="1626"/>
        <v>359.10414843249538</v>
      </c>
      <c r="AS95">
        <f t="shared" ca="1" si="1627"/>
        <v>358.31742454257881</v>
      </c>
      <c r="AT95">
        <f t="shared" ca="1" si="1628"/>
        <v>353.87654348884166</v>
      </c>
      <c r="AU95">
        <f t="shared" ca="1" si="1629"/>
        <v>352.08293353192715</v>
      </c>
      <c r="AV95">
        <f t="shared" ca="1" si="1630"/>
        <v>349.72417135379874</v>
      </c>
      <c r="AW95">
        <f t="shared" ca="1" si="1631"/>
        <v>351.48262776860122</v>
      </c>
      <c r="AX95">
        <f t="shared" ca="1" si="1632"/>
        <v>347.5341565024587</v>
      </c>
      <c r="AY95">
        <f t="shared" ca="1" si="1633"/>
        <v>350.63723936426942</v>
      </c>
      <c r="AZ95">
        <f t="shared" ca="1" si="1634"/>
        <v>350.69446391611905</v>
      </c>
      <c r="BA95">
        <f t="shared" ca="1" si="1635"/>
        <v>351.8036622182816</v>
      </c>
      <c r="BB95">
        <f t="shared" ca="1" si="1636"/>
        <v>351.51176679701064</v>
      </c>
      <c r="BC95">
        <f t="shared" ca="1" si="1637"/>
        <v>353.52002066054735</v>
      </c>
      <c r="BD95">
        <f t="shared" ca="1" si="1638"/>
        <v>350.80332429508161</v>
      </c>
      <c r="BE95">
        <f t="shared" ca="1" si="1639"/>
        <v>352.51067967694757</v>
      </c>
      <c r="BF95">
        <f t="shared" ca="1" si="1640"/>
        <v>353.10792158786393</v>
      </c>
      <c r="BG95">
        <f t="shared" ca="1" si="1641"/>
        <v>356.36925970318725</v>
      </c>
      <c r="BH95">
        <f t="shared" ca="1" si="1642"/>
        <v>357.82890496458759</v>
      </c>
      <c r="BI95">
        <f t="shared" ca="1" si="1643"/>
        <v>359.97001671661513</v>
      </c>
      <c r="BJ95">
        <f t="shared" ca="1" si="1644"/>
        <v>359.44705732297973</v>
      </c>
      <c r="BK95">
        <f t="shared" ca="1" si="1645"/>
        <v>360.75350045766749</v>
      </c>
      <c r="BL95">
        <f t="shared" ca="1" si="1646"/>
        <v>365.03341626001486</v>
      </c>
      <c r="BM95">
        <f t="shared" ca="1" si="1647"/>
        <v>363.57286170240559</v>
      </c>
      <c r="BN95">
        <f t="shared" ca="1" si="1648"/>
        <v>361.41578352626465</v>
      </c>
      <c r="BO95">
        <f t="shared" ca="1" si="1649"/>
        <v>358.77147150814625</v>
      </c>
      <c r="BP95">
        <f t="shared" ca="1" si="1650"/>
        <v>358.92312382436722</v>
      </c>
      <c r="BQ95">
        <f t="shared" ca="1" si="1651"/>
        <v>362.69466372660304</v>
      </c>
      <c r="BR95">
        <f t="shared" ca="1" si="1652"/>
        <v>363.93917049725826</v>
      </c>
      <c r="BS95">
        <f t="shared" ca="1" si="1653"/>
        <v>363.64059664659266</v>
      </c>
      <c r="BT95">
        <f t="shared" ca="1" si="1654"/>
        <v>365.71291057766229</v>
      </c>
      <c r="BU95">
        <f t="shared" ca="1" si="1655"/>
        <v>366.10139888729492</v>
      </c>
      <c r="BV95">
        <f t="shared" ca="1" si="1656"/>
        <v>365.08396444473709</v>
      </c>
      <c r="BW95">
        <f t="shared" ca="1" si="1657"/>
        <v>366.57131727718485</v>
      </c>
      <c r="BX95">
        <f t="shared" ca="1" si="1658"/>
        <v>367.53380671922332</v>
      </c>
      <c r="BY95">
        <f t="shared" ca="1" si="1659"/>
        <v>364.2661442593494</v>
      </c>
      <c r="BZ95">
        <f t="shared" ca="1" si="1660"/>
        <v>363.79713008809671</v>
      </c>
      <c r="CA95">
        <f t="shared" ca="1" si="1661"/>
        <v>362.09459617789827</v>
      </c>
      <c r="CB95">
        <f t="shared" ca="1" si="1662"/>
        <v>362.9095073850653</v>
      </c>
      <c r="CC95">
        <f t="shared" ca="1" si="1663"/>
        <v>363.73983934135993</v>
      </c>
      <c r="CD95">
        <f t="shared" ca="1" si="1664"/>
        <v>366.35729388744198</v>
      </c>
      <c r="CE95">
        <f t="shared" ca="1" si="1665"/>
        <v>367.34384548356849</v>
      </c>
      <c r="CF95">
        <f t="shared" ca="1" si="1666"/>
        <v>367.06860729966763</v>
      </c>
      <c r="CG95">
        <f t="shared" ca="1" si="1667"/>
        <v>365.34157185165861</v>
      </c>
      <c r="CH95">
        <f t="shared" ca="1" si="1668"/>
        <v>364.61893796352842</v>
      </c>
      <c r="CI95">
        <f t="shared" ca="1" si="1669"/>
        <v>364.31717215575577</v>
      </c>
      <c r="CJ95">
        <f t="shared" ca="1" si="1670"/>
        <v>366.18692097891801</v>
      </c>
      <c r="CK95">
        <f t="shared" ca="1" si="1340"/>
        <v>0</v>
      </c>
    </row>
    <row r="96" spans="5:89" x14ac:dyDescent="0.3">
      <c r="E96">
        <v>351.23</v>
      </c>
      <c r="F96">
        <f t="shared" ca="1" si="1588"/>
        <v>349.01048781995735</v>
      </c>
      <c r="G96">
        <f t="shared" ca="1" si="1589"/>
        <v>349.21730383325956</v>
      </c>
      <c r="H96">
        <f t="shared" ca="1" si="1590"/>
        <v>351.00840044097811</v>
      </c>
      <c r="I96">
        <f t="shared" ca="1" si="1591"/>
        <v>352.53538279329035</v>
      </c>
      <c r="J96">
        <f t="shared" ca="1" si="1592"/>
        <v>351.48414117184524</v>
      </c>
      <c r="K96">
        <f t="shared" ca="1" si="1593"/>
        <v>349.44536561290374</v>
      </c>
      <c r="L96">
        <f t="shared" ca="1" si="1594"/>
        <v>345.07266177120528</v>
      </c>
      <c r="M96">
        <f t="shared" ca="1" si="1595"/>
        <v>346.04866147825817</v>
      </c>
      <c r="N96">
        <f t="shared" ca="1" si="1596"/>
        <v>350.86336596964441</v>
      </c>
      <c r="O96">
        <f t="shared" ca="1" si="1597"/>
        <v>352.61281636085261</v>
      </c>
      <c r="P96">
        <f t="shared" ca="1" si="1598"/>
        <v>353.71234021285454</v>
      </c>
      <c r="Q96">
        <f t="shared" ca="1" si="1599"/>
        <v>354.67883539657998</v>
      </c>
      <c r="R96">
        <f t="shared" ca="1" si="1600"/>
        <v>356.63694084608892</v>
      </c>
      <c r="S96">
        <f t="shared" ca="1" si="1601"/>
        <v>358.26510771370306</v>
      </c>
      <c r="T96">
        <f t="shared" ca="1" si="1602"/>
        <v>357.07905478029119</v>
      </c>
      <c r="U96">
        <f t="shared" ca="1" si="1603"/>
        <v>355.74723995609423</v>
      </c>
      <c r="V96">
        <f t="shared" ca="1" si="1604"/>
        <v>356.05959813021235</v>
      </c>
      <c r="W96">
        <f t="shared" ca="1" si="1605"/>
        <v>355.37255751781117</v>
      </c>
      <c r="X96">
        <f t="shared" ca="1" si="1606"/>
        <v>359.53565913131558</v>
      </c>
      <c r="Y96">
        <f t="shared" ca="1" si="1607"/>
        <v>357.33632542668562</v>
      </c>
      <c r="Z96">
        <f t="shared" ca="1" si="1608"/>
        <v>356.28010370823858</v>
      </c>
      <c r="AA96">
        <f t="shared" ca="1" si="1609"/>
        <v>354.16821267467765</v>
      </c>
      <c r="AB96">
        <f t="shared" ca="1" si="1610"/>
        <v>354.82310353296646</v>
      </c>
      <c r="AC96">
        <f t="shared" ca="1" si="1611"/>
        <v>354.40819238006685</v>
      </c>
      <c r="AD96">
        <f t="shared" ca="1" si="1612"/>
        <v>354.38947439144738</v>
      </c>
      <c r="AE96">
        <f t="shared" ca="1" si="1613"/>
        <v>352.31220251845662</v>
      </c>
      <c r="AF96">
        <f t="shared" ca="1" si="1614"/>
        <v>352.00176838754805</v>
      </c>
      <c r="AG96">
        <f t="shared" ca="1" si="1615"/>
        <v>353.86935561506363</v>
      </c>
      <c r="AH96">
        <f t="shared" ca="1" si="1616"/>
        <v>354.72036363008459</v>
      </c>
      <c r="AI96">
        <f t="shared" ca="1" si="1617"/>
        <v>355.95518707794639</v>
      </c>
      <c r="AJ96">
        <f t="shared" ca="1" si="1618"/>
        <v>356.51672213843568</v>
      </c>
      <c r="AK96">
        <f t="shared" ca="1" si="1619"/>
        <v>356.78252416120876</v>
      </c>
      <c r="AL96">
        <f t="shared" ca="1" si="1620"/>
        <v>355.76199210980531</v>
      </c>
      <c r="AM96">
        <f t="shared" ca="1" si="1621"/>
        <v>353.45925875142325</v>
      </c>
      <c r="AN96">
        <f t="shared" ca="1" si="1622"/>
        <v>351.20756538968095</v>
      </c>
      <c r="AO96">
        <f t="shared" ca="1" si="1623"/>
        <v>349.470856114529</v>
      </c>
      <c r="AP96">
        <f t="shared" ca="1" si="1624"/>
        <v>346.33730348750299</v>
      </c>
      <c r="AQ96">
        <f t="shared" ca="1" si="1625"/>
        <v>347.25544829903242</v>
      </c>
      <c r="AR96">
        <f t="shared" ca="1" si="1626"/>
        <v>348.65136178130956</v>
      </c>
      <c r="AS96">
        <f t="shared" ca="1" si="1627"/>
        <v>346.99383333064225</v>
      </c>
      <c r="AT96">
        <f t="shared" ca="1" si="1628"/>
        <v>346.19945475879479</v>
      </c>
      <c r="AU96">
        <f t="shared" ca="1" si="1629"/>
        <v>349.24574874451918</v>
      </c>
      <c r="AV96">
        <f t="shared" ca="1" si="1630"/>
        <v>346.50938334480139</v>
      </c>
      <c r="AW96">
        <f t="shared" ca="1" si="1631"/>
        <v>345.19614725635256</v>
      </c>
      <c r="AX96">
        <f t="shared" ca="1" si="1632"/>
        <v>348.13910714281434</v>
      </c>
      <c r="AY96">
        <f t="shared" ca="1" si="1633"/>
        <v>346.10758643488299</v>
      </c>
      <c r="AZ96">
        <f t="shared" ca="1" si="1634"/>
        <v>349.41870546795678</v>
      </c>
      <c r="BA96">
        <f t="shared" ca="1" si="1635"/>
        <v>351.85580094757319</v>
      </c>
      <c r="BB96">
        <f t="shared" ca="1" si="1636"/>
        <v>353.70323944171128</v>
      </c>
      <c r="BC96">
        <f t="shared" ca="1" si="1637"/>
        <v>352.12127526962217</v>
      </c>
      <c r="BD96">
        <f t="shared" ca="1" si="1638"/>
        <v>351.15294140849318</v>
      </c>
      <c r="BE96">
        <f t="shared" ca="1" si="1639"/>
        <v>349.21474497829041</v>
      </c>
      <c r="BF96">
        <f t="shared" ca="1" si="1640"/>
        <v>351.4160855343012</v>
      </c>
      <c r="BG96">
        <f t="shared" ca="1" si="1641"/>
        <v>350.69388892867943</v>
      </c>
      <c r="BH96">
        <f t="shared" ca="1" si="1642"/>
        <v>351.7381194475135</v>
      </c>
      <c r="BI96">
        <f t="shared" ca="1" si="1643"/>
        <v>350.48798348074047</v>
      </c>
      <c r="BJ96">
        <f t="shared" ca="1" si="1644"/>
        <v>354.0526009335145</v>
      </c>
      <c r="BK96">
        <f t="shared" ca="1" si="1645"/>
        <v>356.30802165966213</v>
      </c>
      <c r="BL96">
        <f t="shared" ca="1" si="1646"/>
        <v>354.60734209445553</v>
      </c>
      <c r="BM96">
        <f t="shared" ca="1" si="1647"/>
        <v>358.93147027228895</v>
      </c>
      <c r="BN96">
        <f t="shared" ca="1" si="1648"/>
        <v>356.4685111878195</v>
      </c>
      <c r="BO96">
        <f t="shared" ca="1" si="1649"/>
        <v>357.27041891488022</v>
      </c>
      <c r="BP96">
        <f t="shared" ca="1" si="1650"/>
        <v>357.84426497524839</v>
      </c>
      <c r="BQ96">
        <f t="shared" ca="1" si="1651"/>
        <v>358.21713135548271</v>
      </c>
      <c r="BR96">
        <f t="shared" ca="1" si="1652"/>
        <v>357.25550274893072</v>
      </c>
      <c r="BS96">
        <f t="shared" ca="1" si="1653"/>
        <v>354.67714595584249</v>
      </c>
      <c r="BT96">
        <f t="shared" ca="1" si="1654"/>
        <v>353.32061743615662</v>
      </c>
      <c r="BU96">
        <f t="shared" ca="1" si="1655"/>
        <v>355.87857388344855</v>
      </c>
      <c r="BV96">
        <f t="shared" ca="1" si="1656"/>
        <v>356.61484585763452</v>
      </c>
      <c r="BW96">
        <f t="shared" ca="1" si="1657"/>
        <v>355.07191337293693</v>
      </c>
      <c r="BX96">
        <f t="shared" ca="1" si="1658"/>
        <v>355.01293587187001</v>
      </c>
      <c r="BY96">
        <f t="shared" ca="1" si="1659"/>
        <v>356.89687504283785</v>
      </c>
      <c r="BZ96">
        <f t="shared" ca="1" si="1660"/>
        <v>361.7166923596065</v>
      </c>
      <c r="CA96">
        <f t="shared" ca="1" si="1661"/>
        <v>360.12298064649258</v>
      </c>
      <c r="CB96">
        <f t="shared" ca="1" si="1662"/>
        <v>360.59934859674394</v>
      </c>
      <c r="CC96">
        <f t="shared" ca="1" si="1663"/>
        <v>360.13407671195466</v>
      </c>
      <c r="CD96">
        <f t="shared" ca="1" si="1664"/>
        <v>360.32834749907539</v>
      </c>
      <c r="CE96">
        <f t="shared" ca="1" si="1665"/>
        <v>361.86801471633868</v>
      </c>
      <c r="CF96">
        <f t="shared" ca="1" si="1666"/>
        <v>361.43613665883106</v>
      </c>
      <c r="CG96">
        <f t="shared" ca="1" si="1667"/>
        <v>364.71817762699123</v>
      </c>
      <c r="CH96">
        <f t="shared" ca="1" si="1668"/>
        <v>364.88448924862149</v>
      </c>
      <c r="CI96">
        <f t="shared" ca="1" si="1669"/>
        <v>365.64110522615391</v>
      </c>
      <c r="CJ96">
        <f t="shared" ca="1" si="1670"/>
        <v>364.81815584739826</v>
      </c>
      <c r="CK96">
        <f t="shared" ca="1" si="1340"/>
        <v>0</v>
      </c>
    </row>
    <row r="97" spans="5:91" x14ac:dyDescent="0.3">
      <c r="E97">
        <v>351.23</v>
      </c>
      <c r="F97">
        <f t="shared" ca="1" si="1588"/>
        <v>353.27004239328738</v>
      </c>
      <c r="G97">
        <f t="shared" ca="1" si="1589"/>
        <v>350.3861011652827</v>
      </c>
      <c r="H97">
        <f t="shared" ca="1" si="1590"/>
        <v>347.4994464715632</v>
      </c>
      <c r="I97">
        <f t="shared" ca="1" si="1591"/>
        <v>348.92227739230361</v>
      </c>
      <c r="J97">
        <f t="shared" ca="1" si="1592"/>
        <v>349.30384764495921</v>
      </c>
      <c r="K97">
        <f t="shared" ca="1" si="1593"/>
        <v>344.33668246131748</v>
      </c>
      <c r="L97">
        <f t="shared" ca="1" si="1594"/>
        <v>346.70989529574854</v>
      </c>
      <c r="M97">
        <f t="shared" ca="1" si="1595"/>
        <v>345.77118743416327</v>
      </c>
      <c r="N97">
        <f t="shared" ca="1" si="1596"/>
        <v>349.78014209762449</v>
      </c>
      <c r="O97">
        <f t="shared" ca="1" si="1597"/>
        <v>349.83989558157327</v>
      </c>
      <c r="P97">
        <f t="shared" ca="1" si="1598"/>
        <v>352.8993742106997</v>
      </c>
      <c r="Q97">
        <f t="shared" ca="1" si="1599"/>
        <v>354.29686138314474</v>
      </c>
      <c r="R97">
        <f t="shared" ca="1" si="1600"/>
        <v>356.86137818659927</v>
      </c>
      <c r="S97">
        <f t="shared" ca="1" si="1601"/>
        <v>355.39972570661172</v>
      </c>
      <c r="T97">
        <f t="shared" ca="1" si="1602"/>
        <v>358.1638091854536</v>
      </c>
      <c r="U97">
        <f t="shared" ca="1" si="1603"/>
        <v>355.52284114691861</v>
      </c>
      <c r="V97">
        <f t="shared" ca="1" si="1604"/>
        <v>358.49640884822679</v>
      </c>
      <c r="W97">
        <f t="shared" ca="1" si="1605"/>
        <v>357.92145305778183</v>
      </c>
      <c r="X97">
        <f t="shared" ca="1" si="1606"/>
        <v>358.0787780832473</v>
      </c>
      <c r="Y97">
        <f t="shared" ca="1" si="1607"/>
        <v>358.86965538419446</v>
      </c>
      <c r="Z97">
        <f t="shared" ca="1" si="1608"/>
        <v>357.67642871524998</v>
      </c>
      <c r="AA97">
        <f t="shared" ca="1" si="1609"/>
        <v>356.47725365418347</v>
      </c>
      <c r="AB97">
        <f t="shared" ca="1" si="1610"/>
        <v>358.22168008196127</v>
      </c>
      <c r="AC97">
        <f t="shared" ca="1" si="1611"/>
        <v>358.4923162578113</v>
      </c>
      <c r="AD97">
        <f t="shared" ca="1" si="1612"/>
        <v>360.66847289964539</v>
      </c>
      <c r="AE97">
        <f t="shared" ca="1" si="1613"/>
        <v>360.2984067422002</v>
      </c>
      <c r="AF97">
        <f t="shared" ca="1" si="1614"/>
        <v>361.5831231787281</v>
      </c>
      <c r="AG97">
        <f t="shared" ca="1" si="1615"/>
        <v>364.04464650225248</v>
      </c>
      <c r="AH97">
        <f t="shared" ca="1" si="1616"/>
        <v>365.41960346718872</v>
      </c>
      <c r="AI97">
        <f t="shared" ca="1" si="1617"/>
        <v>365.87527176462578</v>
      </c>
      <c r="AJ97">
        <f t="shared" ca="1" si="1618"/>
        <v>362.95313599238955</v>
      </c>
      <c r="AK97">
        <f t="shared" ca="1" si="1619"/>
        <v>364.60283760354241</v>
      </c>
      <c r="AL97">
        <f t="shared" ca="1" si="1620"/>
        <v>363.15772113696011</v>
      </c>
      <c r="AM97">
        <f t="shared" ca="1" si="1621"/>
        <v>363.44984240268622</v>
      </c>
      <c r="AN97">
        <f t="shared" ca="1" si="1622"/>
        <v>364.97607986116645</v>
      </c>
      <c r="AO97">
        <f t="shared" ca="1" si="1623"/>
        <v>365.80807436912869</v>
      </c>
      <c r="AP97">
        <f t="shared" ca="1" si="1624"/>
        <v>367.71048438124365</v>
      </c>
      <c r="AQ97">
        <f t="shared" ca="1" si="1625"/>
        <v>370.96329122672631</v>
      </c>
      <c r="AR97">
        <f t="shared" ca="1" si="1626"/>
        <v>365.68294785364827</v>
      </c>
      <c r="AS97">
        <f t="shared" ca="1" si="1627"/>
        <v>364.58387623252497</v>
      </c>
      <c r="AT97">
        <f t="shared" ca="1" si="1628"/>
        <v>363.24551415475935</v>
      </c>
      <c r="AU97">
        <f t="shared" ca="1" si="1629"/>
        <v>364.2944324375519</v>
      </c>
      <c r="AV97">
        <f t="shared" ca="1" si="1630"/>
        <v>361.54210412193925</v>
      </c>
      <c r="AW97">
        <f t="shared" ca="1" si="1631"/>
        <v>358.48228972030512</v>
      </c>
      <c r="AX97">
        <f t="shared" ca="1" si="1632"/>
        <v>361.97765354869387</v>
      </c>
      <c r="AY97">
        <f t="shared" ca="1" si="1633"/>
        <v>360.09533247137944</v>
      </c>
      <c r="AZ97">
        <f t="shared" ca="1" si="1634"/>
        <v>357.09528853728915</v>
      </c>
      <c r="BA97">
        <f t="shared" ca="1" si="1635"/>
        <v>359.65663591291747</v>
      </c>
      <c r="BB97">
        <f t="shared" ca="1" si="1636"/>
        <v>360.88036657278531</v>
      </c>
      <c r="BC97">
        <f t="shared" ca="1" si="1637"/>
        <v>363.10206947114852</v>
      </c>
      <c r="BD97">
        <f t="shared" ca="1" si="1638"/>
        <v>361.47028276696716</v>
      </c>
      <c r="BE97">
        <f t="shared" ca="1" si="1639"/>
        <v>357.66469596068004</v>
      </c>
      <c r="BF97">
        <f t="shared" ca="1" si="1640"/>
        <v>357.05716062515683</v>
      </c>
      <c r="BG97">
        <f t="shared" ca="1" si="1641"/>
        <v>355.1962195339396</v>
      </c>
      <c r="BH97">
        <f t="shared" ca="1" si="1642"/>
        <v>355.00567155126902</v>
      </c>
      <c r="BI97">
        <f t="shared" ca="1" si="1643"/>
        <v>355.37857659558426</v>
      </c>
      <c r="BJ97">
        <f t="shared" ca="1" si="1644"/>
        <v>358.21036527465697</v>
      </c>
      <c r="BK97">
        <f t="shared" ca="1" si="1645"/>
        <v>358.02393739138012</v>
      </c>
      <c r="BL97">
        <f t="shared" ca="1" si="1646"/>
        <v>357.64072296466702</v>
      </c>
      <c r="BM97">
        <f t="shared" ca="1" si="1647"/>
        <v>355.87650161689623</v>
      </c>
      <c r="BN97">
        <f t="shared" ca="1" si="1648"/>
        <v>356.91398118927549</v>
      </c>
      <c r="BO97">
        <f t="shared" ca="1" si="1649"/>
        <v>357.5245908576689</v>
      </c>
      <c r="BP97">
        <f t="shared" ca="1" si="1650"/>
        <v>355.21266821711623</v>
      </c>
      <c r="BQ97">
        <f t="shared" ca="1" si="1651"/>
        <v>356.8128656794766</v>
      </c>
      <c r="BR97">
        <f t="shared" ca="1" si="1652"/>
        <v>356.34630288703585</v>
      </c>
      <c r="BS97">
        <f t="shared" ca="1" si="1653"/>
        <v>355.81808277331135</v>
      </c>
      <c r="BT97">
        <f t="shared" ca="1" si="1654"/>
        <v>359.73813104448283</v>
      </c>
      <c r="BU97">
        <f t="shared" ca="1" si="1655"/>
        <v>359.25425806254947</v>
      </c>
      <c r="BV97">
        <f t="shared" ca="1" si="1656"/>
        <v>360.24484496764637</v>
      </c>
      <c r="BW97">
        <f t="shared" ca="1" si="1657"/>
        <v>361.46005946146494</v>
      </c>
      <c r="BX97">
        <f t="shared" ca="1" si="1658"/>
        <v>361.78384354034614</v>
      </c>
      <c r="BY97">
        <f t="shared" ca="1" si="1659"/>
        <v>363.10244001940526</v>
      </c>
      <c r="BZ97">
        <f t="shared" ca="1" si="1660"/>
        <v>361.25420764705206</v>
      </c>
      <c r="CA97">
        <f t="shared" ca="1" si="1661"/>
        <v>362.59517729296272</v>
      </c>
      <c r="CB97">
        <f t="shared" ca="1" si="1662"/>
        <v>365.10198324519087</v>
      </c>
      <c r="CC97">
        <f t="shared" ca="1" si="1663"/>
        <v>364.59282171080469</v>
      </c>
      <c r="CD97">
        <f t="shared" ca="1" si="1664"/>
        <v>368.73137373609836</v>
      </c>
      <c r="CE97">
        <f t="shared" ca="1" si="1665"/>
        <v>370.81423684324051</v>
      </c>
      <c r="CF97">
        <f t="shared" ca="1" si="1666"/>
        <v>373.58358105044289</v>
      </c>
      <c r="CG97">
        <f t="shared" ca="1" si="1667"/>
        <v>370.52997119288636</v>
      </c>
      <c r="CH97">
        <f t="shared" ca="1" si="1668"/>
        <v>374.95871080407113</v>
      </c>
      <c r="CI97">
        <f t="shared" ca="1" si="1669"/>
        <v>373.06210546783296</v>
      </c>
      <c r="CJ97">
        <f t="shared" ca="1" si="1670"/>
        <v>371.36138739029815</v>
      </c>
      <c r="CK97">
        <f t="shared" ca="1" si="1340"/>
        <v>5.0170276083161411</v>
      </c>
    </row>
    <row r="98" spans="5:91" x14ac:dyDescent="0.3">
      <c r="E98">
        <v>351.23</v>
      </c>
      <c r="F98">
        <f t="shared" ca="1" si="1588"/>
        <v>353.77810360969181</v>
      </c>
      <c r="G98">
        <f t="shared" ca="1" si="1589"/>
        <v>349.39671455405301</v>
      </c>
      <c r="H98">
        <f t="shared" ca="1" si="1590"/>
        <v>347.98308591950047</v>
      </c>
      <c r="I98">
        <f t="shared" ca="1" si="1591"/>
        <v>347.8448171147507</v>
      </c>
      <c r="J98">
        <f t="shared" ca="1" si="1592"/>
        <v>347.8734969636327</v>
      </c>
      <c r="K98">
        <f t="shared" ca="1" si="1593"/>
        <v>347.5244420149906</v>
      </c>
      <c r="L98">
        <f t="shared" ca="1" si="1594"/>
        <v>347.20183756145639</v>
      </c>
      <c r="M98">
        <f t="shared" ca="1" si="1595"/>
        <v>347.93716203670397</v>
      </c>
      <c r="N98">
        <f t="shared" ca="1" si="1596"/>
        <v>351.56452399629518</v>
      </c>
      <c r="O98">
        <f t="shared" ca="1" si="1597"/>
        <v>350.27190376394248</v>
      </c>
      <c r="P98">
        <f t="shared" ca="1" si="1598"/>
        <v>351.47206485469798</v>
      </c>
      <c r="Q98">
        <f t="shared" ca="1" si="1599"/>
        <v>352.536398589074</v>
      </c>
      <c r="R98">
        <f t="shared" ca="1" si="1600"/>
        <v>353.54139324420657</v>
      </c>
      <c r="S98">
        <f t="shared" ca="1" si="1601"/>
        <v>357.30863495964633</v>
      </c>
      <c r="T98">
        <f t="shared" ca="1" si="1602"/>
        <v>357.34609764572946</v>
      </c>
      <c r="U98">
        <f t="shared" ca="1" si="1603"/>
        <v>361.09280574163165</v>
      </c>
      <c r="V98">
        <f t="shared" ca="1" si="1604"/>
        <v>359.94131941292676</v>
      </c>
      <c r="W98">
        <f t="shared" ca="1" si="1605"/>
        <v>361.50101123906092</v>
      </c>
      <c r="X98">
        <f t="shared" ca="1" si="1606"/>
        <v>363.61080634693172</v>
      </c>
      <c r="Y98">
        <f t="shared" ca="1" si="1607"/>
        <v>361.77464892931448</v>
      </c>
      <c r="Z98">
        <f t="shared" ca="1" si="1608"/>
        <v>358.72843383798516</v>
      </c>
      <c r="AA98">
        <f t="shared" ca="1" si="1609"/>
        <v>359.47213287537875</v>
      </c>
      <c r="AB98">
        <f t="shared" ca="1" si="1610"/>
        <v>361.71901678802431</v>
      </c>
      <c r="AC98">
        <f t="shared" ca="1" si="1611"/>
        <v>362.03794351716789</v>
      </c>
      <c r="AD98">
        <f t="shared" ca="1" si="1612"/>
        <v>363.74395111982994</v>
      </c>
      <c r="AE98">
        <f t="shared" ca="1" si="1613"/>
        <v>360.89672394724181</v>
      </c>
      <c r="AF98">
        <f t="shared" ca="1" si="1614"/>
        <v>360.44146476004062</v>
      </c>
      <c r="AG98">
        <f t="shared" ca="1" si="1615"/>
        <v>363.77278307459648</v>
      </c>
      <c r="AH98">
        <f t="shared" ca="1" si="1616"/>
        <v>361.25042513543377</v>
      </c>
      <c r="AI98">
        <f t="shared" ca="1" si="1617"/>
        <v>364.6433768369526</v>
      </c>
      <c r="AJ98">
        <f t="shared" ca="1" si="1618"/>
        <v>365.33575945670816</v>
      </c>
      <c r="AK98">
        <f t="shared" ca="1" si="1619"/>
        <v>365.38510494182503</v>
      </c>
      <c r="AL98">
        <f t="shared" ca="1" si="1620"/>
        <v>368.0595151511518</v>
      </c>
      <c r="AM98">
        <f t="shared" ca="1" si="1621"/>
        <v>369.95835558312507</v>
      </c>
      <c r="AN98">
        <f t="shared" ca="1" si="1622"/>
        <v>373.96887433684071</v>
      </c>
      <c r="AO98">
        <f t="shared" ca="1" si="1623"/>
        <v>373.2206953498424</v>
      </c>
      <c r="AP98">
        <f t="shared" ca="1" si="1624"/>
        <v>372.76156926287666</v>
      </c>
      <c r="AQ98">
        <f t="shared" ca="1" si="1625"/>
        <v>375.04969979088423</v>
      </c>
      <c r="AR98">
        <f t="shared" ca="1" si="1626"/>
        <v>379.94833378521361</v>
      </c>
      <c r="AS98">
        <f t="shared" ca="1" si="1627"/>
        <v>376.46577131405428</v>
      </c>
      <c r="AT98">
        <f t="shared" ca="1" si="1628"/>
        <v>375.34510908994662</v>
      </c>
      <c r="AU98">
        <f t="shared" ca="1" si="1629"/>
        <v>377.02453564692325</v>
      </c>
      <c r="AV98">
        <f t="shared" ca="1" si="1630"/>
        <v>380.35733202303396</v>
      </c>
      <c r="AW98">
        <f t="shared" ca="1" si="1631"/>
        <v>379.25676257879041</v>
      </c>
      <c r="AX98">
        <f t="shared" ca="1" si="1632"/>
        <v>377.57474256246752</v>
      </c>
      <c r="AY98">
        <f t="shared" ca="1" si="1633"/>
        <v>373.8532031703902</v>
      </c>
      <c r="AZ98">
        <f t="shared" ca="1" si="1634"/>
        <v>373.72119919666864</v>
      </c>
      <c r="BA98">
        <f t="shared" ca="1" si="1635"/>
        <v>379.9449592775286</v>
      </c>
      <c r="BB98">
        <f t="shared" ca="1" si="1636"/>
        <v>381.81022110807055</v>
      </c>
      <c r="BC98">
        <f t="shared" ca="1" si="1637"/>
        <v>383.53568757245711</v>
      </c>
      <c r="BD98">
        <f t="shared" ca="1" si="1638"/>
        <v>387.93378973152483</v>
      </c>
      <c r="BE98">
        <f t="shared" ca="1" si="1639"/>
        <v>388.82085724979771</v>
      </c>
      <c r="BF98">
        <f t="shared" ca="1" si="1640"/>
        <v>387.19342640557534</v>
      </c>
      <c r="BG98">
        <f t="shared" ca="1" si="1641"/>
        <v>388.71380159276464</v>
      </c>
      <c r="BH98">
        <f t="shared" ca="1" si="1642"/>
        <v>389.27380223959824</v>
      </c>
      <c r="BI98">
        <f t="shared" ca="1" si="1643"/>
        <v>390.91731712413542</v>
      </c>
      <c r="BJ98">
        <f t="shared" ca="1" si="1644"/>
        <v>388.16608152316957</v>
      </c>
      <c r="BK98">
        <f t="shared" ca="1" si="1645"/>
        <v>387.00616693003991</v>
      </c>
      <c r="BL98">
        <f t="shared" ca="1" si="1646"/>
        <v>392.17781702014304</v>
      </c>
      <c r="BM98">
        <f t="shared" ca="1" si="1647"/>
        <v>389.25558599174633</v>
      </c>
      <c r="BN98">
        <f t="shared" ca="1" si="1648"/>
        <v>386.87018911279779</v>
      </c>
      <c r="BO98">
        <f t="shared" ca="1" si="1649"/>
        <v>386.10897209166774</v>
      </c>
      <c r="BP98">
        <f t="shared" ca="1" si="1650"/>
        <v>384.38800940883533</v>
      </c>
      <c r="BQ98">
        <f t="shared" ca="1" si="1651"/>
        <v>383.04202653194773</v>
      </c>
      <c r="BR98">
        <f t="shared" ca="1" si="1652"/>
        <v>381.3682840189594</v>
      </c>
      <c r="BS98">
        <f t="shared" ca="1" si="1653"/>
        <v>383.59147897710818</v>
      </c>
      <c r="BT98">
        <f t="shared" ca="1" si="1654"/>
        <v>383.91772866437657</v>
      </c>
      <c r="BU98">
        <f t="shared" ca="1" si="1655"/>
        <v>383.46088571300641</v>
      </c>
      <c r="BV98">
        <f t="shared" ca="1" si="1656"/>
        <v>384.58124427358223</v>
      </c>
      <c r="BW98">
        <f t="shared" ca="1" si="1657"/>
        <v>389.12839837549961</v>
      </c>
      <c r="BX98">
        <f t="shared" ca="1" si="1658"/>
        <v>391.46453173619909</v>
      </c>
      <c r="BY98">
        <f t="shared" ca="1" si="1659"/>
        <v>393.56619428171547</v>
      </c>
      <c r="BZ98">
        <f t="shared" ca="1" si="1660"/>
        <v>393.01612116669406</v>
      </c>
      <c r="CA98">
        <f t="shared" ca="1" si="1661"/>
        <v>391.56016279929503</v>
      </c>
      <c r="CB98">
        <f t="shared" ca="1" si="1662"/>
        <v>390.83512125508213</v>
      </c>
      <c r="CC98">
        <f t="shared" ca="1" si="1663"/>
        <v>390.82975142347533</v>
      </c>
      <c r="CD98">
        <f t="shared" ca="1" si="1664"/>
        <v>389.38168134148373</v>
      </c>
      <c r="CE98">
        <f t="shared" ca="1" si="1665"/>
        <v>388.38839479360871</v>
      </c>
      <c r="CF98">
        <f t="shared" ca="1" si="1666"/>
        <v>386.76999765083463</v>
      </c>
      <c r="CG98">
        <f t="shared" ca="1" si="1667"/>
        <v>388.20692446719295</v>
      </c>
      <c r="CH98">
        <f t="shared" ca="1" si="1668"/>
        <v>388.48903869926187</v>
      </c>
      <c r="CI98">
        <f t="shared" ca="1" si="1669"/>
        <v>390.01362350249599</v>
      </c>
      <c r="CJ98">
        <f t="shared" ca="1" si="1670"/>
        <v>389.21212265678463</v>
      </c>
      <c r="CK98">
        <f ca="1">MAX(CJ98-$CJ$11,0)</f>
        <v>22.867762874802622</v>
      </c>
    </row>
    <row r="99" spans="5:91" x14ac:dyDescent="0.3">
      <c r="E99">
        <v>351.23</v>
      </c>
      <c r="F99">
        <f t="shared" ca="1" si="1588"/>
        <v>347.37887364648867</v>
      </c>
      <c r="G99">
        <f t="shared" ca="1" si="1589"/>
        <v>346.66078896881612</v>
      </c>
      <c r="H99">
        <f t="shared" ca="1" si="1590"/>
        <v>347.10280082085541</v>
      </c>
      <c r="I99">
        <f t="shared" ca="1" si="1591"/>
        <v>343.14888706436102</v>
      </c>
      <c r="J99">
        <f t="shared" ca="1" si="1592"/>
        <v>344.49625214231401</v>
      </c>
      <c r="K99">
        <f t="shared" ca="1" si="1593"/>
        <v>345.65273911511616</v>
      </c>
      <c r="L99">
        <f t="shared" ca="1" si="1594"/>
        <v>348.3588073328371</v>
      </c>
      <c r="M99">
        <f t="shared" ca="1" si="1595"/>
        <v>347.20487575241606</v>
      </c>
      <c r="N99">
        <f t="shared" ca="1" si="1596"/>
        <v>342.75556137077217</v>
      </c>
      <c r="O99">
        <f t="shared" ca="1" si="1597"/>
        <v>342.83621502309154</v>
      </c>
      <c r="P99">
        <f t="shared" ca="1" si="1598"/>
        <v>342.39553971057637</v>
      </c>
      <c r="Q99">
        <f t="shared" ca="1" si="1599"/>
        <v>342.96582646013508</v>
      </c>
      <c r="R99">
        <f t="shared" ca="1" si="1600"/>
        <v>344.35610015528175</v>
      </c>
      <c r="S99">
        <f t="shared" ca="1" si="1601"/>
        <v>344.34140087802751</v>
      </c>
      <c r="T99">
        <f t="shared" ca="1" si="1602"/>
        <v>346.7708873760314</v>
      </c>
      <c r="U99">
        <f t="shared" ca="1" si="1603"/>
        <v>346.57994439791509</v>
      </c>
      <c r="V99">
        <f t="shared" ca="1" si="1604"/>
        <v>346.29278669862708</v>
      </c>
      <c r="W99">
        <f t="shared" ca="1" si="1605"/>
        <v>341.17696350940372</v>
      </c>
      <c r="X99">
        <f t="shared" ca="1" si="1606"/>
        <v>339.56967431032621</v>
      </c>
      <c r="Y99">
        <f t="shared" ca="1" si="1607"/>
        <v>338.30363395856284</v>
      </c>
      <c r="Z99">
        <f t="shared" ca="1" si="1608"/>
        <v>337.93287034242996</v>
      </c>
      <c r="AA99">
        <f t="shared" ca="1" si="1609"/>
        <v>331.83291217494536</v>
      </c>
      <c r="AB99">
        <f t="shared" ca="1" si="1610"/>
        <v>329.89005171007926</v>
      </c>
      <c r="AC99">
        <f t="shared" ca="1" si="1611"/>
        <v>328.6110350774984</v>
      </c>
      <c r="AD99">
        <f t="shared" ca="1" si="1612"/>
        <v>328.97563283204977</v>
      </c>
      <c r="AE99">
        <f t="shared" ca="1" si="1613"/>
        <v>331.06531798566755</v>
      </c>
      <c r="AF99">
        <f t="shared" ca="1" si="1614"/>
        <v>328.59664064941785</v>
      </c>
      <c r="AG99">
        <f t="shared" ca="1" si="1615"/>
        <v>327.70293881251126</v>
      </c>
      <c r="AH99">
        <f t="shared" ca="1" si="1616"/>
        <v>328.8182523947375</v>
      </c>
      <c r="AI99">
        <f t="shared" ca="1" si="1617"/>
        <v>328.21440531590713</v>
      </c>
      <c r="AJ99">
        <f t="shared" ca="1" si="1618"/>
        <v>328.35064489844387</v>
      </c>
      <c r="AK99">
        <f t="shared" ca="1" si="1619"/>
        <v>326.99923554727309</v>
      </c>
      <c r="AL99">
        <f t="shared" ca="1" si="1620"/>
        <v>326.61651653536768</v>
      </c>
      <c r="AM99">
        <f t="shared" ca="1" si="1621"/>
        <v>326.53948090526825</v>
      </c>
      <c r="AN99">
        <f t="shared" ca="1" si="1622"/>
        <v>327.74007149666721</v>
      </c>
      <c r="AO99">
        <f t="shared" ca="1" si="1623"/>
        <v>327.54647293791277</v>
      </c>
      <c r="AP99">
        <f t="shared" ca="1" si="1624"/>
        <v>327.7935154121605</v>
      </c>
      <c r="AQ99">
        <f t="shared" ca="1" si="1625"/>
        <v>326.83025373016204</v>
      </c>
      <c r="AR99">
        <f t="shared" ca="1" si="1626"/>
        <v>326.6841860149022</v>
      </c>
      <c r="AS99">
        <f t="shared" ca="1" si="1627"/>
        <v>327.63836071895315</v>
      </c>
      <c r="AT99">
        <f t="shared" ca="1" si="1628"/>
        <v>328.16811681466868</v>
      </c>
      <c r="AU99">
        <f t="shared" ca="1" si="1629"/>
        <v>327.78426174526578</v>
      </c>
      <c r="AV99">
        <f t="shared" ca="1" si="1630"/>
        <v>329.82799849233646</v>
      </c>
      <c r="AW99">
        <f t="shared" ca="1" si="1631"/>
        <v>328.30934479223606</v>
      </c>
      <c r="AX99">
        <f t="shared" ca="1" si="1632"/>
        <v>330.01312781576189</v>
      </c>
      <c r="AY99">
        <f t="shared" ca="1" si="1633"/>
        <v>330.85077137154929</v>
      </c>
      <c r="AZ99">
        <f t="shared" ca="1" si="1634"/>
        <v>330.54156802066683</v>
      </c>
      <c r="BA99">
        <f t="shared" ca="1" si="1635"/>
        <v>330.81633838567541</v>
      </c>
      <c r="BB99">
        <f t="shared" ca="1" si="1636"/>
        <v>326.67121389079654</v>
      </c>
      <c r="BC99">
        <f t="shared" ca="1" si="1637"/>
        <v>329.62926750584563</v>
      </c>
      <c r="BD99">
        <f t="shared" ca="1" si="1638"/>
        <v>330.57416081016697</v>
      </c>
      <c r="BE99">
        <f t="shared" ca="1" si="1639"/>
        <v>332.98959820908834</v>
      </c>
      <c r="BF99">
        <f t="shared" ca="1" si="1640"/>
        <v>331.15112270499247</v>
      </c>
      <c r="BG99">
        <f t="shared" ca="1" si="1641"/>
        <v>333.41125047909321</v>
      </c>
      <c r="BH99">
        <f t="shared" ca="1" si="1642"/>
        <v>337.16361810149152</v>
      </c>
      <c r="BI99">
        <f t="shared" ca="1" si="1643"/>
        <v>337.17689843707484</v>
      </c>
      <c r="BJ99">
        <f t="shared" ca="1" si="1644"/>
        <v>341.82592591254746</v>
      </c>
      <c r="BK99">
        <f t="shared" ca="1" si="1645"/>
        <v>338.24667055830923</v>
      </c>
      <c r="BL99">
        <f t="shared" ca="1" si="1646"/>
        <v>340.01438841592164</v>
      </c>
      <c r="BM99">
        <f t="shared" ca="1" si="1647"/>
        <v>339.05753551025867</v>
      </c>
      <c r="BN99">
        <f t="shared" ca="1" si="1648"/>
        <v>339.86689995625727</v>
      </c>
      <c r="BO99">
        <f t="shared" ca="1" si="1649"/>
        <v>342.18467278596859</v>
      </c>
      <c r="BP99">
        <f t="shared" ca="1" si="1650"/>
        <v>339.53803698389129</v>
      </c>
      <c r="BQ99">
        <f t="shared" ca="1" si="1651"/>
        <v>337.9559886674387</v>
      </c>
      <c r="BR99">
        <f t="shared" ca="1" si="1652"/>
        <v>340.58461090381701</v>
      </c>
      <c r="BS99">
        <f t="shared" ca="1" si="1653"/>
        <v>342.31942211194962</v>
      </c>
      <c r="BT99">
        <f t="shared" ca="1" si="1654"/>
        <v>343.69690388802042</v>
      </c>
      <c r="BU99">
        <f t="shared" ca="1" si="1655"/>
        <v>342.64202879587532</v>
      </c>
      <c r="BV99">
        <f t="shared" ca="1" si="1656"/>
        <v>343.75100446717369</v>
      </c>
      <c r="BW99">
        <f t="shared" ca="1" si="1657"/>
        <v>343.07179093142076</v>
      </c>
      <c r="BX99">
        <f t="shared" ca="1" si="1658"/>
        <v>340.79068467615878</v>
      </c>
      <c r="BY99">
        <f t="shared" ca="1" si="1659"/>
        <v>343.00238343072857</v>
      </c>
      <c r="BZ99">
        <f t="shared" ca="1" si="1660"/>
        <v>345.05783719826042</v>
      </c>
      <c r="CA99">
        <f t="shared" ca="1" si="1661"/>
        <v>346.52379108353375</v>
      </c>
      <c r="CB99">
        <f t="shared" ca="1" si="1662"/>
        <v>349.59785283987333</v>
      </c>
      <c r="CC99">
        <f t="shared" ca="1" si="1663"/>
        <v>347.46973851870803</v>
      </c>
      <c r="CD99">
        <f t="shared" ca="1" si="1664"/>
        <v>347.31936513025448</v>
      </c>
      <c r="CE99">
        <f t="shared" ca="1" si="1665"/>
        <v>346.06645897330486</v>
      </c>
      <c r="CF99">
        <f t="shared" ca="1" si="1666"/>
        <v>345.16907087555512</v>
      </c>
      <c r="CG99">
        <f t="shared" ca="1" si="1667"/>
        <v>344.68578528287782</v>
      </c>
      <c r="CH99">
        <f t="shared" ca="1" si="1668"/>
        <v>346.66973571146747</v>
      </c>
      <c r="CI99">
        <f t="shared" ca="1" si="1669"/>
        <v>344.71772628602628</v>
      </c>
      <c r="CJ99">
        <f t="shared" ca="1" si="1670"/>
        <v>341.99554911611523</v>
      </c>
      <c r="CK99">
        <f ca="1">MAX(CJ99-$CJ$11,0)</f>
        <v>0</v>
      </c>
    </row>
    <row r="100" spans="5:91" x14ac:dyDescent="0.3">
      <c r="E100">
        <v>351.23</v>
      </c>
      <c r="F100" s="12">
        <f t="shared" ref="F100:G100" si="1671">E100+$B$4</f>
        <v>351.23099999999999</v>
      </c>
      <c r="G100" s="12">
        <f t="shared" si="1671"/>
        <v>351.23199999999997</v>
      </c>
      <c r="H100" s="12">
        <f t="shared" ref="H100" si="1672">G100+$B$4</f>
        <v>351.23299999999995</v>
      </c>
      <c r="I100" s="12">
        <f t="shared" ref="I100" si="1673">H100+$B$4</f>
        <v>351.23399999999992</v>
      </c>
      <c r="J100" s="12">
        <f t="shared" ref="J100" si="1674">I100+$B$4</f>
        <v>351.2349999999999</v>
      </c>
      <c r="K100" s="12">
        <f t="shared" ref="K100" si="1675">J100+$B$4</f>
        <v>351.23599999999988</v>
      </c>
      <c r="L100" s="12">
        <f t="shared" ref="L100" si="1676">K100+$B$4</f>
        <v>351.23699999999985</v>
      </c>
      <c r="M100" s="12">
        <f t="shared" ref="M100" si="1677">L100+$B$4</f>
        <v>351.23799999999983</v>
      </c>
      <c r="N100" s="12">
        <f t="shared" ref="N100" si="1678">M100+$B$4</f>
        <v>351.23899999999981</v>
      </c>
      <c r="O100" s="12">
        <f t="shared" ref="O100" si="1679">N100+$B$4</f>
        <v>351.23999999999978</v>
      </c>
      <c r="P100" s="12">
        <f t="shared" ref="P100" si="1680">O100+$B$4</f>
        <v>351.24099999999976</v>
      </c>
      <c r="Q100" s="12">
        <f t="shared" ref="Q100" si="1681">P100+$B$4</f>
        <v>351.24199999999973</v>
      </c>
      <c r="R100" s="12">
        <f t="shared" ref="R100" si="1682">Q100+$B$4</f>
        <v>351.24299999999971</v>
      </c>
      <c r="S100" s="12">
        <f t="shared" ref="S100" si="1683">R100+$B$4</f>
        <v>351.24399999999969</v>
      </c>
      <c r="T100" s="12">
        <f t="shared" ref="T100" si="1684">S100+$B$4</f>
        <v>351.24499999999966</v>
      </c>
      <c r="U100" s="12">
        <f t="shared" ref="U100" si="1685">T100+$B$4</f>
        <v>351.24599999999964</v>
      </c>
      <c r="V100" s="12">
        <f t="shared" ref="V100" si="1686">U100+$B$4</f>
        <v>351.24699999999962</v>
      </c>
      <c r="W100" s="12">
        <f t="shared" ref="W100" si="1687">V100+$B$4</f>
        <v>351.24799999999959</v>
      </c>
      <c r="X100" s="12">
        <f t="shared" ref="X100" si="1688">W100+$B$4</f>
        <v>351.24899999999957</v>
      </c>
      <c r="Y100" s="12">
        <f t="shared" ref="Y100" si="1689">X100+$B$4</f>
        <v>351.24999999999955</v>
      </c>
      <c r="Z100" s="12">
        <f t="shared" ref="Z100" si="1690">Y100+$B$4</f>
        <v>351.25099999999952</v>
      </c>
      <c r="AA100" s="12">
        <f t="shared" ref="AA100" si="1691">Z100+$B$4</f>
        <v>351.2519999999995</v>
      </c>
      <c r="AB100" s="12">
        <f t="shared" ref="AB100" si="1692">AA100+$B$4</f>
        <v>351.25299999999947</v>
      </c>
      <c r="AC100" s="12">
        <f t="shared" ref="AC100" si="1693">AB100+$B$4</f>
        <v>351.25399999999945</v>
      </c>
      <c r="AD100" s="12">
        <f t="shared" ref="AD100" si="1694">AC100+$B$4</f>
        <v>351.25499999999943</v>
      </c>
      <c r="AE100" s="12">
        <f t="shared" ref="AE100" si="1695">AD100+$B$4</f>
        <v>351.2559999999994</v>
      </c>
      <c r="AF100" s="12">
        <f t="shared" ref="AF100" si="1696">AE100+$B$4</f>
        <v>351.25699999999938</v>
      </c>
      <c r="AG100" s="12">
        <f t="shared" ref="AG100" si="1697">AF100+$B$4</f>
        <v>351.25799999999936</v>
      </c>
      <c r="AH100" s="12">
        <f t="shared" ref="AH100" si="1698">AG100+$B$4</f>
        <v>351.25899999999933</v>
      </c>
      <c r="AI100" s="12">
        <f t="shared" ref="AI100" si="1699">AH100+$B$4</f>
        <v>351.25999999999931</v>
      </c>
      <c r="AJ100" s="12">
        <f t="shared" ref="AJ100" si="1700">AI100+$B$4</f>
        <v>351.26099999999929</v>
      </c>
      <c r="AK100" s="12">
        <f t="shared" ref="AK100" si="1701">AJ100+$B$4</f>
        <v>351.26199999999926</v>
      </c>
      <c r="AL100" s="12">
        <f t="shared" ref="AL100" si="1702">AK100+$B$4</f>
        <v>351.26299999999924</v>
      </c>
      <c r="AM100" s="12">
        <f t="shared" ref="AM100" si="1703">AL100+$B$4</f>
        <v>351.26399999999921</v>
      </c>
      <c r="AN100" s="12">
        <f t="shared" ref="AN100" si="1704">AM100+$B$4</f>
        <v>351.26499999999919</v>
      </c>
      <c r="AO100" s="12">
        <f t="shared" ref="AO100" si="1705">AN100+$B$4</f>
        <v>351.26599999999917</v>
      </c>
      <c r="AP100" s="12">
        <f t="shared" ref="AP100" si="1706">AO100+$B$4</f>
        <v>351.26699999999914</v>
      </c>
      <c r="AQ100" s="12">
        <f t="shared" ref="AQ100" si="1707">AP100+$B$4</f>
        <v>351.26799999999912</v>
      </c>
      <c r="AR100" s="12">
        <f t="shared" ref="AR100" si="1708">AQ100+$B$4</f>
        <v>351.2689999999991</v>
      </c>
      <c r="AS100" s="12">
        <f t="shared" ref="AS100" si="1709">AR100+$B$4</f>
        <v>351.26999999999907</v>
      </c>
      <c r="AT100" s="12">
        <f t="shared" ref="AT100" si="1710">AS100+$B$4</f>
        <v>351.27099999999905</v>
      </c>
      <c r="AU100" s="12">
        <f t="shared" ref="AU100" si="1711">AT100+$B$4</f>
        <v>351.27199999999903</v>
      </c>
      <c r="AV100" s="12">
        <f t="shared" ref="AV100" si="1712">AU100+$B$4</f>
        <v>351.272999999999</v>
      </c>
      <c r="AW100" s="12">
        <f t="shared" ref="AW100" si="1713">AV100+$B$4</f>
        <v>351.27399999999898</v>
      </c>
      <c r="AX100" s="12">
        <f t="shared" ref="AX100" si="1714">AW100+$B$4</f>
        <v>351.27499999999895</v>
      </c>
      <c r="AY100" s="12">
        <f t="shared" ref="AY100" si="1715">AX100+$B$4</f>
        <v>351.27599999999893</v>
      </c>
      <c r="AZ100" s="12">
        <f t="shared" ref="AZ100" si="1716">AY100+$B$4</f>
        <v>351.27699999999891</v>
      </c>
      <c r="BA100" s="12">
        <f t="shared" ref="BA100" si="1717">AZ100+$B$4</f>
        <v>351.27799999999888</v>
      </c>
      <c r="BB100" s="12">
        <f t="shared" ref="BB100" si="1718">BA100+$B$4</f>
        <v>351.27899999999886</v>
      </c>
      <c r="BC100" s="12">
        <f t="shared" ref="BC100" si="1719">BB100+$B$4</f>
        <v>351.27999999999884</v>
      </c>
      <c r="BD100" s="12">
        <f t="shared" ref="BD100" si="1720">BC100+$B$4</f>
        <v>351.28099999999881</v>
      </c>
      <c r="BE100" s="12">
        <f t="shared" ref="BE100" si="1721">BD100+$B$4</f>
        <v>351.28199999999879</v>
      </c>
      <c r="BF100" s="12">
        <f t="shared" ref="BF100" si="1722">BE100+$B$4</f>
        <v>351.28299999999876</v>
      </c>
      <c r="BG100" s="12">
        <f t="shared" ref="BG100" si="1723">BF100+$B$4</f>
        <v>351.28399999999874</v>
      </c>
      <c r="BH100" s="12">
        <f t="shared" ref="BH100" si="1724">BG100+$B$4</f>
        <v>351.28499999999872</v>
      </c>
      <c r="BI100" s="12">
        <f t="shared" ref="BI100" si="1725">BH100+$B$4</f>
        <v>351.28599999999869</v>
      </c>
      <c r="BJ100" s="12">
        <f t="shared" ref="BJ100" si="1726">BI100+$B$4</f>
        <v>351.28699999999867</v>
      </c>
      <c r="BK100" s="12">
        <f t="shared" ref="BK100" si="1727">BJ100+$B$4</f>
        <v>351.28799999999865</v>
      </c>
      <c r="BL100" s="12">
        <f t="shared" ref="BL100" si="1728">BK100+$B$4</f>
        <v>351.28899999999862</v>
      </c>
      <c r="BM100" s="12">
        <f t="shared" ref="BM100" si="1729">BL100+$B$4</f>
        <v>351.2899999999986</v>
      </c>
      <c r="BN100" s="12">
        <f t="shared" ref="BN100" si="1730">BM100+$B$4</f>
        <v>351.29099999999858</v>
      </c>
      <c r="BO100" s="12">
        <f t="shared" ref="BO100" si="1731">BN100+$B$4</f>
        <v>351.29199999999855</v>
      </c>
      <c r="BP100" s="12">
        <f t="shared" ref="BP100" si="1732">BO100+$B$4</f>
        <v>351.29299999999853</v>
      </c>
      <c r="BQ100" s="12">
        <f t="shared" ref="BQ100" si="1733">BP100+$B$4</f>
        <v>351.2939999999985</v>
      </c>
      <c r="BR100" s="12">
        <f t="shared" ref="BR100" si="1734">BQ100+$B$4</f>
        <v>351.29499999999848</v>
      </c>
      <c r="BS100" s="12">
        <f t="shared" ref="BS100" si="1735">BR100+$B$4</f>
        <v>351.29599999999846</v>
      </c>
      <c r="BT100" s="12">
        <f t="shared" ref="BT100" si="1736">BS100+$B$4</f>
        <v>351.29699999999843</v>
      </c>
      <c r="BU100" s="12">
        <f t="shared" ref="BU100" si="1737">BT100+$B$4</f>
        <v>351.29799999999841</v>
      </c>
      <c r="BV100" s="12">
        <f t="shared" ref="BV100" si="1738">BU100+$B$4</f>
        <v>351.29899999999839</v>
      </c>
      <c r="BW100" s="12">
        <f t="shared" ref="BW100" si="1739">BV100+$B$4</f>
        <v>351.29999999999836</v>
      </c>
      <c r="BX100" s="12">
        <f t="shared" ref="BX100" si="1740">BW100+$B$4</f>
        <v>351.30099999999834</v>
      </c>
      <c r="BY100" s="12">
        <f t="shared" ref="BY100" si="1741">BX100+$B$4</f>
        <v>351.30199999999832</v>
      </c>
      <c r="BZ100" s="12">
        <f t="shared" ref="BZ100" si="1742">BY100+$B$4</f>
        <v>351.30299999999829</v>
      </c>
      <c r="CA100" s="12">
        <f t="shared" ref="CA100" si="1743">BZ100+$B$4</f>
        <v>351.30399999999827</v>
      </c>
      <c r="CB100" s="12">
        <f t="shared" ref="CB100" si="1744">CA100+$B$4</f>
        <v>351.30499999999824</v>
      </c>
      <c r="CC100" s="12">
        <f t="shared" ref="CC100" si="1745">CB100+$B$4</f>
        <v>351.30599999999822</v>
      </c>
      <c r="CD100" s="12">
        <f t="shared" ref="CD100" si="1746">CC100+$B$4</f>
        <v>351.3069999999982</v>
      </c>
      <c r="CE100" s="12">
        <f t="shared" ref="CE100" si="1747">CD100+$B$4</f>
        <v>351.30799999999817</v>
      </c>
      <c r="CF100" s="12">
        <f t="shared" ref="CF100" si="1748">CE100+$B$4</f>
        <v>351.30899999999815</v>
      </c>
      <c r="CG100" s="12">
        <f t="shared" ref="CG100" si="1749">CF100+$B$4</f>
        <v>351.30999999999813</v>
      </c>
      <c r="CH100" s="12">
        <f t="shared" ref="CH100" si="1750">CG100+$B$4</f>
        <v>351.3109999999981</v>
      </c>
      <c r="CI100" s="12">
        <f t="shared" ref="CI100" si="1751">CH100+$B$4</f>
        <v>351.31199999999808</v>
      </c>
      <c r="CJ100" s="12">
        <f t="shared" ref="CJ100" si="1752">CI100+$B$4</f>
        <v>351.31299999999806</v>
      </c>
      <c r="CK100" s="12">
        <f ca="1">MAX(CJ100-$CJ$11,0)</f>
        <v>0</v>
      </c>
    </row>
    <row r="101" spans="5:91" x14ac:dyDescent="0.3">
      <c r="E101">
        <v>351.23</v>
      </c>
      <c r="F101">
        <f ca="1">E101*EXP(($B$2-0.5*$B$3^2)*$B$4+$B$3*_xlfn.NORM.INV(RAND(),0,SQRT($B$4)))</f>
        <v>351.65868935608069</v>
      </c>
      <c r="G101">
        <f t="shared" ref="G101" ca="1" si="1753">F101*EXP(($B$2-0.5*$B$3^2)*$B$4+$B$3*_xlfn.NORM.INV(RAND(),0,SQRT($B$4)))</f>
        <v>353.16638139949464</v>
      </c>
      <c r="H101">
        <f t="shared" ref="H101" ca="1" si="1754">G101*EXP(($B$2-0.5*$B$3^2)*$B$4+$B$3*_xlfn.NORM.INV(RAND(),0,SQRT($B$4)))</f>
        <v>348.70330511880343</v>
      </c>
      <c r="I101">
        <f t="shared" ref="I101" ca="1" si="1755">H101*EXP(($B$2-0.5*$B$3^2)*$B$4+$B$3*_xlfn.NORM.INV(RAND(),0,SQRT($B$4)))</f>
        <v>351.40203849966724</v>
      </c>
      <c r="J101">
        <f t="shared" ref="J101" ca="1" si="1756">I101*EXP(($B$2-0.5*$B$3^2)*$B$4+$B$3*_xlfn.NORM.INV(RAND(),0,SQRT($B$4)))</f>
        <v>349.50596042013115</v>
      </c>
      <c r="K101">
        <f t="shared" ref="K101" ca="1" si="1757">J101*EXP(($B$2-0.5*$B$3^2)*$B$4+$B$3*_xlfn.NORM.INV(RAND(),0,SQRT($B$4)))</f>
        <v>345.37714671694545</v>
      </c>
      <c r="L101">
        <f t="shared" ref="L101" ca="1" si="1758">K101*EXP(($B$2-0.5*$B$3^2)*$B$4+$B$3*_xlfn.NORM.INV(RAND(),0,SQRT($B$4)))</f>
        <v>345.25223478150895</v>
      </c>
      <c r="M101">
        <f t="shared" ref="M101" ca="1" si="1759">L101*EXP(($B$2-0.5*$B$3^2)*$B$4+$B$3*_xlfn.NORM.INV(RAND(),0,SQRT($B$4)))</f>
        <v>346.57499360845196</v>
      </c>
      <c r="N101">
        <f t="shared" ref="N101" ca="1" si="1760">M101*EXP(($B$2-0.5*$B$3^2)*$B$4+$B$3*_xlfn.NORM.INV(RAND(),0,SQRT($B$4)))</f>
        <v>346.60979012010222</v>
      </c>
      <c r="O101">
        <f t="shared" ref="O101" ca="1" si="1761">N101*EXP(($B$2-0.5*$B$3^2)*$B$4+$B$3*_xlfn.NORM.INV(RAND(),0,SQRT($B$4)))</f>
        <v>343.64522280681979</v>
      </c>
      <c r="P101">
        <f t="shared" ref="P101" ca="1" si="1762">O101*EXP(($B$2-0.5*$B$3^2)*$B$4+$B$3*_xlfn.NORM.INV(RAND(),0,SQRT($B$4)))</f>
        <v>343.594744689381</v>
      </c>
      <c r="Q101">
        <f t="shared" ref="Q101" ca="1" si="1763">P101*EXP(($B$2-0.5*$B$3^2)*$B$4+$B$3*_xlfn.NORM.INV(RAND(),0,SQRT($B$4)))</f>
        <v>345.27845354362069</v>
      </c>
      <c r="R101">
        <f t="shared" ref="R101" ca="1" si="1764">Q101*EXP(($B$2-0.5*$B$3^2)*$B$4+$B$3*_xlfn.NORM.INV(RAND(),0,SQRT($B$4)))</f>
        <v>340.40742374292989</v>
      </c>
      <c r="S101">
        <f t="shared" ref="S101" ca="1" si="1765">R101*EXP(($B$2-0.5*$B$3^2)*$B$4+$B$3*_xlfn.NORM.INV(RAND(),0,SQRT($B$4)))</f>
        <v>337.841907745139</v>
      </c>
      <c r="T101">
        <f t="shared" ref="T101" ca="1" si="1766">S101*EXP(($B$2-0.5*$B$3^2)*$B$4+$B$3*_xlfn.NORM.INV(RAND(),0,SQRT($B$4)))</f>
        <v>339.97622030748892</v>
      </c>
      <c r="U101">
        <f t="shared" ref="U101" ca="1" si="1767">T101*EXP(($B$2-0.5*$B$3^2)*$B$4+$B$3*_xlfn.NORM.INV(RAND(),0,SQRT($B$4)))</f>
        <v>341.07771824853654</v>
      </c>
      <c r="V101">
        <f t="shared" ref="V101" ca="1" si="1768">U101*EXP(($B$2-0.5*$B$3^2)*$B$4+$B$3*_xlfn.NORM.INV(RAND(),0,SQRT($B$4)))</f>
        <v>339.38015008748795</v>
      </c>
      <c r="W101">
        <f t="shared" ref="W101" ca="1" si="1769">V101*EXP(($B$2-0.5*$B$3^2)*$B$4+$B$3*_xlfn.NORM.INV(RAND(),0,SQRT($B$4)))</f>
        <v>342.08617993153007</v>
      </c>
      <c r="X101">
        <f t="shared" ref="X101" ca="1" si="1770">W101*EXP(($B$2-0.5*$B$3^2)*$B$4+$B$3*_xlfn.NORM.INV(RAND(),0,SQRT($B$4)))</f>
        <v>344.50212795500136</v>
      </c>
      <c r="Y101">
        <f t="shared" ref="Y101" ca="1" si="1771">X101*EXP(($B$2-0.5*$B$3^2)*$B$4+$B$3*_xlfn.NORM.INV(RAND(),0,SQRT($B$4)))</f>
        <v>346.28364334362254</v>
      </c>
      <c r="Z101">
        <f t="shared" ref="Z101" ca="1" si="1772">Y101*EXP(($B$2-0.5*$B$3^2)*$B$4+$B$3*_xlfn.NORM.INV(RAND(),0,SQRT($B$4)))</f>
        <v>342.39450024285179</v>
      </c>
      <c r="AA101">
        <f t="shared" ref="AA101" ca="1" si="1773">Z101*EXP(($B$2-0.5*$B$3^2)*$B$4+$B$3*_xlfn.NORM.INV(RAND(),0,SQRT($B$4)))</f>
        <v>338.04289730047248</v>
      </c>
      <c r="AB101">
        <f t="shared" ref="AB101" ca="1" si="1774">AA101*EXP(($B$2-0.5*$B$3^2)*$B$4+$B$3*_xlfn.NORM.INV(RAND(),0,SQRT($B$4)))</f>
        <v>334.73126129194372</v>
      </c>
      <c r="AC101">
        <f t="shared" ref="AC101" ca="1" si="1775">AB101*EXP(($B$2-0.5*$B$3^2)*$B$4+$B$3*_xlfn.NORM.INV(RAND(),0,SQRT($B$4)))</f>
        <v>336.70278726703259</v>
      </c>
      <c r="AD101">
        <f t="shared" ref="AD101" ca="1" si="1776">AC101*EXP(($B$2-0.5*$B$3^2)*$B$4+$B$3*_xlfn.NORM.INV(RAND(),0,SQRT($B$4)))</f>
        <v>333.7628071882433</v>
      </c>
      <c r="AE101">
        <f t="shared" ref="AE101" ca="1" si="1777">AD101*EXP(($B$2-0.5*$B$3^2)*$B$4+$B$3*_xlfn.NORM.INV(RAND(),0,SQRT($B$4)))</f>
        <v>336.52220350069058</v>
      </c>
      <c r="AF101">
        <f t="shared" ref="AF101" ca="1" si="1778">AE101*EXP(($B$2-0.5*$B$3^2)*$B$4+$B$3*_xlfn.NORM.INV(RAND(),0,SQRT($B$4)))</f>
        <v>338.91117033460608</v>
      </c>
      <c r="AG101">
        <f t="shared" ref="AG101" ca="1" si="1779">AF101*EXP(($B$2-0.5*$B$3^2)*$B$4+$B$3*_xlfn.NORM.INV(RAND(),0,SQRT($B$4)))</f>
        <v>338.15403705941713</v>
      </c>
      <c r="AH101">
        <f t="shared" ref="AH101" ca="1" si="1780">AG101*EXP(($B$2-0.5*$B$3^2)*$B$4+$B$3*_xlfn.NORM.INV(RAND(),0,SQRT($B$4)))</f>
        <v>338.64024735421594</v>
      </c>
      <c r="AI101">
        <f t="shared" ref="AI101" ca="1" si="1781">AH101*EXP(($B$2-0.5*$B$3^2)*$B$4+$B$3*_xlfn.NORM.INV(RAND(),0,SQRT($B$4)))</f>
        <v>337.26369059395432</v>
      </c>
      <c r="AJ101">
        <f t="shared" ref="AJ101" ca="1" si="1782">AI101*EXP(($B$2-0.5*$B$3^2)*$B$4+$B$3*_xlfn.NORM.INV(RAND(),0,SQRT($B$4)))</f>
        <v>338.24174169975851</v>
      </c>
      <c r="AK101">
        <f t="shared" ref="AK101" ca="1" si="1783">AJ101*EXP(($B$2-0.5*$B$3^2)*$B$4+$B$3*_xlfn.NORM.INV(RAND(),0,SQRT($B$4)))</f>
        <v>342.41353737498463</v>
      </c>
      <c r="AL101">
        <f t="shared" ref="AL101" ca="1" si="1784">AK101*EXP(($B$2-0.5*$B$3^2)*$B$4+$B$3*_xlfn.NORM.INV(RAND(),0,SQRT($B$4)))</f>
        <v>344.54320666724635</v>
      </c>
      <c r="AM101">
        <f t="shared" ref="AM101" ca="1" si="1785">AL101*EXP(($B$2-0.5*$B$3^2)*$B$4+$B$3*_xlfn.NORM.INV(RAND(),0,SQRT($B$4)))</f>
        <v>344.95642104833951</v>
      </c>
      <c r="AN101">
        <f t="shared" ref="AN101" ca="1" si="1786">AM101*EXP(($B$2-0.5*$B$3^2)*$B$4+$B$3*_xlfn.NORM.INV(RAND(),0,SQRT($B$4)))</f>
        <v>344.28612232543577</v>
      </c>
      <c r="AO101">
        <f t="shared" ref="AO101" ca="1" si="1787">AN101*EXP(($B$2-0.5*$B$3^2)*$B$4+$B$3*_xlfn.NORM.INV(RAND(),0,SQRT($B$4)))</f>
        <v>345.97716309645216</v>
      </c>
      <c r="AP101">
        <f t="shared" ref="AP101" ca="1" si="1788">AO101*EXP(($B$2-0.5*$B$3^2)*$B$4+$B$3*_xlfn.NORM.INV(RAND(),0,SQRT($B$4)))</f>
        <v>347.34530219450488</v>
      </c>
      <c r="AQ101">
        <f t="shared" ref="AQ101" ca="1" si="1789">AP101*EXP(($B$2-0.5*$B$3^2)*$B$4+$B$3*_xlfn.NORM.INV(RAND(),0,SQRT($B$4)))</f>
        <v>348.90770903688883</v>
      </c>
      <c r="AR101">
        <f t="shared" ref="AR101" ca="1" si="1790">AQ101*EXP(($B$2-0.5*$B$3^2)*$B$4+$B$3*_xlfn.NORM.INV(RAND(),0,SQRT($B$4)))</f>
        <v>349.80788810968812</v>
      </c>
      <c r="AS101">
        <f t="shared" ref="AS101" ca="1" si="1791">AR101*EXP(($B$2-0.5*$B$3^2)*$B$4+$B$3*_xlfn.NORM.INV(RAND(),0,SQRT($B$4)))</f>
        <v>350.09829698523299</v>
      </c>
      <c r="AT101">
        <f t="shared" ref="AT101" ca="1" si="1792">AS101*EXP(($B$2-0.5*$B$3^2)*$B$4+$B$3*_xlfn.NORM.INV(RAND(),0,SQRT($B$4)))</f>
        <v>350.40711377039509</v>
      </c>
      <c r="AU101">
        <f t="shared" ref="AU101" ca="1" si="1793">AT101*EXP(($B$2-0.5*$B$3^2)*$B$4+$B$3*_xlfn.NORM.INV(RAND(),0,SQRT($B$4)))</f>
        <v>352.25300200732471</v>
      </c>
      <c r="AV101">
        <f t="shared" ref="AV101" ca="1" si="1794">AU101*EXP(($B$2-0.5*$B$3^2)*$B$4+$B$3*_xlfn.NORM.INV(RAND(),0,SQRT($B$4)))</f>
        <v>356.54243440682797</v>
      </c>
      <c r="AW101">
        <f t="shared" ref="AW101" ca="1" si="1795">AV101*EXP(($B$2-0.5*$B$3^2)*$B$4+$B$3*_xlfn.NORM.INV(RAND(),0,SQRT($B$4)))</f>
        <v>354.77641281633106</v>
      </c>
      <c r="AX101">
        <f t="shared" ref="AX101" ca="1" si="1796">AW101*EXP(($B$2-0.5*$B$3^2)*$B$4+$B$3*_xlfn.NORM.INV(RAND(),0,SQRT($B$4)))</f>
        <v>355.34345396861499</v>
      </c>
      <c r="AY101">
        <f t="shared" ref="AY101" ca="1" si="1797">AX101*EXP(($B$2-0.5*$B$3^2)*$B$4+$B$3*_xlfn.NORM.INV(RAND(),0,SQRT($B$4)))</f>
        <v>356.9035745563823</v>
      </c>
      <c r="AZ101">
        <f t="shared" ref="AZ101" ca="1" si="1798">AY101*EXP(($B$2-0.5*$B$3^2)*$B$4+$B$3*_xlfn.NORM.INV(RAND(),0,SQRT($B$4)))</f>
        <v>359.74672233090178</v>
      </c>
      <c r="BA101">
        <f t="shared" ref="BA101" ca="1" si="1799">AZ101*EXP(($B$2-0.5*$B$3^2)*$B$4+$B$3*_xlfn.NORM.INV(RAND(),0,SQRT($B$4)))</f>
        <v>360.76923679338358</v>
      </c>
      <c r="BB101">
        <f t="shared" ref="BB101" ca="1" si="1800">BA101*EXP(($B$2-0.5*$B$3^2)*$B$4+$B$3*_xlfn.NORM.INV(RAND(),0,SQRT($B$4)))</f>
        <v>360.4573631947714</v>
      </c>
      <c r="BC101">
        <f t="shared" ref="BC101" ca="1" si="1801">BB101*EXP(($B$2-0.5*$B$3^2)*$B$4+$B$3*_xlfn.NORM.INV(RAND(),0,SQRT($B$4)))</f>
        <v>358.8311965510315</v>
      </c>
      <c r="BD101">
        <f t="shared" ref="BD101" ca="1" si="1802">BC101*EXP(($B$2-0.5*$B$3^2)*$B$4+$B$3*_xlfn.NORM.INV(RAND(),0,SQRT($B$4)))</f>
        <v>361.33544667971768</v>
      </c>
      <c r="BE101">
        <f t="shared" ref="BE101" ca="1" si="1803">BD101*EXP(($B$2-0.5*$B$3^2)*$B$4+$B$3*_xlfn.NORM.INV(RAND(),0,SQRT($B$4)))</f>
        <v>361.95305960996797</v>
      </c>
      <c r="BF101">
        <f t="shared" ref="BF101" ca="1" si="1804">BE101*EXP(($B$2-0.5*$B$3^2)*$B$4+$B$3*_xlfn.NORM.INV(RAND(),0,SQRT($B$4)))</f>
        <v>358.99623721072334</v>
      </c>
      <c r="BG101">
        <f t="shared" ref="BG101" ca="1" si="1805">BF101*EXP(($B$2-0.5*$B$3^2)*$B$4+$B$3*_xlfn.NORM.INV(RAND(),0,SQRT($B$4)))</f>
        <v>358.71375456004216</v>
      </c>
      <c r="BH101">
        <f t="shared" ref="BH101" ca="1" si="1806">BG101*EXP(($B$2-0.5*$B$3^2)*$B$4+$B$3*_xlfn.NORM.INV(RAND(),0,SQRT($B$4)))</f>
        <v>360.42831856240281</v>
      </c>
      <c r="BI101">
        <f t="shared" ref="BI101" ca="1" si="1807">BH101*EXP(($B$2-0.5*$B$3^2)*$B$4+$B$3*_xlfn.NORM.INV(RAND(),0,SQRT($B$4)))</f>
        <v>356.04410093501406</v>
      </c>
      <c r="BJ101">
        <f t="shared" ref="BJ101" ca="1" si="1808">BI101*EXP(($B$2-0.5*$B$3^2)*$B$4+$B$3*_xlfn.NORM.INV(RAND(),0,SQRT($B$4)))</f>
        <v>356.02105034083172</v>
      </c>
      <c r="BK101">
        <f t="shared" ref="BK101" ca="1" si="1809">BJ101*EXP(($B$2-0.5*$B$3^2)*$B$4+$B$3*_xlfn.NORM.INV(RAND(),0,SQRT($B$4)))</f>
        <v>356.07703407625183</v>
      </c>
      <c r="BL101">
        <f t="shared" ref="BL101" ca="1" si="1810">BK101*EXP(($B$2-0.5*$B$3^2)*$B$4+$B$3*_xlfn.NORM.INV(RAND(),0,SQRT($B$4)))</f>
        <v>356.11926724970135</v>
      </c>
      <c r="BM101">
        <f t="shared" ref="BM101" ca="1" si="1811">BL101*EXP(($B$2-0.5*$B$3^2)*$B$4+$B$3*_xlfn.NORM.INV(RAND(),0,SQRT($B$4)))</f>
        <v>359.99722642005975</v>
      </c>
      <c r="BN101">
        <f t="shared" ref="BN101" ca="1" si="1812">BM101*EXP(($B$2-0.5*$B$3^2)*$B$4+$B$3*_xlfn.NORM.INV(RAND(),0,SQRT($B$4)))</f>
        <v>360.23440587535038</v>
      </c>
      <c r="BO101">
        <f t="shared" ref="BO101" ca="1" si="1813">BN101*EXP(($B$2-0.5*$B$3^2)*$B$4+$B$3*_xlfn.NORM.INV(RAND(),0,SQRT($B$4)))</f>
        <v>356.00541512449286</v>
      </c>
      <c r="BP101">
        <f t="shared" ref="BP101" ca="1" si="1814">BO101*EXP(($B$2-0.5*$B$3^2)*$B$4+$B$3*_xlfn.NORM.INV(RAND(),0,SQRT($B$4)))</f>
        <v>357.44490325252934</v>
      </c>
      <c r="BQ101">
        <f t="shared" ref="BQ101" ca="1" si="1815">BP101*EXP(($B$2-0.5*$B$3^2)*$B$4+$B$3*_xlfn.NORM.INV(RAND(),0,SQRT($B$4)))</f>
        <v>357.88648912668521</v>
      </c>
      <c r="BR101">
        <f t="shared" ref="BR101" ca="1" si="1816">BQ101*EXP(($B$2-0.5*$B$3^2)*$B$4+$B$3*_xlfn.NORM.INV(RAND(),0,SQRT($B$4)))</f>
        <v>359.78909082699408</v>
      </c>
      <c r="BS101">
        <f t="shared" ref="BS101" ca="1" si="1817">BR101*EXP(($B$2-0.5*$B$3^2)*$B$4+$B$3*_xlfn.NORM.INV(RAND(),0,SQRT($B$4)))</f>
        <v>360.50015020207132</v>
      </c>
      <c r="BT101">
        <f t="shared" ref="BT101" ca="1" si="1818">BS101*EXP(($B$2-0.5*$B$3^2)*$B$4+$B$3*_xlfn.NORM.INV(RAND(),0,SQRT($B$4)))</f>
        <v>360.59263002479798</v>
      </c>
      <c r="BU101">
        <f t="shared" ref="BU101" ca="1" si="1819">BT101*EXP(($B$2-0.5*$B$3^2)*$B$4+$B$3*_xlfn.NORM.INV(RAND(),0,SQRT($B$4)))</f>
        <v>355.02574749892091</v>
      </c>
      <c r="BV101">
        <f t="shared" ref="BV101" ca="1" si="1820">BU101*EXP(($B$2-0.5*$B$3^2)*$B$4+$B$3*_xlfn.NORM.INV(RAND(),0,SQRT($B$4)))</f>
        <v>354.91229936361395</v>
      </c>
      <c r="BW101">
        <f t="shared" ref="BW101" ca="1" si="1821">BV101*EXP(($B$2-0.5*$B$3^2)*$B$4+$B$3*_xlfn.NORM.INV(RAND(),0,SQRT($B$4)))</f>
        <v>356.04798314870783</v>
      </c>
      <c r="BX101">
        <f t="shared" ref="BX101" ca="1" si="1822">BW101*EXP(($B$2-0.5*$B$3^2)*$B$4+$B$3*_xlfn.NORM.INV(RAND(),0,SQRT($B$4)))</f>
        <v>355.78314869258321</v>
      </c>
      <c r="BY101">
        <f t="shared" ref="BY101" ca="1" si="1823">BX101*EXP(($B$2-0.5*$B$3^2)*$B$4+$B$3*_xlfn.NORM.INV(RAND(),0,SQRT($B$4)))</f>
        <v>358.77359980723816</v>
      </c>
      <c r="BZ101">
        <f t="shared" ref="BZ101" ca="1" si="1824">BY101*EXP(($B$2-0.5*$B$3^2)*$B$4+$B$3*_xlfn.NORM.INV(RAND(),0,SQRT($B$4)))</f>
        <v>359.03461166983607</v>
      </c>
      <c r="CA101">
        <f t="shared" ref="CA101" ca="1" si="1825">BZ101*EXP(($B$2-0.5*$B$3^2)*$B$4+$B$3*_xlfn.NORM.INV(RAND(),0,SQRT($B$4)))</f>
        <v>359.16566196213273</v>
      </c>
      <c r="CB101">
        <f t="shared" ref="CB101" ca="1" si="1826">CA101*EXP(($B$2-0.5*$B$3^2)*$B$4+$B$3*_xlfn.NORM.INV(RAND(),0,SQRT($B$4)))</f>
        <v>357.18552000224707</v>
      </c>
      <c r="CC101">
        <f t="shared" ref="CC101" ca="1" si="1827">CB101*EXP(($B$2-0.5*$B$3^2)*$B$4+$B$3*_xlfn.NORM.INV(RAND(),0,SQRT($B$4)))</f>
        <v>357.25559669077063</v>
      </c>
      <c r="CD101">
        <f t="shared" ref="CD101" ca="1" si="1828">CC101*EXP(($B$2-0.5*$B$3^2)*$B$4+$B$3*_xlfn.NORM.INV(RAND(),0,SQRT($B$4)))</f>
        <v>358.55577030628638</v>
      </c>
      <c r="CE101">
        <f t="shared" ref="CE101" ca="1" si="1829">CD101*EXP(($B$2-0.5*$B$3^2)*$B$4+$B$3*_xlfn.NORM.INV(RAND(),0,SQRT($B$4)))</f>
        <v>357.41499708864797</v>
      </c>
      <c r="CF101">
        <f t="shared" ref="CF101" ca="1" si="1830">CE101*EXP(($B$2-0.5*$B$3^2)*$B$4+$B$3*_xlfn.NORM.INV(RAND(),0,SQRT($B$4)))</f>
        <v>354.35501153140115</v>
      </c>
      <c r="CG101">
        <f t="shared" ref="CG101" ca="1" si="1831">CF101*EXP(($B$2-0.5*$B$3^2)*$B$4+$B$3*_xlfn.NORM.INV(RAND(),0,SQRT($B$4)))</f>
        <v>354.86476293983588</v>
      </c>
      <c r="CH101">
        <f t="shared" ref="CH101" ca="1" si="1832">CG101*EXP(($B$2-0.5*$B$3^2)*$B$4+$B$3*_xlfn.NORM.INV(RAND(),0,SQRT($B$4)))</f>
        <v>353.88067297383344</v>
      </c>
      <c r="CI101">
        <f t="shared" ref="CI101" ca="1" si="1833">CH101*EXP(($B$2-0.5*$B$3^2)*$B$4+$B$3*_xlfn.NORM.INV(RAND(),0,SQRT($B$4)))</f>
        <v>351.09396280692857</v>
      </c>
      <c r="CJ101">
        <f t="shared" ref="CJ101" ca="1" si="1834">CI101*EXP(($B$2-0.5*$B$3^2)*$B$4+$B$3*_xlfn.NORM.INV(RAND(),0,SQRT($B$4)))</f>
        <v>352.71396241415857</v>
      </c>
      <c r="CK101">
        <f ca="1">MAX(CJ101-$CJ$11,0)</f>
        <v>0</v>
      </c>
    </row>
    <row r="102" spans="5:91" x14ac:dyDescent="0.3">
      <c r="CK102" t="s">
        <v>71</v>
      </c>
    </row>
    <row r="103" spans="5:91" ht="15" x14ac:dyDescent="0.3">
      <c r="CK103" s="9">
        <f ca="1">AVERAGE(CK2:CK100)</f>
        <v>5.475113842146242</v>
      </c>
      <c r="CM103">
        <f ca="1">EXP(0.039*0.83333)* (CK103)</f>
        <v>5.6559774324816727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8" ma:contentTypeDescription="Create a new document." ma:contentTypeScope="" ma:versionID="ed9e94537f22041af52e659ce63054af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9be0f2ae7c640bfeab463181d026d63f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1B36E-0A23-42A0-9C71-A921E683324F}">
  <ds:schemaRefs>
    <ds:schemaRef ds:uri="http://schemas.microsoft.com/office/2006/metadata/properties"/>
    <ds:schemaRef ds:uri="http://schemas.microsoft.com/office/infopath/2007/PartnerControls"/>
    <ds:schemaRef ds:uri="b7be8240-149b-427d-8eba-7bb1ff6225dd"/>
  </ds:schemaRefs>
</ds:datastoreItem>
</file>

<file path=customXml/itemProps2.xml><?xml version="1.0" encoding="utf-8"?>
<ds:datastoreItem xmlns:ds="http://schemas.openxmlformats.org/officeDocument/2006/customXml" ds:itemID="{97697BA4-1ED0-42D6-96D2-CFC8C48B7C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1EF11A-12CA-4F47-9775-008B6519D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MACD</vt:lpstr>
      <vt:lpstr>RSI</vt:lpstr>
      <vt:lpstr>BB</vt:lpstr>
      <vt:lpstr>KD</vt:lpstr>
      <vt:lpstr>Option Q4</vt:lpstr>
      <vt:lpstr>Monte Carlo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Teodoro Babarov</dc:creator>
  <cp:keywords/>
  <dc:description/>
  <cp:lastModifiedBy>Teodoro Babarov</cp:lastModifiedBy>
  <cp:revision/>
  <dcterms:created xsi:type="dcterms:W3CDTF">2025-03-27T15:32:25Z</dcterms:created>
  <dcterms:modified xsi:type="dcterms:W3CDTF">2025-04-14T00:37:22Z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