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0464"/>
  </bookViews>
  <sheets>
    <sheet name="Sheet" sheetId="1" r:id="rId1"/>
    <sheet name="FamilyMart Mid Valley" sheetId="42" r:id="rId2"/>
    <sheet name="FamilyMart SS15 (2)" sheetId="2" r:id="rId3"/>
    <sheet name="FamilyMart Changkat Bukit Binta" sheetId="3" r:id="rId4"/>
    <sheet name="FamilyMart Taylors Lakeside" sheetId="4" r:id="rId5"/>
    <sheet name="FamilyMart Amcorp Mall" sheetId="5" r:id="rId6"/>
    <sheet name="FamilyMart Menara Citibank" sheetId="6" r:id="rId7"/>
    <sheet name="FamilyMart NU Sentral" sheetId="7" r:id="rId8"/>
    <sheet name="FamilyMart MyTown" sheetId="8" r:id="rId9"/>
    <sheet name="FamilyMart Damansara Uptown" sheetId="9" r:id="rId10"/>
    <sheet name="FamilyMart Sunway Velocity" sheetId="10" r:id="rId11"/>
    <sheet name="FamilyMart Sunway Medical Centr" sheetId="11" r:id="rId12"/>
    <sheet name="FamilyMart SS 2" sheetId="12" r:id="rId13"/>
    <sheet name="FamilyMart Intermark" sheetId="13" r:id="rId14"/>
    <sheet name="FamilyMart Gunung Lang" sheetId="14" r:id="rId15"/>
    <sheet name="FamilyMart Summit USJ" sheetId="15" r:id="rId16"/>
    <sheet name="FamilyMart Bandar Sunway" sheetId="16" r:id="rId17"/>
    <sheet name="FamilyMart Subang Jaya Medical " sheetId="17" r:id="rId18"/>
    <sheet name="FamilyMart Gateway@KLIA Termina" sheetId="18" r:id="rId19"/>
    <sheet name="FamilyMart Awana Skyway Station" sheetId="19" r:id="rId20"/>
    <sheet name="FamilyMart Menara Hap Seng" sheetId="20" r:id="rId21"/>
    <sheet name="FamilyMart Paradigm Mall" sheetId="21" r:id="rId22"/>
    <sheet name="FamilyMart Desa Setapak" sheetId="22" r:id="rId23"/>
    <sheet name="FamilyMart Bangsar South" sheetId="23" r:id="rId24"/>
    <sheet name="FamilyMart Southkey" sheetId="24" r:id="rId25"/>
    <sheet name="FamilyMart | Bukit Tinggi 1" sheetId="25" r:id="rId26"/>
    <sheet name="FamilyMart Damansara Uptown 3" sheetId="26" r:id="rId27"/>
    <sheet name="FamilyMart PJ | Seksyen 14" sheetId="27" r:id="rId28"/>
    <sheet name="FamilyMart Sunway Giza" sheetId="28" r:id="rId29"/>
    <sheet name="FamilyMart Danau Niaga" sheetId="29" r:id="rId30"/>
    <sheet name="FamilyMart Bandar Puteri Puchon" sheetId="30" r:id="rId31"/>
    <sheet name="FamilyMart Ikano Power Centre" sheetId="31" r:id="rId32"/>
    <sheet name="FamilyMart Sri Petaling" sheetId="32" r:id="rId33"/>
    <sheet name="FamilyMart Taipan USJ" sheetId="33" r:id="rId34"/>
    <sheet name="FamilyMart KSL Avenue" sheetId="34" r:id="rId35"/>
    <sheet name="FamilyMart Damansara Jaya" sheetId="35" r:id="rId36"/>
    <sheet name="FamilyMart Kajang" sheetId="36" r:id="rId37"/>
    <sheet name="FamilyMart Sri Hartamas" sheetId="37" r:id="rId38"/>
    <sheet name="FamilyMart Setia Alam (Prima)" sheetId="38" r:id="rId39"/>
    <sheet name="FamilyMart Kepong" sheetId="39" r:id="rId40"/>
    <sheet name="FamilyMart Taman Maluri" sheetId="40" r:id="rId41"/>
    <sheet name="FamilyMart Kota Kemuning" sheetId="41" r:id="rId42"/>
  </sheets>
  <externalReferences>
    <externalReference r:id="rId43"/>
  </externalReferences>
  <calcPr calcId="144525"/>
</workbook>
</file>

<file path=xl/sharedStrings.xml><?xml version="1.0" encoding="utf-8"?>
<sst xmlns="http://schemas.openxmlformats.org/spreadsheetml/2006/main" count="1598" uniqueCount="653">
  <si>
    <t>StoreName</t>
  </si>
  <si>
    <t>Price</t>
  </si>
  <si>
    <t>Avg. Size</t>
  </si>
  <si>
    <t>Avg. Psf</t>
  </si>
  <si>
    <t>Mean</t>
  </si>
  <si>
    <t>.25th</t>
  </si>
  <si>
    <t>Median</t>
  </si>
  <si>
    <t>.75th</t>
  </si>
  <si>
    <t>FamilyMart Mid Valley</t>
  </si>
  <si>
    <t>FamilyMart Gateway@KLIA Termina</t>
  </si>
  <si>
    <t>-</t>
  </si>
  <si>
    <t>FamilyMart SS15 (2)</t>
  </si>
  <si>
    <t>FamilyMart Changkat Bukit Binta</t>
  </si>
  <si>
    <t>FamilyMart Taylors Lakeside</t>
  </si>
  <si>
    <t>FamilyMart Amcorp Mall</t>
  </si>
  <si>
    <t>FamilyMart Menara Citibank</t>
  </si>
  <si>
    <t>FamilyMart NU Sentral</t>
  </si>
  <si>
    <t>FamilyMart MyTown</t>
  </si>
  <si>
    <t>FamilyMart Damansara Uptown</t>
  </si>
  <si>
    <t>FamilyMart Sunway Velocity</t>
  </si>
  <si>
    <t>FamilyMart Sunway Medical Centr</t>
  </si>
  <si>
    <t>FamilyMart SS 2</t>
  </si>
  <si>
    <t>FamilyMart Intermark</t>
  </si>
  <si>
    <t>FamilyMart Gunung Lang</t>
  </si>
  <si>
    <t>FamilyMart Summit USJ</t>
  </si>
  <si>
    <t>FamilyMart Bandar Sunway</t>
  </si>
  <si>
    <t>FamilyMart Subang Jaya Medical Centre</t>
  </si>
  <si>
    <t>FamilyMart Gateway@KLIA Terminal 2 Arrivals (2)</t>
  </si>
  <si>
    <t>FamilyMart Awana Skyway Station</t>
  </si>
  <si>
    <t>FamilyMart Menara Hap Seng</t>
  </si>
  <si>
    <t>FamilyMart Paradigm Mall</t>
  </si>
  <si>
    <t>FamilyMart Desa Setapak</t>
  </si>
  <si>
    <t>FamilyMart Bangsar South</t>
  </si>
  <si>
    <t>FamilyMart Southkey</t>
  </si>
  <si>
    <t>FamilyMart | Bukit Tinggi 1</t>
  </si>
  <si>
    <t>FamilyMart Damansara Uptown 3</t>
  </si>
  <si>
    <t>FamilyMart PJ | Seksyen 14</t>
  </si>
  <si>
    <t>FamilyMart Sunway Giza</t>
  </si>
  <si>
    <t>FamilyMart Danau Niaga</t>
  </si>
  <si>
    <t>FamilyMart Bandar Puteri Puchong</t>
  </si>
  <si>
    <t>FamilyMart Ikano Power Centre</t>
  </si>
  <si>
    <t>FamilyMart Sri Petaling</t>
  </si>
  <si>
    <t>FamilyMart Taipan USJ</t>
  </si>
  <si>
    <t>FamilyMart KSL Avenue</t>
  </si>
  <si>
    <t>FamilyMart Damansara Jaya</t>
  </si>
  <si>
    <t>FamilyMart Kajang</t>
  </si>
  <si>
    <t>FamilyMart Sri Hartamas</t>
  </si>
  <si>
    <t>FamilyMart Setia Alam (Prima)</t>
  </si>
  <si>
    <t>FamilyMart Kepong</t>
  </si>
  <si>
    <t>FamilyMart Taman Maluri</t>
  </si>
  <si>
    <t>FamilyMart Kota Kemuning</t>
  </si>
  <si>
    <t>Name</t>
  </si>
  <si>
    <t>Description</t>
  </si>
  <si>
    <t>Size</t>
  </si>
  <si>
    <t>Psf</t>
  </si>
  <si>
    <t>Reference</t>
  </si>
  <si>
    <t>Address</t>
  </si>
  <si>
    <t>Displacement</t>
  </si>
  <si>
    <t>The Gardens, Mid Valley City</t>
  </si>
  <si>
    <t>Shop,Completion: 2007</t>
  </si>
  <si>
    <t>https://www.propertyguru.com.my/property-listing/the-gardens-mid-valley-city-for-rent-by-sunny-lim-35671433</t>
  </si>
  <si>
    <t>KL City, Kuala Lumpur</t>
  </si>
  <si>
    <t>0.40553168223187647</t>
  </si>
  <si>
    <t>The Boulevard Office, Mid Valley Megamall</t>
  </si>
  <si>
    <t>Shop / Office</t>
  </si>
  <si>
    <t>https://www.propertyguru.com.my/property-listing/the-boulevard-office-mid-valley-megamall-for-rent-by-harun-osman-39551648</t>
  </si>
  <si>
    <t>Boulevard @ Mid Valley Mid Valley City, Kuala Lumpur</t>
  </si>
  <si>
    <t>https://www.propertyguru.com.my/property-listing/boulevard-mid-valley-mid-valley-city-kuala-lumpur-for-rent-by-wendy-wong-34487857</t>
  </si>
  <si>
    <t>Mid Valley City, Kuala Lumpur</t>
  </si>
  <si>
    <t>0.11135889158931282</t>
  </si>
  <si>
    <t>Midvalley Northpoint Office</t>
  </si>
  <si>
    <t>https://www.propertyguru.com.my/property-listing/midvalley-northpoint-office-for-rent-by-sung-you-sheng-38805453</t>
  </si>
  <si>
    <t>Ground Floor Shoplot at Petaling Street, China Town, Kuala Lumpur</t>
  </si>
  <si>
    <t>Shop</t>
  </si>
  <si>
    <t>https://www.propertyguru.com.my/property-listing/ground-floor-shoplot-at-petaling-street-china-town-kuala-lumpur-for-rent-by-herrman-liew-39512961</t>
  </si>
  <si>
    <t>Jalan Petaling, City Centre, KL City, Kuala Lumpur</t>
  </si>
  <si>
    <t>0.0</t>
  </si>
  <si>
    <t>https://www.propertyguru.com.my/property-listing/ground-floor-shoplot-at-petaling-street-china-town-kuala-lumpur-for-rent-by-herrman-liew-39512835</t>
  </si>
  <si>
    <t>10-Storey Building at Petaling Street, China Town, Kuala Lumpur</t>
  </si>
  <si>
    <t>https://www.propertyguru.com.my/property-listing/10-storey-building-at-petaling-street-china-town-kuala-lumpur-for-rent-by-herrman-liew-39512750</t>
  </si>
  <si>
    <t>SS15</t>
  </si>
  <si>
    <t>Shop,Completion: 1988</t>
  </si>
  <si>
    <t xml:space="preserve">6,500 </t>
  </si>
  <si>
    <t>3000</t>
  </si>
  <si>
    <t>2.17</t>
  </si>
  <si>
    <t>https://www.propertyguru.com.my/property-listing/ss15-for-rent-by-yeow-li-siew-39285774</t>
  </si>
  <si>
    <t>Jalan SS 15/4, Subang Jaya, Selangor</t>
  </si>
  <si>
    <t>0.4036915419866987</t>
  </si>
  <si>
    <t>Shop / Office,Completion: 1988</t>
  </si>
  <si>
    <t xml:space="preserve">3,700 </t>
  </si>
  <si>
    <t>3520</t>
  </si>
  <si>
    <t>1.05</t>
  </si>
  <si>
    <t>https://www.propertyguru.com.my/property-listing/ss15-for-rent-by-chow-xinni-39219283</t>
  </si>
  <si>
    <t xml:space="preserve">8,000 </t>
  </si>
  <si>
    <t>2.27</t>
  </si>
  <si>
    <t>https://www.propertyguru.com.my/property-listing/ss15-for-rent-by-ys-lock-39128217</t>
  </si>
  <si>
    <t>taman subang indah</t>
  </si>
  <si>
    <t xml:space="preserve">1,800 </t>
  </si>
  <si>
    <t>1650</t>
  </si>
  <si>
    <t>1.09</t>
  </si>
  <si>
    <t>https://www.propertyguru.com.my/property-listing/taman-subang-indah-for-rent-by-jacky-lin-37727080</t>
  </si>
  <si>
    <t>jalan pjs 10/2, Bandar Sunway, Petaling Jaya, Selangor</t>
  </si>
  <si>
    <t>0.9965456759273946</t>
  </si>
  <si>
    <t>Subang Jaya</t>
  </si>
  <si>
    <t xml:space="preserve">16,000 </t>
  </si>
  <si>
    <t>1760</t>
  </si>
  <si>
    <t>9.09</t>
  </si>
  <si>
    <t>https://www.propertyguru.com.my/property-listing/subang-jaya-for-rent-by-jerry-lee-33696028</t>
  </si>
  <si>
    <t>Jalan SS 15/8, Subang Jaya, Selangor</t>
  </si>
  <si>
    <t>0.09912755709734197</t>
  </si>
  <si>
    <t>ss15, Subang Jaya</t>
  </si>
  <si>
    <t xml:space="preserve">13,000 </t>
  </si>
  <si>
    <t>3960</t>
  </si>
  <si>
    <t>3.28</t>
  </si>
  <si>
    <t>https://www.propertyguru.com.my/property-listing/ss15-subang-jaya-for-rent-by-may-wong-38161742</t>
  </si>
  <si>
    <t>Jalan SS15, Subang Jaya, Selangor</t>
  </si>
  <si>
    <t>0.2843969571259555</t>
  </si>
  <si>
    <t xml:space="preserve">3,000 </t>
  </si>
  <si>
    <t>1.70</t>
  </si>
  <si>
    <t>https://www.propertyguru.com.my/property-listing/ss15-for-rent-by-shiao-qian-tsq-39201526</t>
  </si>
  <si>
    <t xml:space="preserve">2,500 </t>
  </si>
  <si>
    <t>1.42</t>
  </si>
  <si>
    <t>https://www.propertyguru.com.my/property-listing/ss15-for-rent-by-shiao-qian-tsq-39201464</t>
  </si>
  <si>
    <t>Shop-office at Subang Jaya</t>
  </si>
  <si>
    <t>Shop / Office,Bare</t>
  </si>
  <si>
    <t xml:space="preserve">2,100 </t>
  </si>
  <si>
    <t>1.19</t>
  </si>
  <si>
    <t>https://www.propertyguru.com.my/property-listing/shop-office-at-subang-jaya-for-rent-by-shiao-qian-tsq-39156489</t>
  </si>
  <si>
    <t>SS 15, Subang Jaya, Selangor</t>
  </si>
  <si>
    <t>0.39483724882905585</t>
  </si>
  <si>
    <t xml:space="preserve">2,200 </t>
  </si>
  <si>
    <t>1600</t>
  </si>
  <si>
    <t>1.38</t>
  </si>
  <si>
    <t>https://www.propertyguru.com.my/property-listing/ss15-for-rent-by-connie-tong-34406571</t>
  </si>
  <si>
    <t>Changkat Bukit Bintang, KL</t>
  </si>
  <si>
    <t>Retail Space</t>
  </si>
  <si>
    <t>https://www.propertyguru.com.my/property-listing/changkat-bukit-bintang-kl-for-rent-by-charles-goh-39227670</t>
  </si>
  <si>
    <t>Changkat Bukit Bintang, Bukit Bintang, KL City, Kuala Lumpur</t>
  </si>
  <si>
    <t>Changkat Bukit Bintang Jalan Beranang</t>
  </si>
  <si>
    <t>Retail Space,Completion: 2022</t>
  </si>
  <si>
    <t>https://www.propertyguru.com.my/property-listing/changkat-bukit-bintang-jalan-beranang-for-rent-by-casey-cheah-38642791</t>
  </si>
  <si>
    <t>Jalan Beranang, Bukit Bintang, KL City, Kuala Lumpur</t>
  </si>
  <si>
    <t>Changkat bar street @ Bukit Bintang KL</t>
  </si>
  <si>
    <t>https://www.propertyguru.com.my/property-listing/changkat-bar-street-bukit-bintang-kl-for-rent-by-yang-38562813</t>
  </si>
  <si>
    <t>Bukit Bintang, KL City, Kuala Lumpur</t>
  </si>
  <si>
    <t>Bukit Bintang 30 Rooms Hotel For Sale</t>
  </si>
  <si>
    <t>https://www.propertyguru.com.my/property-listing/bukit-bintang-30-rooms-hotel-for-sale-for-rent-by-albert-tang-29657926</t>
  </si>
  <si>
    <t>Changkat Bkt Bintang, Bukit Bintang, KL City, Kuala Lumpur</t>
  </si>
  <si>
    <t>Jalan Pudu BBCC</t>
  </si>
  <si>
    <t>https://www.propertyguru.com.my/property-listing/jalan-pudu-bbcc-for-rent-by-chew-33893100</t>
  </si>
  <si>
    <t>Changkat Thambi dollah, Bukit Bintang, KL City, Kuala Lumpur</t>
  </si>
  <si>
    <t>Pavilion Ceylon Hill, Bukit Ceylon</t>
  </si>
  <si>
    <t>Completion: 2021,Retail Space</t>
  </si>
  <si>
    <t>https://www.propertyguru.com.my/property-listing/pavilion-ceylon-hill-bukit-ceylon-for-rent-by-ahmad-syukri-38614832</t>
  </si>
  <si>
    <t>1 Jalan Changkat Raja Chulan, Bukit Bintang, KL City, Kuala Lumpur</t>
  </si>
  <si>
    <t>Shop-office at Bukit Bintang</t>
  </si>
  <si>
    <t>https://www.propertyguru.com.my/property-listing/shop-office-at-bukit-bintang-for-rent-by-daniel-ng-39187664</t>
  </si>
  <si>
    <t>Pudu main road Changkat Thambi Dollah, Bukit Bintang, KL City, Kuala Lumpur</t>
  </si>
  <si>
    <t>Bukit Bintang, Jalan Alor, Jalan Changkat Shop Lot for Rent</t>
  </si>
  <si>
    <t>https://www.propertyguru.com.my/property-listing/bukit-bintang-jalan-alor-jalan-changkat-shop-lot-for-rent-for-rent-by-vicki-lee-38437268</t>
  </si>
  <si>
    <t>Bukit Bintang</t>
  </si>
  <si>
    <t>https://www.propertyguru.com.my/property-listing/bukit-bintang-for-rent-by-catherine-soo-39355702</t>
  </si>
  <si>
    <t>Changkat Raja Chulan, Bukit Ceylon, Bukit Bintang, KL City, Kuala Lumpur</t>
  </si>
  <si>
    <t>Changkat Kiara</t>
  </si>
  <si>
    <t>https://www.propertyguru.com.my/property-listing/changkat-kiara-for-rent-by-mike-yuen-39444794</t>
  </si>
  <si>
    <t>Bukit Bintang, Fahrenheit, Pavilion KL Shop Lot for Rent</t>
  </si>
  <si>
    <t>https://www.propertyguru.com.my/property-listing/bukit-bintang-fahrenheit-pavilion-kl-shop-lot-for-rent-for-rent-by-vicki-lee-38487298</t>
  </si>
  <si>
    <t>https://www.propertyguru.com.my/property-listing/bukit-bintang-for-rent-by-jerry-lee-38034293</t>
  </si>
  <si>
    <t>Jalan Ceylon, Bukit Bintang, KL City, Kuala Lumpur</t>
  </si>
  <si>
    <t>https://www.propertyguru.com.my/property-listing/bukit-bintang-for-rent-by-jerry-lee-37169931</t>
  </si>
  <si>
    <t>KL City Centre</t>
  </si>
  <si>
    <t>https://www.propertyguru.com.my/property-listing/kl-city-centre-for-rent-by-amy-ho-39143901</t>
  </si>
  <si>
    <t>Changkat Raja Chulan, KLCC, KL City, Kuala Lumpur</t>
  </si>
  <si>
    <t>Changkat Bkt Bintang Ground Floor Shop For Rent</t>
  </si>
  <si>
    <t>https://www.propertyguru.com.my/property-listing/changkat-bkt-bintang-ground-floor-shop-for-rent-for-rent-by-albert-tang-22144310</t>
  </si>
  <si>
    <t>Retail space at Bukit Bintang</t>
  </si>
  <si>
    <t>Retail Space,Bare</t>
  </si>
  <si>
    <t>https://www.propertyguru.com.my/property-listing/retail-space-at-bukit-bintang-for-rent-by-jerry-lee-38350299</t>
  </si>
  <si>
    <t>https://www.propertyguru.com.my/property-listing/bukit-bintang-for-rent-by-daniel-wu-37653890</t>
  </si>
  <si>
    <t>Bukit Bintang, Fahrenheit, Pavilion KL Shop Lot office for Rent</t>
  </si>
  <si>
    <t>https://www.propertyguru.com.my/property-listing/bukit-bintang-fahrenheit-pavilion-kl-shop-lot-office-for-rent-for-rent-by-vicki-lee-38975883</t>
  </si>
  <si>
    <t>Bukit Bintang Berangan 2sty Nice Reno End Lot Shop For Rent Or Sale</t>
  </si>
  <si>
    <t>https://www.propertyguru.com.my/property-listing/bukit-bintang-berangan-2sty-nice-reno-end-lot-shop-for-rent-or-sale-for-rent-by-albert-tang-22143962</t>
  </si>
  <si>
    <t>Jln Bkt Bintang, Bukit Bintang, KL City, Kuala Lumpur</t>
  </si>
  <si>
    <t>Amcorp Mall</t>
  </si>
  <si>
    <t xml:space="preserve">21,000 </t>
  </si>
  <si>
    <t>7000</t>
  </si>
  <si>
    <t>3.00</t>
  </si>
  <si>
    <t>https://www.propertyguru.com.my/property-listing/amcorp-mall-for-rent-by-michael-lau-38453068</t>
  </si>
  <si>
    <t>Jalan Timur, Petaling Jaya, Selangor</t>
  </si>
  <si>
    <t>0.07891497913842783</t>
  </si>
  <si>
    <t>500</t>
  </si>
  <si>
    <t>6.00</t>
  </si>
  <si>
    <t>https://www.propertyguru.com.my/property-listing/amcorp-mall-for-rent-by-jim-yong-38884684</t>
  </si>
  <si>
    <t xml:space="preserve">12,000 </t>
  </si>
  <si>
    <t>3900</t>
  </si>
  <si>
    <t>3.08</t>
  </si>
  <si>
    <t>https://www.propertyguru.com.my/property-listing/amcorp-mall-for-rent-by-chen-kah-seng-36164809</t>
  </si>
  <si>
    <t xml:space="preserve">8,800 </t>
  </si>
  <si>
    <t>1500</t>
  </si>
  <si>
    <t>5.87</t>
  </si>
  <si>
    <t>https://www.propertyguru.com.my/property-listing/amcorp-mall-for-rent-by-chen-kah-seng-36164933</t>
  </si>
  <si>
    <t>Ground Floor Shop In Amcorp Mall, Petaling Jaya, Selangor for Rent</t>
  </si>
  <si>
    <t xml:space="preserve">6,000 </t>
  </si>
  <si>
    <t>400</t>
  </si>
  <si>
    <t>15.00</t>
  </si>
  <si>
    <t>https://www.propertyguru.com.my/property-listing/ground-floor-shop-in-amcorp-mall-petaling-jaya-selangor-for-rent-for-rent-by-fc-wong-38790306</t>
  </si>
  <si>
    <t>Petaling Jaya, Selangor</t>
  </si>
  <si>
    <t>0.6949154581792539</t>
  </si>
  <si>
    <t>Corner Shop In Amcorp Mall Shopping Mall , Petaling Jaya, Selangor for Rent</t>
  </si>
  <si>
    <t xml:space="preserve">5,500 </t>
  </si>
  <si>
    <t>600</t>
  </si>
  <si>
    <t>9.17</t>
  </si>
  <si>
    <t>https://www.propertyguru.com.my/property-listing/corner-shop-in-amcorp-mall-shopping-mall-petaling-jaya-selangor-for-rent-for-rent-by-fc-wong-38597114</t>
  </si>
  <si>
    <t>Large Shop or Retail Space In Amcorp Mall, Petaling Jaya, Selangor for Rent</t>
  </si>
  <si>
    <t xml:space="preserve">7,500 </t>
  </si>
  <si>
    <t>3500</t>
  </si>
  <si>
    <t>2.14</t>
  </si>
  <si>
    <t>https://www.propertyguru.com.my/property-listing/large-shop-or-retail-space-in-amcorp-mall-petaling-jaya-selangor-for-rent-for-rent-by-fc-wong-38598152</t>
  </si>
  <si>
    <t>Shop-office at Petaling Jaya</t>
  </si>
  <si>
    <t xml:space="preserve">2,000 </t>
  </si>
  <si>
    <t>1875</t>
  </si>
  <si>
    <t>1.07</t>
  </si>
  <si>
    <t>https://www.propertyguru.com.my/property-listing/shop-office-at-petaling-jaya-for-rent-by-jc-tay-39458801</t>
  </si>
  <si>
    <t>Jalan 52/18 Bandar Baru PJ, Petaling Jaya, Selangor</t>
  </si>
  <si>
    <t>https://www.propertyguru.com.my/property-listing/shop-office-at-petaling-jaya-for-rent-by-jc-tay-39458572</t>
  </si>
  <si>
    <t>Jalan 52/18, Petaling Jaya, Selangor</t>
  </si>
  <si>
    <t>0.7436414434612371</t>
  </si>
  <si>
    <t>Menara Citibank</t>
  </si>
  <si>
    <t>Retail Space,Completion: 1995</t>
  </si>
  <si>
    <t xml:space="preserve">40,608.00 </t>
  </si>
  <si>
    <t>3384</t>
  </si>
  <si>
    <t>12.00</t>
  </si>
  <si>
    <t>https://www.propertyguru.com.my/property-listing/menara-citibank-for-rent-by-teoh-yie-hao-37052900</t>
  </si>
  <si>
    <t>165 Jalan Ampang, KLCC, KL City, Kuala Lumpur</t>
  </si>
  <si>
    <t>0.08039300295447177</t>
  </si>
  <si>
    <t>Brickfields, Little India, Jalan Tun Sambanthan, Jln Sultan Abdul Samad, Jalan Padang Belia</t>
  </si>
  <si>
    <t>Shop,Bare</t>
  </si>
  <si>
    <t xml:space="preserve">6,020 </t>
  </si>
  <si>
    <t>2000</t>
  </si>
  <si>
    <t>3.01</t>
  </si>
  <si>
    <t>https://www.propertyguru.com.my/property-listing/brickfields-little-india-jalan-tun-sambanthan-jln-sultan-abdul-samad-jalan-padang-belia-for-rent-by-kevin-lum-39500794</t>
  </si>
  <si>
    <t>Brickfields, Kuala Lumpur</t>
  </si>
  <si>
    <t>0.5619340852524072</t>
  </si>
  <si>
    <t>Brickfields Shop Lot for Rent (Corner Lot)</t>
  </si>
  <si>
    <t>2200</t>
  </si>
  <si>
    <t>5.45</t>
  </si>
  <si>
    <t>https://www.propertyguru.com.my/property-listing/brickfields-shop-lot-for-rent-corner-lot-for-rent-by-kevin-lum-39399604</t>
  </si>
  <si>
    <t>Brickfield, Jalan Vivekananda</t>
  </si>
  <si>
    <t xml:space="preserve">4,500 </t>
  </si>
  <si>
    <t>1400</t>
  </si>
  <si>
    <t>3.21</t>
  </si>
  <si>
    <t>https://www.propertyguru.com.my/property-listing/brickfield-jalan-vivekananda-for-rent-by-joey-wong-37458231</t>
  </si>
  <si>
    <t>Brickfield, Jalan Vivekananda, Brickfields, Kuala Lumpur</t>
  </si>
  <si>
    <t>0.547728270265638</t>
  </si>
  <si>
    <t>Wisma Indah, Pudu shop for Rent</t>
  </si>
  <si>
    <t xml:space="preserve">4,800 </t>
  </si>
  <si>
    <t>1800</t>
  </si>
  <si>
    <t>2.67</t>
  </si>
  <si>
    <t>https://www.propertyguru.com.my/property-listing/wisma-indah-pudu-shop-for-rent-for-rent-by-mike-38238933</t>
  </si>
  <si>
    <t>Jalan Tun Razak, Pudu, Kuala Lumpur</t>
  </si>
  <si>
    <t>0.6337081854012149</t>
  </si>
  <si>
    <t>Damansara Uptown</t>
  </si>
  <si>
    <t>https://www.propertyguru.com.my/property-listing/damansara-uptown-for-rent-by-elaine-garcia-37145068</t>
  </si>
  <si>
    <t>Jalan SS 21/60, Damansara Uptown, Damansara, Selangor</t>
  </si>
  <si>
    <t>https://www.propertyguru.com.my/property-listing/damansara-uptown-for-rent-by-alex-liew-30475511</t>
  </si>
  <si>
    <t>Damansara Uptown, Damansara, Selangor</t>
  </si>
  <si>
    <t>https://www.propertyguru.com.my/property-listing/damansara-uptown-for-rent-by-alex-liew-30475426</t>
  </si>
  <si>
    <t>https://www.propertyguru.com.my/property-listing/damansara-uptown-for-rent-by-ryan-lim-38802052</t>
  </si>
  <si>
    <t>DAMANSARA UPTOWN</t>
  </si>
  <si>
    <t>https://www.propertyguru.com.my/property-listing/damansara-uptown-for-rent-by-simon-ng-38418478</t>
  </si>
  <si>
    <t>Damansara uptown</t>
  </si>
  <si>
    <t>https://www.propertyguru.com.my/property-listing/damansara-uptown-for-rent-by-stephanie-chen-39131928</t>
  </si>
  <si>
    <t>https://www.propertyguru.com.my/property-listing/damansara-uptown-for-rent-by-stephanie-chen-39131981</t>
  </si>
  <si>
    <t>Damansara Uptown, Damansara Utama, Petaling Jaya</t>
  </si>
  <si>
    <t>https://www.propertyguru.com.my/property-listing/damansara-uptown-damansara-utama-petaling-jaya-for-rent-by-alvin-seah-39360414</t>
  </si>
  <si>
    <t>Damansara Utama, Damansara, Selangor</t>
  </si>
  <si>
    <t>Uptown Damansara</t>
  </si>
  <si>
    <t>https://www.propertyguru.com.my/property-listing/uptown-damansara-for-rent-by-afrizal-39324913</t>
  </si>
  <si>
    <t>SS 21/35, Damansara Utama, Damansara, Selangor</t>
  </si>
  <si>
    <t>https://www.propertyguru.com.my/property-listing/uptown-damansara-for-rent-by-afrizal-39324973</t>
  </si>
  <si>
    <t>https://www.propertyguru.com.my/property-listing/uptown-damansara-for-rent-by-afrizal-38901296</t>
  </si>
  <si>
    <t>https://www.propertyguru.com.my/property-listing/uptown-damansara-for-rent-by-eugene-31660754</t>
  </si>
  <si>
    <t>SS21 Damansara Utama, Damansara Uptown</t>
  </si>
  <si>
    <t>https://www.propertyguru.com.my/property-listing/ss21-damansara-utama-damansara-uptown-for-rent-by-jason-quek-35658114</t>
  </si>
  <si>
    <t>Sunway velocity shop</t>
  </si>
  <si>
    <t>https://www.propertyguru.com.my/property-listing/sunway-velocity-shop-for-rent-by-emelia-chan-30395032</t>
  </si>
  <si>
    <t>Sunway velocity shop, Taman Maluri, Cheras, Kuala Lumpur</t>
  </si>
  <si>
    <t>0.03246147917547603</t>
  </si>
  <si>
    <t>Retail space at Subang Jaya</t>
  </si>
  <si>
    <t>1204</t>
  </si>
  <si>
    <t>13.29</t>
  </si>
  <si>
    <t>https://www.propertyguru.com.my/property-listing/retail-space-at-subang-jaya-for-rent-by-vickky-wong-cf-38939409</t>
  </si>
  <si>
    <t>Summit USJ, Subang Jaya, Selangor</t>
  </si>
  <si>
    <t>2nd floor Shop RM 1000 @ The Summit USJ @ USJ 1, Subang Jaya</t>
  </si>
  <si>
    <t xml:space="preserve">1,000 </t>
  </si>
  <si>
    <t>225</t>
  </si>
  <si>
    <t>4.44</t>
  </si>
  <si>
    <t>https://www.propertyguru.com.my/property-listing/2nd-floor-shop-rm-1000-the-summit-usj-usj-1-subang-jaya-for-rent-by-jc-lee-38982829</t>
  </si>
  <si>
    <t>Persiaran Kewajipan, USJ, Subang Jaya, Selangor</t>
  </si>
  <si>
    <t>0.40943247624255696</t>
  </si>
  <si>
    <t>The Summit</t>
  </si>
  <si>
    <t>Retail Space,Completion: 1998</t>
  </si>
  <si>
    <t xml:space="preserve">16,500 </t>
  </si>
  <si>
    <t>4.71</t>
  </si>
  <si>
    <t>https://www.propertyguru.com.my/property-listing/the-summit-for-rent-by-jim-yong-39253092</t>
  </si>
  <si>
    <t>583</t>
  </si>
  <si>
    <t>3.09</t>
  </si>
  <si>
    <t>https://www.propertyguru.com.my/property-listing/the-summit-for-rent-by-et-looi-39093840</t>
  </si>
  <si>
    <t>Retail space at USJ</t>
  </si>
  <si>
    <t>6.64</t>
  </si>
  <si>
    <t>https://www.propertyguru.com.my/property-listing/retail-space-at-usj-for-rent-by-wayne-chai-38993205</t>
  </si>
  <si>
    <t>USJ Sentral</t>
  </si>
  <si>
    <t>Shop / Office,Completion: 2008</t>
  </si>
  <si>
    <t xml:space="preserve">56,000 </t>
  </si>
  <si>
    <t>26880</t>
  </si>
  <si>
    <t>2.08</t>
  </si>
  <si>
    <t>https://www.propertyguru.com.my/property-listing/usj-sentral-for-rent-by-candy-chung-33744764</t>
  </si>
  <si>
    <t>Jalan USJ Sentral 1, USJ, Subang Jaya, Selangor</t>
  </si>
  <si>
    <t>0.35999135348174144</t>
  </si>
  <si>
    <t xml:space="preserve">18,000 </t>
  </si>
  <si>
    <t>10800</t>
  </si>
  <si>
    <t>1.67</t>
  </si>
  <si>
    <t>https://www.propertyguru.com.my/property-listing/usj-sentral-for-rent-by-candy-chung-33744917</t>
  </si>
  <si>
    <t>Bandar Sunway</t>
  </si>
  <si>
    <t>https://www.propertyguru.com.my/property-listing/bandar-sunway-for-rent-by-elson-yap-38785011</t>
  </si>
  <si>
    <t>Bandar Sunway, Subang Jaya, Selangor</t>
  </si>
  <si>
    <t>0.913684624575494</t>
  </si>
  <si>
    <t>https://www.propertyguru.com.my/property-listing/bandar-sunway-for-rent-by-ginstee-tok-38638863</t>
  </si>
  <si>
    <t>https://www.propertyguru.com.my/property-listing/bandar-sunway-for-rent-by-ng-hon-keong-39203653</t>
  </si>
  <si>
    <t>Jln PJS 7/20B, Bandar Sunway, 47100 Subang Jaya, Bandar Sunway, Subang Jaya, Selangor</t>
  </si>
  <si>
    <t>https://www.propertyguru.com.my/property-listing/bandar-sunway-for-rent-by-leane-wong-39150071</t>
  </si>
  <si>
    <t>Jalan PJS 10, Bandar Sunway, Subang Jaya, Selangor</t>
  </si>
  <si>
    <t>0.2745368577618784</t>
  </si>
  <si>
    <t>Shoplot Bandar Sunway</t>
  </si>
  <si>
    <t>https://www.propertyguru.com.my/property-listing/shoplot-bandar-sunway-for-rent-by-ken-goh-38792791</t>
  </si>
  <si>
    <t>Jalan PJS, Bandar Sunway, Petaling Jaya, Selangor</t>
  </si>
  <si>
    <t>0.7903461425260614</t>
  </si>
  <si>
    <t>PJS 11 Bandar Sunway</t>
  </si>
  <si>
    <t>https://www.propertyguru.com.my/property-listing/pjs-11-bandar-sunway-for-rent-by-keanu-tan-39541924</t>
  </si>
  <si>
    <t>Jalan PJS 11/22, Subang Jaya SS13, Bandar Sunway, Subang Jaya, Selangor</t>
  </si>
  <si>
    <t>0.23605455599892614</t>
  </si>
  <si>
    <t>Bandar Sunway, Subang Jaya</t>
  </si>
  <si>
    <t>https://www.propertyguru.com.my/property-listing/bandar-sunway-subang-jaya-for-rent-by-jennie-ng-39520181</t>
  </si>
  <si>
    <t>Shop at Bandar Sunway</t>
  </si>
  <si>
    <t>https://www.propertyguru.com.my/property-listing/shop-at-bandar-sunway-for-rent-by-kam-39501793</t>
  </si>
  <si>
    <t>Parklane Commercial Hub</t>
  </si>
  <si>
    <t>Shop / Office,Completion: 2010</t>
  </si>
  <si>
    <t>https://www.propertyguru.com.my/property-listing/parklane-commercial-hub-for-rent-by-andrew-khoo-39276463</t>
  </si>
  <si>
    <t>Jalan SS 7/26, Kelana Jaya, Petaling Jaya, Selangor</t>
  </si>
  <si>
    <t>https://www.propertyguru.com.my/property-listing/parklane-commercial-hub-for-rent-by-andrew-khoo-39182497</t>
  </si>
  <si>
    <t>Kelana Centre Point</t>
  </si>
  <si>
    <t>Shop / Office,Completion: 1996</t>
  </si>
  <si>
    <t>https://www.propertyguru.com.my/property-listing/kelana-centre-point-for-rent-by-wayne-lai-39455767</t>
  </si>
  <si>
    <t>Jalan SS 7/19, Kelana Jaya, Petaling Jaya, Selangor</t>
  </si>
  <si>
    <t>https://www.propertyguru.com.my/property-listing/kelana-centre-point-for-rent-by-wayne-lai-39365685</t>
  </si>
  <si>
    <t>Plaza Glomac</t>
  </si>
  <si>
    <t>https://www.propertyguru.com.my/property-listing/plaza-glomac-for-rent-by-serene-ong-37667486</t>
  </si>
  <si>
    <t>SS7 Jalan SS 7/19, Petaling Jaya, Selangor</t>
  </si>
  <si>
    <t>Plaza @ Kelana Jaya</t>
  </si>
  <si>
    <t>Completion: 2022,Shop</t>
  </si>
  <si>
    <t>https://www.propertyguru.com.my/property-listing/plaza-kelana-jaya-for-rent-by-gan-jh-37216375</t>
  </si>
  <si>
    <t>Jalan SS 7/13b, SS7, Petaling Jaya, Selangor</t>
  </si>
  <si>
    <t>https://www.propertyguru.com.my/property-listing/plaza-kelana-jaya-for-rent-by-edwin-34458297</t>
  </si>
  <si>
    <t>Kelana Jaya</t>
  </si>
  <si>
    <t>https://www.propertyguru.com.my/property-listing/kelana-jaya-for-rent-by-jacky-lin-34119798</t>
  </si>
  <si>
    <t>jalan SS 6/10, Kelana Jaya, Petaling Jaya, Selangor</t>
  </si>
  <si>
    <t>Office Lot SS7, Kelana Jaya</t>
  </si>
  <si>
    <t>https://www.propertyguru.com.my/property-listing/office-lot-ss7-kelana-jaya-for-rent-by-mohd-nur-khairul-nizam-39291635</t>
  </si>
  <si>
    <t>Kelana Jaya, Petaling Jaya, Selangor</t>
  </si>
  <si>
    <t>Kelana Square</t>
  </si>
  <si>
    <t>https://www.propertyguru.com.my/property-listing/kelana-square-for-rent-by-lay-bee-38511071</t>
  </si>
  <si>
    <t>Jalan SS7/26, Kelana Jaya, Petaling Jaya, Selangor</t>
  </si>
  <si>
    <t>https://www.propertyguru.com.my/property-listing/kelana-square-for-rent-by-joey-wong-38788753</t>
  </si>
  <si>
    <t>https://www.propertyguru.com.my/property-listing/kelana-square-for-rent-by-joey-wong-37308690</t>
  </si>
  <si>
    <t>SS 6</t>
  </si>
  <si>
    <t>https://www.propertyguru.com.my/property-listing/ss-6-for-rent-by-jacky-lin-34120941</t>
  </si>
  <si>
    <t>jalan ss 6/10, Kelana Jaya, Petaling Jaya, Selangor</t>
  </si>
  <si>
    <t>Desa Setapak</t>
  </si>
  <si>
    <t>https://www.propertyguru.com.my/property-listing/desa-setapak-for-rent-by-sephine-kang-39120041</t>
  </si>
  <si>
    <t>jln 14/27b, Desa Setapak, Setapak, Kuala Lumpur</t>
  </si>
  <si>
    <t>https://www.propertyguru.com.my/property-listing/desa-setapak-for-rent-by-khairunnisa-syahirah-39200358</t>
  </si>
  <si>
    <t>Jalan 19/27b, Desa Setapak, Setapak, Kuala Lumpur</t>
  </si>
  <si>
    <t>( HalfShop ) Desa Setapak Ground Floor Shop For Rent</t>
  </si>
  <si>
    <t>https://www.propertyguru.com.my/property-listing/halfshop-desa-setapak-ground-floor-shop-for-rent-for-rent-by-bond-lee-39223820</t>
  </si>
  <si>
    <t>Jalan 14/27b, Setapak, Kuala Lumpur</t>
  </si>
  <si>
    <t>( Endlot ) Desa Setapak Double Storey Shop For Rent Wangsa Maju Taman Melawati</t>
  </si>
  <si>
    <t>https://www.propertyguru.com.my/property-listing/endlot-desa-setapak-double-storey-shop-for-rent-wangsa-maju-taman-melawati-for-rent-by-bond-lee-39052826</t>
  </si>
  <si>
    <t>Section 2 Wangsa Maju, Desa Setapak, Ground Floor Half Shop, Rm3100, Next to LRT</t>
  </si>
  <si>
    <t>https://www.propertyguru.com.my/property-listing/section-2-wangsa-maju-desa-setapak-ground-floor-half-shop-rm3100-next-to-lrt-for-rent-by-alfred-tan-39203899</t>
  </si>
  <si>
    <t>Seksyen 2 Wangsa Maju, Wangsa Maju, Kuala Lumpur</t>
  </si>
  <si>
    <t>Southlink Bangsar South</t>
  </si>
  <si>
    <t>https://www.propertyguru.com.my/property-listing/southlink-bangsar-south-for-rent-by-lyn-35767870</t>
  </si>
  <si>
    <t>Kampung Kerinchi (Bangsar South), Bangsar South, Kuala Lumpur</t>
  </si>
  <si>
    <t>Southlink Bangsar South Retail FnB Space For Rent</t>
  </si>
  <si>
    <t>https://www.propertyguru.com.my/property-listing/southlink-bangsar-south-retail-fnb-space-for-rent-for-rent-by-benson-ting-35764475</t>
  </si>
  <si>
    <t>https://www.propertyguru.com.my/property-listing/southlink-bangsar-south-retail-fnb-space-for-rent-for-rent-by-benson-ting-35764516</t>
  </si>
  <si>
    <t>https://www.propertyguru.com.my/property-listing/southlink-bangsar-south-retail-fnb-space-for-rent-for-rent-by-benson-ting-35764551</t>
  </si>
  <si>
    <t>Bangsar Corporate Commercial Retail Space</t>
  </si>
  <si>
    <t>https://www.propertyguru.com.my/property-listing/bangsar-corporate-commercial-retail-space-for-rent-by-sky-sin-37153408</t>
  </si>
  <si>
    <t>Bangsar, Bangsar South, Bangsar, Kuala Lumpur</t>
  </si>
  <si>
    <t>OFFICE SPACE BANGSAR TRADE CENTER (PLAZA PANTAI)</t>
  </si>
  <si>
    <t>https://www.propertyguru.com.my/property-listing/office-space-bangsar-trade-center-plaza-pantai-for-rent-by-shikin-said-37246597</t>
  </si>
  <si>
    <t>Pantai, Bangsar South, Kuala Lumpur</t>
  </si>
  <si>
    <t>South Link</t>
  </si>
  <si>
    <t>https://www.propertyguru.com.my/property-listing/south-link-for-rent-by-ho-suet-jing-38613003</t>
  </si>
  <si>
    <t>Bangsar Southlink Commercial Retail Space, Surrounded by 5, 000 Condos &amp; 10 Blocks of Offices</t>
  </si>
  <si>
    <t>https://www.propertyguru.com.my/property-listing/bangsar-southlink-commercial-retail-space-surrounded-by-5-000-condos-10-blocks-of-offices-for-rent-by-sunny-lim-37530278</t>
  </si>
  <si>
    <t>UOA Corporate Tower</t>
  </si>
  <si>
    <t>https://www.propertyguru.com.my/property-listing/uoa-corporate-tower-for-rent-by-ivonne-yim-39480454</t>
  </si>
  <si>
    <t>8 Jalan Kerinchi, Kampung Kerinchi (Bangsar South), Bangsar South, Kuala Lumpur</t>
  </si>
  <si>
    <t>South Link Lifestyle Apartments</t>
  </si>
  <si>
    <t>Completion: 2022,Retail Space</t>
  </si>
  <si>
    <t>https://www.propertyguru.com.my/property-listing/south-link-lifestyle-apartments-for-rent-by-sunny-lim-38118581</t>
  </si>
  <si>
    <t>Jalan Kerinchi Kiri 3, Bangsar South, Kuala Lumpur</t>
  </si>
  <si>
    <t>Southkey southkeys</t>
  </si>
  <si>
    <t>https://www.propertyguru.com.my/property-listing/southkey-southkeys-for-rent-by-fumi-voon-39061119</t>
  </si>
  <si>
    <t>southkey mosaic, Johor Bahru, Johor</t>
  </si>
  <si>
    <t>Southkey Southkey Southkey Southkey Southkey Southkey Southkey Southkey Southkey Southkey Southkey</t>
  </si>
  <si>
    <t>https://www.propertyguru.com.my/property-listing/southkey-southkey-southkey-southkey-southkey-southkey-southkey-southkey-southkey-southkey-southkey-for-rent-by-adam-lee-31524739</t>
  </si>
  <si>
    <t>Kota, Persiaran Southkey 1, Southkey, Johor Bahru, Johor Bahru, Johor</t>
  </si>
  <si>
    <t>Southkey A Southkey A</t>
  </si>
  <si>
    <t>https://www.propertyguru.com.my/property-listing/southkey-a-southkey-a-for-rent-by-ronald-lim-36049666</t>
  </si>
  <si>
    <t>Pusat Komersial Bayu Tasek, Persiaran Southkey 1, Johor Bahru, Johor</t>
  </si>
  <si>
    <t>Southkey A Southkey A Southkey A Southkey A Southkey A Southkey A Southkey A</t>
  </si>
  <si>
    <t>https://www.propertyguru.com.my/property-listing/southkey-a-southkey-a-southkey-a-southkey-a-southkey-a-southkey-a-southkey-a-for-rent-by-ronald-lim-36049574</t>
  </si>
  <si>
    <t>Pusat komersial bayu Tasek, Persiaran Southkey 1, Johor Bahru, Johor</t>
  </si>
  <si>
    <t>https://www.propertyguru.com.my/property-listing/southkey-a-southkey-a-southkey-a-southkey-a-southkey-a-southkey-a-southkey-a-for-rent-by-ronald-lim-36049622</t>
  </si>
  <si>
    <t>Southkey Mosaic Johor Bahru</t>
  </si>
  <si>
    <t>Shop / Office,Completion: 2017</t>
  </si>
  <si>
    <t>https://www.propertyguru.com.my/property-listing/southkey-mosaic-johor-bahru-for-rent-by-ronald-lim-32592045</t>
  </si>
  <si>
    <t>No. 1, Persiaran Southkey 1, Southkey, Johor Bahru, Johor</t>
  </si>
  <si>
    <t>Shop,Completion: 2017</t>
  </si>
  <si>
    <t>https://www.propertyguru.com.my/property-listing/southkey-mosaic-johor-bahru-for-rent-by-zephyr-jun-hao-39553881</t>
  </si>
  <si>
    <t>https://www.propertyguru.com.my/property-listing/southkey-mosaic-johor-bahru-for-rent-by-zephyr-jun-hao-39553802</t>
  </si>
  <si>
    <t>https://www.propertyguru.com.my/property-listing/southkey-mosaic-johor-bahru-for-rent-by-u-hon-kun-39553715</t>
  </si>
  <si>
    <t>Southkey commercial Bayu Tasek</t>
  </si>
  <si>
    <t>https://www.propertyguru.com.my/property-listing/southkey-commercial-bayu-tasek-for-rent-by-solomon-low-39547578</t>
  </si>
  <si>
    <t>Persiaran Southkey 1, Johor Bahru, Johor</t>
  </si>
  <si>
    <t>https://www.propertyguru.com.my/property-listing/southkey-mosaic-johor-bahru-for-rent-by-ronald-lim-30480525</t>
  </si>
  <si>
    <t>https://www.propertyguru.com.my/property-listing/southkey-mosaic-johor-bahru-for-rent-by-annie-chai-39343088</t>
  </si>
  <si>
    <t>https://www.propertyguru.com.my/property-listing/southkey-mosaic-johor-bahru-for-rent-by-nabila-nazori-39334797</t>
  </si>
  <si>
    <t>https://www.propertyguru.com.my/property-listing/southkey-mosaic-johor-bahru-for-rent-by-bella-chong-39251577</t>
  </si>
  <si>
    <t>https://www.propertyguru.com.my/property-listing/southkey-mosaic-johor-bahru-for-rent-by-felix-oh-39049377</t>
  </si>
  <si>
    <t>https://www.propertyguru.com.my/property-listing/southkey-mosaic-johor-bahru-for-rent-by-felix-oh-39049357</t>
  </si>
  <si>
    <t>Bukit Tinggi 1</t>
  </si>
  <si>
    <t>https://www.propertyguru.com.my/property-listing/bukit-tinggi-1-for-rent-by-mason-chiah-39450007</t>
  </si>
  <si>
    <t>Bandar Bukit Tinggi, Klang, Selangor</t>
  </si>
  <si>
    <t>https://www.propertyguru.com.my/property-listing/bukit-tinggi-1-for-rent-by-lay-bee-39298748</t>
  </si>
  <si>
    <t>bukit tinggi 1</t>
  </si>
  <si>
    <t>https://www.propertyguru.com.my/property-listing/bukit-tinggi-1-for-rent-by-lay-bee-39287970</t>
  </si>
  <si>
    <t>Bandar Bukit Tinggi 1</t>
  </si>
  <si>
    <t>https://www.propertyguru.com.my/property-listing/bandar-bukit-tinggi-1-for-rent-by-eric-lim-39483254</t>
  </si>
  <si>
    <t>Bukit Tinggi 1 Klang</t>
  </si>
  <si>
    <t>https://www.propertyguru.com.my/property-listing/bukit-tinggi-1-klang-for-rent-by-tom-lee-39442165</t>
  </si>
  <si>
    <t>https://www.propertyguru.com.my/property-listing/bandar-bukit-tinggi-1-for-rent-by-darren-chen-38962305</t>
  </si>
  <si>
    <t>Lorong batu nilam 4, Bandar Bukit Tinggi, Klang, Selangor</t>
  </si>
  <si>
    <t>Bukit Tinggi 1, Bayu Tinggi, Klang</t>
  </si>
  <si>
    <t>https://www.propertyguru.com.my/property-listing/bukit-tinggi-1-bayu-tinggi-klang-for-rent-by-kings-soe-38771621</t>
  </si>
  <si>
    <t>Bukit Tinggi 1, Bayu Tinggi, Klang, Bandar Bukit Tinggi, Klang, Selangor</t>
  </si>
  <si>
    <t>Bandar Bukit Tinggi 1 Shop Apartment</t>
  </si>
  <si>
    <t>https://www.propertyguru.com.my/property-listing/bandar-bukit-tinggi-1-shop-apartment-for-rent-by-ivy-por-39512751</t>
  </si>
  <si>
    <t>Lorong Batu Nilam 1b - 1e, Bandar Bukit Tinggi 1, Klang, Klang, Selangor</t>
  </si>
  <si>
    <t>Bukit Tinggi 1 Shoplot First Floor</t>
  </si>
  <si>
    <t>https://www.propertyguru.com.my/property-listing/bukit-tinggi-1-shoplot-first-floor-for-rent-by-minics-ng-39450671</t>
  </si>
  <si>
    <t>https://www.propertyguru.com.my/property-listing/bandar-bukit-tinggi-1-shop-apartment-for-rent-by-minics-ng-39388481</t>
  </si>
  <si>
    <t>Bukit Tinggi 1 Full Renovated Beauty Shop</t>
  </si>
  <si>
    <t>https://www.propertyguru.com.my/property-listing/bukit-tinggi-1-full-renovated-beauty-shop-for-rent-by-nicole-yeo-39201095</t>
  </si>
  <si>
    <t>Lorong Batu Nilam, Bandar Bukit Tinggi, Klang, Selangor</t>
  </si>
  <si>
    <t>Bukit Tinggi 1 GF &amp; Basement Shoplot For Rent</t>
  </si>
  <si>
    <t>https://www.propertyguru.com.my/property-listing/bukit-tinggi-1-gf-basement-shoplot-for-rent-for-rent-by-nicole-yeo-39200993</t>
  </si>
  <si>
    <t>Hot Area First Floor Shoplot Bukit Tinggi 1 Klang</t>
  </si>
  <si>
    <t>https://www.propertyguru.com.my/property-listing/hot-area-first-floor-shoplot-bukit-tinggi-1-klang-for-rent-by-lucas-kok-39449097</t>
  </si>
  <si>
    <t>[22x75] Super Cheap Rental Ground Floor Side By Side Unit Shoplot Bukit Tinggi 1 Klang Limited</t>
  </si>
  <si>
    <t>https://www.propertyguru.com.my/property-listing/22x75-super-cheap-rental-ground-floor-side-by-side-unit-shoplot-bukit-tinggi-1-klang-limited-for-rent-by-jinnie-chan-38919146</t>
  </si>
  <si>
    <t>Lorong Batu Nilam 1b, Bandar Bukit Tinggi, Klang, Selangor</t>
  </si>
  <si>
    <t>Damansara Utama</t>
  </si>
  <si>
    <t>https://www.propertyguru.com.my/property-listing/damansara-utama-for-rent-by-june-how-37852995</t>
  </si>
  <si>
    <t>Jalan SS21/6x, Damansara Utama, Damansara, Selangor</t>
  </si>
  <si>
    <t>https://www.propertyguru.com.my/property-listing/damansara-utama-for-rent-by-june-how-37852804</t>
  </si>
  <si>
    <t>Damansara Utama PJ Uptown</t>
  </si>
  <si>
    <t>https://www.propertyguru.com.my/property-listing/damansara-utama-pj-uptown-for-rent-by-nick-yeap-30494465</t>
  </si>
  <si>
    <t>Jalan SS 21/62, Damansara Utama, Damansara, Selangor</t>
  </si>
  <si>
    <t>Petaling Jaya, Damansara Utama (Uptown) (Ground Floor) Shop for RENT</t>
  </si>
  <si>
    <t>https://www.propertyguru.com.my/property-listing/petaling-jaya-damansara-utama-uptown-ground-floor-shop-for-rent-for-rent-by-ck-tong-39207680</t>
  </si>
  <si>
    <t>Section 14</t>
  </si>
  <si>
    <t>https://www.propertyguru.com.my/property-listing/section-14-for-rent-by-jerry-lee-39258099</t>
  </si>
  <si>
    <t>Jalan Dato Abdul Aziz, Seksyen 14, Petaling Jaya, Selangor</t>
  </si>
  <si>
    <t>Sunway Giza</t>
  </si>
  <si>
    <t>Shop / Office,Completion: 2009</t>
  </si>
  <si>
    <t>https://www.propertyguru.com.my/property-listing/sunway-giza-for-rent-by-ruey-tan-37317253</t>
  </si>
  <si>
    <t>No. 2 Jalan PJU 5/14, Kota Damansara, Petaling Jaya, Selangor</t>
  </si>
  <si>
    <t>The Strand, Kota Damansara</t>
  </si>
  <si>
    <t>https://www.propertyguru.com.my/property-listing/the-strand-kota-damansara-for-rent-by-kenny-voon-38278863</t>
  </si>
  <si>
    <t>Jalan PJU 5/20, Kota Damansara, Damansara, Selangor</t>
  </si>
  <si>
    <t>Encorp Strand Garden Office</t>
  </si>
  <si>
    <t>Shop,Completion: 2014</t>
  </si>
  <si>
    <t>https://www.propertyguru.com.my/property-listing/encorp-strand-garden-office-for-rent-by-henry-lim-35489923</t>
  </si>
  <si>
    <t>No. 12 Jalan PJU 5/1, Kota Damansara, Petaling Jaya, Selangor</t>
  </si>
  <si>
    <t>Sri petaling</t>
  </si>
  <si>
    <t>https://www.propertyguru.com.my/property-listing/sri-petaling-for-rent-by-alex-liew-37715487</t>
  </si>
  <si>
    <t>Jalan Radin tengah, Bandar Baru Sri Petaling, Sri Petaling, Kuala Lumpur</t>
  </si>
  <si>
    <t>Sri Petaling</t>
  </si>
  <si>
    <t>https://www.propertyguru.com.my/property-listing/sri-petaling-for-rent-by-serena-yong-39428206</t>
  </si>
  <si>
    <t>Jalan Radin Anum, Bandar Baru Sri Petaling, Sri Petaling, Kuala Lumpur</t>
  </si>
  <si>
    <t>https://www.propertyguru.com.my/property-listing/sri-petaling-for-rent-by-serena-yong-39453965</t>
  </si>
  <si>
    <t>Jalan Radin Bagus, Bandar Baru Sri Petaling, Sri Petaling, Kuala Lumpur</t>
  </si>
  <si>
    <t>https://www.propertyguru.com.my/property-listing/sri-petaling-for-rent-by-serena-yong-39453880</t>
  </si>
  <si>
    <t>https://www.propertyguru.com.my/property-listing/sri-petaling-for-rent-by-serena-yong-39426866</t>
  </si>
  <si>
    <t>https://www.propertyguru.com.my/property-listing/sri-petaling-for-rent-by-serena-yong-39425677</t>
  </si>
  <si>
    <t>https://www.propertyguru.com.my/property-listing/sri-petaling-for-rent-by-serena-yong-39425536</t>
  </si>
  <si>
    <t>https://www.propertyguru.com.my/property-listing/sri-petaling-for-rent-by-kviin-yap-39406209</t>
  </si>
  <si>
    <t>Jalan Radin Bagus, 3 Storey Corner Shoplot, Bandar Baru Sri Petaling, Sri Petaling, Kuala Lumpur</t>
  </si>
  <si>
    <t>Taipan, USJ 9, Subang Jaya, USJ</t>
  </si>
  <si>
    <t>Shop / Office,Fully Fitted</t>
  </si>
  <si>
    <t>https://www.propertyguru.com.my/property-listing/taipan-usj-9-subang-jaya-usj-for-rent-by-may-wong-39373371</t>
  </si>
  <si>
    <t>Jalan USJ 9, Subang Jaya, Selangor</t>
  </si>
  <si>
    <t>Taipan, USJ 10, UEP Subang Jaya, USJ</t>
  </si>
  <si>
    <t>https://www.propertyguru.com.my/property-listing/taipan-usj-10-uep-subang-jaya-usj-for-rent-by-may-wong-37012138</t>
  </si>
  <si>
    <t>Jalan USJ10, Subang Jaya, Selangor</t>
  </si>
  <si>
    <t>https://www.propertyguru.com.my/property-listing/taipan-usj-10-uep-subang-jaya-usj-for-rent-by-may-wong-37012167</t>
  </si>
  <si>
    <t>https://www.propertyguru.com.my/property-listing/taipan-usj-10-uep-subang-jaya-usj-for-rent-by-may-wong-37012194</t>
  </si>
  <si>
    <t>https://www.propertyguru.com.my/property-listing/taipan-usj-10-uep-subang-jaya-usj-for-rent-by-may-wong-37012111</t>
  </si>
  <si>
    <t>https://www.propertyguru.com.my/property-listing/taipan-usj-10-uep-subang-jaya-usj-for-rent-by-may-wong-37012091</t>
  </si>
  <si>
    <t>https://www.propertyguru.com.my/property-listing/taipan-usj-10-uep-subang-jaya-usj-for-rent-by-may-wong-37012071</t>
  </si>
  <si>
    <t>https://www.propertyguru.com.my/property-listing/taipan-usj-10-uep-subang-jaya-usj-for-rent-by-may-wong-37012234</t>
  </si>
  <si>
    <t>https://www.propertyguru.com.my/property-listing/taipan-usj-10-uep-subang-jaya-usj-for-rent-by-may-wong-37012214</t>
  </si>
  <si>
    <t>https://www.propertyguru.com.my/property-listing/taipan-usj-10-uep-subang-jaya-usj-for-rent-by-may-wong-37102481</t>
  </si>
  <si>
    <t>https://www.propertyguru.com.my/property-listing/taipan-usj-10-uep-subang-jaya-usj-for-rent-by-may-wong-37102490</t>
  </si>
  <si>
    <t>https://www.propertyguru.com.my/property-listing/taipan-usj-10-uep-subang-jaya-usj-for-rent-by-may-wong-37102485</t>
  </si>
  <si>
    <t>https://www.propertyguru.com.my/property-listing/taipan-usj-10-uep-subang-jaya-usj-for-rent-by-may-wong-37102497</t>
  </si>
  <si>
    <t>https://www.propertyguru.com.my/property-listing/taipan-usj-10-uep-subang-jaya-usj-for-rent-by-may-wong-37102506</t>
  </si>
  <si>
    <t>https://www.propertyguru.com.my/property-listing/taipan-usj-10-uep-subang-jaya-usj-for-rent-by-may-wong-37102504</t>
  </si>
  <si>
    <t>https://www.propertyguru.com.my/property-listing/taipan-usj-10-uep-subang-jaya-usj-for-rent-by-may-wong-37102493</t>
  </si>
  <si>
    <t>https://www.propertyguru.com.my/property-listing/taipan-usj-10-uep-subang-jaya-usj-for-rent-by-may-wong-37102509</t>
  </si>
  <si>
    <t>https://www.propertyguru.com.my/property-listing/subang-jaya-for-rent-by-cherence-tan-39387328</t>
  </si>
  <si>
    <t>Taipan Usj Subang Jaya Selangor, USJ, Subang Jaya, Selangor</t>
  </si>
  <si>
    <t>Damansara Jaya</t>
  </si>
  <si>
    <t>https://www.propertyguru.com.my/property-listing/damansara-jaya-for-rent-by-nick-yeap-37237428</t>
  </si>
  <si>
    <t>Jalan SS 22/21, Damansara Jaya, Damansara, Selangor</t>
  </si>
  <si>
    <t>https://www.propertyguru.com.my/property-listing/damansara-jaya-for-rent-by-chien-koh-38128599</t>
  </si>
  <si>
    <t>Damansara Jaya, Petaling Jaya, Selangor</t>
  </si>
  <si>
    <t>2 Adjoining 4 Storey Shop Offices In Damansara Jaya, Petaling Jaya,Selangor for Rent</t>
  </si>
  <si>
    <t>https://www.propertyguru.com.my/property-listing/2-adjoining-4-storey-shop-offices-in-damansara-jaya-petaling-jaya-selangor-for-rent-for-rent-by-fc-wong-39289928</t>
  </si>
  <si>
    <t>kajang</t>
  </si>
  <si>
    <t>https://www.propertyguru.com.my/property-listing/kajang-for-rent-by-jesslyn-lee-37182452</t>
  </si>
  <si>
    <t>Kajang, Selangor</t>
  </si>
  <si>
    <t>Kajang</t>
  </si>
  <si>
    <t>https://www.propertyguru.com.my/property-listing/kajang-for-rent-by-vincent-lee-39424484</t>
  </si>
  <si>
    <t>https://www.propertyguru.com.my/property-listing/kajang-for-rent-by-jesslyn-lee-36578080</t>
  </si>
  <si>
    <t>https://www.propertyguru.com.my/property-listing/kajang-for-rent-by-jesslyn-lee-38626057</t>
  </si>
  <si>
    <t>https://www.propertyguru.com.my/property-listing/kajang-for-rent-by-jesslyn-lee-38626089</t>
  </si>
  <si>
    <t>https://www.propertyguru.com.my/property-listing/kajang-for-rent-by-nick-sim-32694984</t>
  </si>
  <si>
    <t>Metro Point Kajang Town, Kajang, Selangor</t>
  </si>
  <si>
    <t>https://www.propertyguru.com.my/property-listing/kajang-for-rent-by-jesslyn-lee-38626025</t>
  </si>
  <si>
    <t>https://www.propertyguru.com.my/property-listing/kajang-for-rent-by-jason-ong-39062553</t>
  </si>
  <si>
    <t>https://www.propertyguru.com.my/property-listing/kajang-for-rent-by-nick-sim-31328619</t>
  </si>
  <si>
    <t>Kajang Prima</t>
  </si>
  <si>
    <t>https://www.propertyguru.com.my/property-listing/kajang-prima-for-rent-by-wyber-farm-39526150</t>
  </si>
  <si>
    <t>Kajang Plaza</t>
  </si>
  <si>
    <t>https://www.propertyguru.com.my/property-listing/kajang-plaza-for-rent-by-alan-pang-39469440</t>
  </si>
  <si>
    <t>Hillpark Kajang</t>
  </si>
  <si>
    <t>https://www.propertyguru.com.my/property-listing/hillpark-kajang-for-rent-by-wong-chun-ming-39467515</t>
  </si>
  <si>
    <t>Bandar Kajang</t>
  </si>
  <si>
    <t>https://www.propertyguru.com.my/property-listing/bandar-kajang-for-rent-by-peter-eu-39418559</t>
  </si>
  <si>
    <t>Kajang perdana</t>
  </si>
  <si>
    <t>https://www.propertyguru.com.my/property-listing/kajang-perdana-for-rent-by-jason-siew-38354949</t>
  </si>
  <si>
    <t>Desa Sri Hartamas</t>
  </si>
  <si>
    <t>https://www.propertyguru.com.my/property-listing/desa-sri-hartamas-for-rent-by-jason-quek-39348062</t>
  </si>
  <si>
    <t>20 Jalan 34/70a, Desa Sri Hartamas, Sri Hartamas, Kuala Lumpur</t>
  </si>
  <si>
    <t>https://www.propertyguru.com.my/property-listing/desa-sri-hartamas-for-rent-by-jun-how-34223104</t>
  </si>
  <si>
    <t>Mont Kiara, Kuala Lumpur</t>
  </si>
  <si>
    <t>https://www.propertyguru.com.my/property-listing/desa-sri-hartamas-for-rent-by-jun-how-35806530</t>
  </si>
  <si>
    <t>Plaza Damas, Sri Hartamas</t>
  </si>
  <si>
    <t>https://www.propertyguru.com.my/property-listing/plaza-damas-sri-hartamas-for-rent-by-vivienne-wong-39441080</t>
  </si>
  <si>
    <t>Jalan Sri Hartamas 1, Sri Hartamas, Kuala Lumpur</t>
  </si>
  <si>
    <t>Plaza Damas Sri Hartamas</t>
  </si>
  <si>
    <t>https://www.propertyguru.com.my/property-listing/plaza-damas-sri-hartamas-for-rent-by-kristing-38206696</t>
  </si>
  <si>
    <t>Sri Hartamas, Kuala Lumpur</t>
  </si>
  <si>
    <t>https://www.propertyguru.com.my/property-listing/plaza-damas-sri-hartamas-for-rent-by-gabriel-yap-37618366</t>
  </si>
  <si>
    <t>Jalan Sri Hartamas 1, Desa Sri Hartamas, Sri Hartamas, Kuala Lumpur</t>
  </si>
  <si>
    <t>Shop at Sri Hartamas</t>
  </si>
  <si>
    <t>Shop,Partially Fitted</t>
  </si>
  <si>
    <t>https://www.propertyguru.com.my/property-listing/shop-at-sri-hartamas-for-rent-by-jackson-chua-39463744</t>
  </si>
  <si>
    <t>jalan sri hartamas 1, Sri Hartamas, Kuala Lumpur</t>
  </si>
  <si>
    <t>https://www.propertyguru.com.my/property-listing/shop-at-sri-hartamas-for-rent-by-clinton-foo-38263488</t>
  </si>
  <si>
    <t>https://www.propertyguru.com.my/property-listing/shop-at-sri-hartamas-for-rent-by-jackson-chua-39122314</t>
  </si>
  <si>
    <t>https://www.propertyguru.com.my/property-listing/shop-at-sri-hartamas-for-rent-by-sam-saik-38480692</t>
  </si>
  <si>
    <t>Publika Solaris Ddutamas, Sri Hartamas, Kuala Lumpur</t>
  </si>
  <si>
    <t>https://www.propertyguru.com.my/property-listing/shop-at-sri-hartamas-for-rent-by-sam-saik-38870476</t>
  </si>
  <si>
    <t>Shop-office at Sri Hartamas</t>
  </si>
  <si>
    <t>Shop / Office,Partially Fitted</t>
  </si>
  <si>
    <t>https://www.propertyguru.com.my/property-listing/shop-office-at-sri-hartamas-for-rent-by-christie-liew-36887489</t>
  </si>
  <si>
    <t>Jalan Sri Hartamas, Sri Hartamas, Kuala Lumpur</t>
  </si>
  <si>
    <t>Retail space at Sri Hartamas</t>
  </si>
  <si>
    <t>Retail Space,Partially Fitted</t>
  </si>
  <si>
    <t>https://www.propertyguru.com.my/property-listing/retail-space-at-sri-hartamas-for-rent-by-danny-liew-38832714</t>
  </si>
  <si>
    <t>https://www.propertyguru.com.my/property-listing/shop-office-at-sri-hartamas-for-rent-by-joyce-yap-39171503</t>
  </si>
  <si>
    <t>Jalan 26/70a, Sri Hartamas, Kuala Lumpur</t>
  </si>
  <si>
    <t>https://www.propertyguru.com.my/property-listing/shop-office-at-sri-hartamas-for-rent-by-joyce-yap-39171474</t>
  </si>
  <si>
    <t>https://www.propertyguru.com.my/property-listing/shop-office-at-sri-hartamas-for-rent-by-joyce-yap-39084984</t>
  </si>
  <si>
    <t>Jalan 26/70A, Sri Hartamas, Kuala Lumpur</t>
  </si>
  <si>
    <t>Setia Prima Shop 1st Floor @ Setia Alam</t>
  </si>
  <si>
    <t>https://www.propertyguru.com.my/property-listing/setia-prima-shop-1st-floor-setia-alam-for-rent-by-veni-foo-yoke-fuang-39546064</t>
  </si>
  <si>
    <t>Jalan Setia Prima, Setia Alam, Shah Alam, Selangor</t>
  </si>
  <si>
    <t>Setia Alam Ground Floor Shop For Rent</t>
  </si>
  <si>
    <t>https://www.propertyguru.com.my/property-listing/setia-alam-ground-floor-shop-for-rent-for-rent-by-tan-ee-leng-39338962</t>
  </si>
  <si>
    <t>Setia Prima Shop (Ground Floor) @ Setia Alam</t>
  </si>
  <si>
    <t>https://www.propertyguru.com.my/property-listing/setia-prima-shop-ground-floor-setia-alam-for-rent-by-veni-foo-yoke-fuang-39131916</t>
  </si>
  <si>
    <t>[22x75] Facing Main Road Ground Floor Shoplot Setia Prima Setia Alam Ample Parking Space Limited</t>
  </si>
  <si>
    <t>https://www.propertyguru.com.my/property-listing/22x75-facing-main-road-ground-floor-shoplot-setia-prima-setia-alam-ample-parking-space-limited-for-rent-by-jinnie-chan-39162961</t>
  </si>
  <si>
    <t>Jalan Setia Prima U13, Setia Alam, Shah Alam, Selangor</t>
  </si>
  <si>
    <t>Setia Alam Seksyen U13 Samerow Watsons Ground Floor Shop For Rent Shah Alam</t>
  </si>
  <si>
    <t>https://www.propertyguru.com.my/property-listing/setia-alam-seksyen-u13-samerow-watsons-ground-floor-shop-for-rent-shah-alam-for-rent-by-bond-lee-38683877</t>
  </si>
  <si>
    <t>Jalan Setia Prima Q, Shah Alam, Selangor</t>
  </si>
  <si>
    <t>Kepong</t>
  </si>
  <si>
    <t>https://www.propertyguru.com.my/property-listing/kepong-for-rent-by-kenny-voon-38961834</t>
  </si>
  <si>
    <t>Jalan Metro Perdana Timur 1, Kepong, Kuala Lumpur</t>
  </si>
  <si>
    <t>Kepong Baru</t>
  </si>
  <si>
    <t>https://www.propertyguru.com.my/property-listing/kepong-baru-for-rent-by-kim-meng-lew-38888806</t>
  </si>
  <si>
    <t>Kepong Baru Uphill, Taman Sri Bintang, Kepong, Kepong Baru, Kepong, Kuala Lumpur</t>
  </si>
  <si>
    <t>Taman Maluri</t>
  </si>
  <si>
    <t>https://www.propertyguru.com.my/property-listing/taman-maluri-for-rent-by-kimi-chong-35562824</t>
  </si>
  <si>
    <t>Maluri, Cheras, Kuala Lumpur</t>
  </si>
  <si>
    <t>https://www.propertyguru.com.my/property-listing/taman-maluri-for-rent-by-yap-stephanne-37567116</t>
  </si>
  <si>
    <t>https://www.propertyguru.com.my/property-listing/taman-maluri-for-rent-by-hisyamuddin-saad-39529791</t>
  </si>
  <si>
    <t>https://www.propertyguru.com.my/property-listing/taman-maluri-for-rent-by-steven-tung-36262834</t>
  </si>
  <si>
    <t>https://www.propertyguru.com.my/property-listing/taman-maluri-for-rent-by-john-ooi-38565458</t>
  </si>
  <si>
    <t>https://www.propertyguru.com.my/property-listing/taman-maluri-for-rent-by-alfred-cheah-29537166</t>
  </si>
  <si>
    <t>Jalan Perkasa 1, Cheras, Kuala Lumpur</t>
  </si>
  <si>
    <t>https://www.propertyguru.com.my/property-listing/taman-maluri-for-rent-by-jin-ming-ting-39286699</t>
  </si>
  <si>
    <t>https://www.propertyguru.com.my/property-listing/taman-maluri-for-rent-by-ricky-ng-39261819</t>
  </si>
  <si>
    <t>https://www.propertyguru.com.my/property-listing/taman-maluri-for-rent-by-shafiq-mdzin-39195543</t>
  </si>
  <si>
    <t>https://www.propertyguru.com.my/property-listing/taman-maluri-for-rent-by-john-chua-39004057</t>
  </si>
  <si>
    <t>https://www.propertyguru.com.my/property-listing/taman-maluri-for-rent-by-wong-chun-ming-38972301</t>
  </si>
  <si>
    <t>https://www.propertyguru.com.my/property-listing/taman-maluri-for-rent-by-kc-ngow-38938053</t>
  </si>
  <si>
    <t>Ampang - Taman Maluri</t>
  </si>
  <si>
    <t>https://www.propertyguru.com.my/property-listing/ampang-taman-maluri-for-rent-by-yan-lu-38691791</t>
  </si>
  <si>
    <t>Taman Maluri, Cheras, Kuala Lumpur</t>
  </si>
  <si>
    <t>Taman Maluri Amaya Shop</t>
  </si>
  <si>
    <t>https://www.propertyguru.com.my/property-listing/taman-maluri-amaya-shop-for-rent-by-yen-yap-39348420</t>
  </si>
  <si>
    <t>Amaya Maluri Shop, Taman Maluri, Cheras, Kuala Lumpur</t>
  </si>
  <si>
    <t>Shop at Kota Kemuning</t>
  </si>
  <si>
    <t>https://www.propertyguru.com.my/property-listing/shop-at-kota-kemuning-for-rent-by-steve-ki-39447075</t>
  </si>
  <si>
    <t>40460, Kota Kemuning, Shah Alam, Selangor</t>
  </si>
  <si>
    <t>0.3092947078060166</t>
  </si>
  <si>
    <t>https://www.propertyguru.com.my/property-listing/shop-at-kota-kemuning-for-rent-by-jen-tan-39288582</t>
  </si>
  <si>
    <t>Jalan Anggerik Vanilla, Kota Kemuning, Shah Alam, Selangor</t>
  </si>
  <si>
    <t>0.16198941807884135</t>
  </si>
  <si>
    <t>https://www.propertyguru.com.my/property-listing/shop-at-kota-kemuning-for-rent-by-jen-tan-39283252</t>
  </si>
  <si>
    <t>Jalan Anggerik Vanilla 31/97, Kota Kemuning, Shah Alam, Selangor</t>
  </si>
  <si>
    <t>0.7238258833735494</t>
  </si>
  <si>
    <t>https://www.propertyguru.com.my/property-listing/shop-at-kota-kemuning-for-rent-by-jen-tan-39283189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</si>
</sst>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0.0"/>
    <numFmt numFmtId="181" formatCode="0.000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1">
    <xf numFmtId="0" fontId="0" fillId="0" borderId="0" xfId="0"/>
    <xf numFmtId="3" fontId="0" fillId="0" borderId="0" xfId="0" applyNumberFormat="1"/>
    <xf numFmtId="0" fontId="0" fillId="0" borderId="0" xfId="0" applyNumberFormat="1"/>
    <xf numFmtId="4" fontId="0" fillId="0" borderId="0" xfId="0" applyNumberFormat="1"/>
    <xf numFmtId="0" fontId="1" fillId="0" borderId="0" xfId="0" applyFont="1"/>
    <xf numFmtId="180" fontId="1" fillId="0" borderId="0" xfId="0" applyNumberFormat="1" applyFont="1"/>
    <xf numFmtId="180" fontId="0" fillId="0" borderId="0" xfId="0" applyNumberFormat="1"/>
    <xf numFmtId="180" fontId="1" fillId="0" borderId="0" xfId="0" applyNumberFormat="1" applyFont="1"/>
    <xf numFmtId="0" fontId="2" fillId="0" borderId="0" xfId="0" applyFont="1" applyFill="1" applyAlignment="1">
      <alignment vertical="center"/>
    </xf>
    <xf numFmtId="181" fontId="1" fillId="0" borderId="0" xfId="0" applyNumberFormat="1" applyFont="1"/>
    <xf numFmtId="181" fontId="1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6" Type="http://schemas.openxmlformats.org/officeDocument/2006/relationships/sharedStrings" Target="sharedStrings.xml"/><Relationship Id="rId45" Type="http://schemas.openxmlformats.org/officeDocument/2006/relationships/styles" Target="styles.xml"/><Relationship Id="rId44" Type="http://schemas.openxmlformats.org/officeDocument/2006/relationships/theme" Target="theme/theme1.xml"/><Relationship Id="rId43" Type="http://schemas.openxmlformats.org/officeDocument/2006/relationships/externalLink" Target="externalLinks/externalLink1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"/>
      <sheetName val="FamilyMart Mid Valley"/>
      <sheetName val="FamilyMart Gateway@KLIA Termina"/>
      <sheetName val="FamilyMart SS15 (2)"/>
      <sheetName val="FamilyMart Changkat Bukit Binta"/>
      <sheetName val="FamilyMart Taylors Lakeside"/>
      <sheetName val="FamilyMart Amcorp Mall"/>
      <sheetName val="FamilyMart Menara Citibank"/>
      <sheetName val="FamilyMart NU Sentral"/>
      <sheetName val="FamilyMart MyTown"/>
      <sheetName val="FamilyMart Damansara Uptown"/>
      <sheetName val="FamilyMart Sunway Velocity"/>
      <sheetName val="FamilyMart Sunway Medical Centr"/>
      <sheetName val="FamilyMart SS 2"/>
      <sheetName val="FamilyMart Intermark"/>
      <sheetName val="FamilyMart Gunung Lang"/>
      <sheetName val="FamilyMart Summit USJ"/>
    </sheetNames>
    <sheetDataSet>
      <sheetData sheetId="0"/>
      <sheetData sheetId="1">
        <row r="2">
          <cell r="C2">
            <v>50000</v>
          </cell>
          <cell r="D2">
            <v>1500</v>
          </cell>
          <cell r="E2">
            <v>33.33</v>
          </cell>
        </row>
        <row r="3">
          <cell r="C3">
            <v>8000</v>
          </cell>
          <cell r="D3">
            <v>2024</v>
          </cell>
          <cell r="E3">
            <v>3.95</v>
          </cell>
        </row>
        <row r="4">
          <cell r="C4">
            <v>7000</v>
          </cell>
          <cell r="D4">
            <v>2024</v>
          </cell>
          <cell r="E4">
            <v>3.46</v>
          </cell>
        </row>
        <row r="5">
          <cell r="C5">
            <v>9000</v>
          </cell>
          <cell r="D5">
            <v>1841</v>
          </cell>
          <cell r="E5">
            <v>4.89</v>
          </cell>
        </row>
        <row r="6">
          <cell r="C6">
            <v>20000</v>
          </cell>
          <cell r="D6">
            <v>3600</v>
          </cell>
          <cell r="E6">
            <v>5.56</v>
          </cell>
        </row>
        <row r="7">
          <cell r="C7">
            <v>25000</v>
          </cell>
          <cell r="D7">
            <v>7000</v>
          </cell>
          <cell r="E7">
            <v>3.57</v>
          </cell>
        </row>
        <row r="8">
          <cell r="C8">
            <v>160000</v>
          </cell>
          <cell r="D8">
            <v>31000</v>
          </cell>
          <cell r="E8">
            <v>5.16</v>
          </cell>
        </row>
      </sheetData>
      <sheetData sheetId="2"/>
      <sheetData sheetId="3">
        <row r="2">
          <cell r="C2">
            <v>6500</v>
          </cell>
          <cell r="D2">
            <v>3000</v>
          </cell>
          <cell r="E2">
            <v>2.17</v>
          </cell>
        </row>
        <row r="3">
          <cell r="C3">
            <v>3700</v>
          </cell>
          <cell r="D3">
            <v>3520</v>
          </cell>
          <cell r="E3">
            <v>1.05</v>
          </cell>
        </row>
        <row r="4">
          <cell r="C4">
            <v>8000</v>
          </cell>
          <cell r="D4">
            <v>3520</v>
          </cell>
          <cell r="E4">
            <v>2.27</v>
          </cell>
        </row>
        <row r="5">
          <cell r="C5">
            <v>1800</v>
          </cell>
          <cell r="D5">
            <v>1650</v>
          </cell>
          <cell r="E5">
            <v>1.09</v>
          </cell>
        </row>
        <row r="6">
          <cell r="C6">
            <v>16000</v>
          </cell>
          <cell r="D6">
            <v>1760</v>
          </cell>
          <cell r="E6">
            <v>9.09</v>
          </cell>
        </row>
        <row r="7">
          <cell r="C7">
            <v>13000</v>
          </cell>
          <cell r="D7">
            <v>3960</v>
          </cell>
          <cell r="E7">
            <v>3.28</v>
          </cell>
        </row>
        <row r="8">
          <cell r="C8">
            <v>3000</v>
          </cell>
          <cell r="D8">
            <v>1760</v>
          </cell>
          <cell r="E8">
            <v>1.7</v>
          </cell>
        </row>
        <row r="9">
          <cell r="C9">
            <v>2500</v>
          </cell>
          <cell r="D9">
            <v>1760</v>
          </cell>
          <cell r="E9">
            <v>1.42</v>
          </cell>
        </row>
        <row r="10">
          <cell r="C10">
            <v>2100</v>
          </cell>
          <cell r="D10">
            <v>1760</v>
          </cell>
          <cell r="E10">
            <v>1.19</v>
          </cell>
        </row>
        <row r="11">
          <cell r="C11">
            <v>2200</v>
          </cell>
          <cell r="D11">
            <v>1600</v>
          </cell>
          <cell r="E11">
            <v>1.38</v>
          </cell>
        </row>
      </sheetData>
      <sheetData sheetId="4">
        <row r="2">
          <cell r="C2">
            <v>8500</v>
          </cell>
          <cell r="D2">
            <v>900</v>
          </cell>
          <cell r="E2">
            <v>9.44</v>
          </cell>
        </row>
        <row r="3">
          <cell r="C3">
            <v>25000</v>
          </cell>
          <cell r="D3">
            <v>3200</v>
          </cell>
          <cell r="E3">
            <v>7.81</v>
          </cell>
        </row>
        <row r="4">
          <cell r="C4">
            <v>26000</v>
          </cell>
          <cell r="D4">
            <v>1420</v>
          </cell>
          <cell r="E4">
            <v>18.31</v>
          </cell>
        </row>
        <row r="5">
          <cell r="C5">
            <v>9500000</v>
          </cell>
          <cell r="D5">
            <v>7200</v>
          </cell>
          <cell r="E5">
            <v>1319.44</v>
          </cell>
        </row>
        <row r="6">
          <cell r="C6">
            <v>7000</v>
          </cell>
          <cell r="D6">
            <v>1606</v>
          </cell>
          <cell r="E6">
            <v>4.36</v>
          </cell>
        </row>
        <row r="7">
          <cell r="C7">
            <v>15000</v>
          </cell>
          <cell r="D7">
            <v>4500</v>
          </cell>
          <cell r="E7">
            <v>3.33</v>
          </cell>
        </row>
        <row r="8">
          <cell r="C8">
            <v>8000</v>
          </cell>
          <cell r="D8">
            <v>2000</v>
          </cell>
          <cell r="E8">
            <v>4</v>
          </cell>
        </row>
        <row r="9">
          <cell r="C9">
            <v>15000</v>
          </cell>
          <cell r="D9">
            <v>3498</v>
          </cell>
          <cell r="E9">
            <v>4.29</v>
          </cell>
        </row>
        <row r="10">
          <cell r="C10">
            <v>63000</v>
          </cell>
          <cell r="D10">
            <v>6383</v>
          </cell>
          <cell r="E10">
            <v>9.87</v>
          </cell>
        </row>
        <row r="11">
          <cell r="C11">
            <v>25000</v>
          </cell>
          <cell r="D11">
            <v>3700</v>
          </cell>
          <cell r="E11">
            <v>6.76</v>
          </cell>
        </row>
        <row r="12">
          <cell r="C12">
            <v>48000</v>
          </cell>
          <cell r="D12">
            <v>1600</v>
          </cell>
          <cell r="E12">
            <v>30</v>
          </cell>
        </row>
        <row r="13">
          <cell r="C13">
            <v>25000</v>
          </cell>
          <cell r="D13">
            <v>4000</v>
          </cell>
          <cell r="E13">
            <v>6.25</v>
          </cell>
        </row>
        <row r="14">
          <cell r="C14">
            <v>25000</v>
          </cell>
          <cell r="D14">
            <v>3700</v>
          </cell>
          <cell r="E14">
            <v>6.76</v>
          </cell>
        </row>
        <row r="15">
          <cell r="C15">
            <v>60638</v>
          </cell>
          <cell r="D15">
            <v>6383</v>
          </cell>
          <cell r="E15">
            <v>9.5</v>
          </cell>
        </row>
        <row r="16">
          <cell r="C16">
            <v>25000</v>
          </cell>
          <cell r="D16">
            <v>1400</v>
          </cell>
          <cell r="E16">
            <v>17.86</v>
          </cell>
        </row>
        <row r="17">
          <cell r="C17">
            <v>25000</v>
          </cell>
          <cell r="D17">
            <v>4000</v>
          </cell>
          <cell r="E17">
            <v>6.25</v>
          </cell>
        </row>
        <row r="18">
          <cell r="C18">
            <v>49000</v>
          </cell>
          <cell r="D18">
            <v>2900</v>
          </cell>
          <cell r="E18">
            <v>16.9</v>
          </cell>
        </row>
        <row r="19">
          <cell r="C19">
            <v>6000</v>
          </cell>
          <cell r="D19">
            <v>1600</v>
          </cell>
          <cell r="E19">
            <v>3.75</v>
          </cell>
        </row>
        <row r="20">
          <cell r="C20">
            <v>19000</v>
          </cell>
          <cell r="D20">
            <v>3200</v>
          </cell>
          <cell r="E20">
            <v>5.94</v>
          </cell>
        </row>
        <row r="21">
          <cell r="C21">
            <v>15000</v>
          </cell>
          <cell r="D21">
            <v>2300</v>
          </cell>
          <cell r="E21">
            <v>6.52</v>
          </cell>
        </row>
        <row r="22">
          <cell r="C22">
            <v>8000</v>
          </cell>
          <cell r="D22">
            <v>1081</v>
          </cell>
          <cell r="E22">
            <v>7.4</v>
          </cell>
        </row>
        <row r="23">
          <cell r="C23">
            <v>23800</v>
          </cell>
          <cell r="D23">
            <v>3700</v>
          </cell>
          <cell r="E23">
            <v>6.43</v>
          </cell>
        </row>
        <row r="24">
          <cell r="C24">
            <v>24888</v>
          </cell>
          <cell r="D24">
            <v>3200</v>
          </cell>
          <cell r="E24">
            <v>7.78</v>
          </cell>
        </row>
        <row r="25">
          <cell r="C25">
            <v>22000</v>
          </cell>
          <cell r="D25">
            <v>3700</v>
          </cell>
          <cell r="E25">
            <v>5.95</v>
          </cell>
        </row>
        <row r="26">
          <cell r="C26">
            <v>15000</v>
          </cell>
          <cell r="D26">
            <v>4000</v>
          </cell>
          <cell r="E26">
            <v>3.75</v>
          </cell>
        </row>
      </sheetData>
      <sheetData sheetId="5">
        <row r="2">
          <cell r="C2">
            <v>15000</v>
          </cell>
          <cell r="D2">
            <v>2300</v>
          </cell>
          <cell r="E2">
            <v>6.52</v>
          </cell>
        </row>
      </sheetData>
      <sheetData sheetId="6">
        <row r="2">
          <cell r="C2">
            <v>21000</v>
          </cell>
          <cell r="D2">
            <v>7000</v>
          </cell>
          <cell r="E2">
            <v>3</v>
          </cell>
        </row>
        <row r="3">
          <cell r="C3">
            <v>3000</v>
          </cell>
          <cell r="D3">
            <v>500</v>
          </cell>
          <cell r="E3">
            <v>6</v>
          </cell>
        </row>
        <row r="4">
          <cell r="C4">
            <v>12000</v>
          </cell>
          <cell r="D4">
            <v>3900</v>
          </cell>
          <cell r="E4">
            <v>3.08</v>
          </cell>
        </row>
        <row r="5">
          <cell r="C5">
            <v>8800</v>
          </cell>
          <cell r="D5">
            <v>1500</v>
          </cell>
          <cell r="E5">
            <v>5.87</v>
          </cell>
        </row>
        <row r="6">
          <cell r="C6">
            <v>6000</v>
          </cell>
          <cell r="D6">
            <v>400</v>
          </cell>
          <cell r="E6">
            <v>15</v>
          </cell>
        </row>
        <row r="7">
          <cell r="C7">
            <v>5500</v>
          </cell>
          <cell r="D7">
            <v>600</v>
          </cell>
          <cell r="E7">
            <v>9.17</v>
          </cell>
        </row>
        <row r="8">
          <cell r="C8">
            <v>7500</v>
          </cell>
          <cell r="D8">
            <v>3500</v>
          </cell>
          <cell r="E8">
            <v>2.14</v>
          </cell>
        </row>
        <row r="9">
          <cell r="C9">
            <v>2000</v>
          </cell>
          <cell r="D9">
            <v>1875</v>
          </cell>
          <cell r="E9">
            <v>1.07</v>
          </cell>
        </row>
        <row r="10">
          <cell r="C10">
            <v>2000</v>
          </cell>
          <cell r="D10">
            <v>1875</v>
          </cell>
          <cell r="E10">
            <v>1.07</v>
          </cell>
        </row>
      </sheetData>
      <sheetData sheetId="7">
        <row r="2">
          <cell r="C2">
            <v>2000</v>
          </cell>
          <cell r="D2">
            <v>1875</v>
          </cell>
          <cell r="E2">
            <v>1.07</v>
          </cell>
        </row>
      </sheetData>
      <sheetData sheetId="8">
        <row r="2">
          <cell r="C2">
            <v>2000</v>
          </cell>
          <cell r="D2">
            <v>1875</v>
          </cell>
          <cell r="E2">
            <v>1.07</v>
          </cell>
        </row>
      </sheetData>
      <sheetData sheetId="9">
        <row r="2">
          <cell r="C2">
            <v>4800</v>
          </cell>
          <cell r="D2">
            <v>1800</v>
          </cell>
          <cell r="E2">
            <v>2.67</v>
          </cell>
        </row>
      </sheetData>
      <sheetData sheetId="10">
        <row r="2">
          <cell r="C2">
            <v>8000</v>
          </cell>
          <cell r="D2">
            <v>1234</v>
          </cell>
          <cell r="E2">
            <v>6.48</v>
          </cell>
        </row>
        <row r="3">
          <cell r="C3">
            <v>2300</v>
          </cell>
          <cell r="D3">
            <v>1260</v>
          </cell>
          <cell r="E3">
            <v>1.83</v>
          </cell>
        </row>
        <row r="4">
          <cell r="C4">
            <v>9500</v>
          </cell>
          <cell r="D4">
            <v>1214</v>
          </cell>
          <cell r="E4">
            <v>7.83</v>
          </cell>
        </row>
        <row r="5">
          <cell r="C5">
            <v>9500</v>
          </cell>
          <cell r="D5">
            <v>1162</v>
          </cell>
          <cell r="E5">
            <v>8.18</v>
          </cell>
        </row>
        <row r="6">
          <cell r="C6">
            <v>10000</v>
          </cell>
          <cell r="D6">
            <v>1162</v>
          </cell>
          <cell r="E6">
            <v>8.61</v>
          </cell>
        </row>
        <row r="7">
          <cell r="C7">
            <v>3000</v>
          </cell>
          <cell r="D7">
            <v>1143</v>
          </cell>
          <cell r="E7">
            <v>2.62</v>
          </cell>
        </row>
        <row r="8">
          <cell r="C8">
            <v>2500</v>
          </cell>
          <cell r="D8">
            <v>1359</v>
          </cell>
          <cell r="E8">
            <v>1.84</v>
          </cell>
        </row>
        <row r="9">
          <cell r="C9">
            <v>3000</v>
          </cell>
          <cell r="D9">
            <v>1143</v>
          </cell>
          <cell r="E9">
            <v>2.62</v>
          </cell>
        </row>
        <row r="10">
          <cell r="C10">
            <v>4000</v>
          </cell>
          <cell r="D10">
            <v>1150</v>
          </cell>
          <cell r="E10">
            <v>3.48</v>
          </cell>
        </row>
        <row r="11">
          <cell r="C11">
            <v>8500</v>
          </cell>
          <cell r="D11">
            <v>2152</v>
          </cell>
          <cell r="E11">
            <v>3.95</v>
          </cell>
        </row>
        <row r="12">
          <cell r="C12">
            <v>2500</v>
          </cell>
          <cell r="D12">
            <v>1313</v>
          </cell>
          <cell r="E12">
            <v>1.9</v>
          </cell>
        </row>
        <row r="13">
          <cell r="C13">
            <v>8000</v>
          </cell>
          <cell r="D13">
            <v>1650</v>
          </cell>
          <cell r="E13">
            <v>4.85</v>
          </cell>
        </row>
        <row r="14">
          <cell r="C14">
            <v>1800</v>
          </cell>
          <cell r="D14">
            <v>1450</v>
          </cell>
          <cell r="E14">
            <v>1.24</v>
          </cell>
        </row>
        <row r="15">
          <cell r="C15">
            <v>2800</v>
          </cell>
          <cell r="D15">
            <v>1200</v>
          </cell>
          <cell r="E15">
            <v>2.33</v>
          </cell>
        </row>
        <row r="16">
          <cell r="C16">
            <v>8000</v>
          </cell>
          <cell r="D16">
            <v>1230</v>
          </cell>
          <cell r="E16">
            <v>6.5</v>
          </cell>
        </row>
        <row r="17">
          <cell r="C17">
            <v>8000</v>
          </cell>
          <cell r="D17">
            <v>1234</v>
          </cell>
          <cell r="E17">
            <v>6.48</v>
          </cell>
        </row>
        <row r="18">
          <cell r="C18">
            <v>9200</v>
          </cell>
          <cell r="D18">
            <v>1234</v>
          </cell>
          <cell r="E18">
            <v>7.46</v>
          </cell>
        </row>
        <row r="19">
          <cell r="C19">
            <v>10000</v>
          </cell>
          <cell r="D19">
            <v>1650</v>
          </cell>
          <cell r="E19">
            <v>6.06</v>
          </cell>
        </row>
        <row r="20">
          <cell r="C20">
            <v>10000</v>
          </cell>
          <cell r="D20">
            <v>1540</v>
          </cell>
          <cell r="E20">
            <v>6.49</v>
          </cell>
        </row>
        <row r="21">
          <cell r="C21">
            <v>10000</v>
          </cell>
          <cell r="D21">
            <v>1162</v>
          </cell>
          <cell r="E21">
            <v>8.61</v>
          </cell>
        </row>
        <row r="22">
          <cell r="C22">
            <v>32445</v>
          </cell>
          <cell r="D22">
            <v>5899</v>
          </cell>
          <cell r="E22">
            <v>5.5</v>
          </cell>
        </row>
        <row r="23">
          <cell r="C23">
            <v>5000</v>
          </cell>
          <cell r="D23">
            <v>1550</v>
          </cell>
          <cell r="E23">
            <v>3.23</v>
          </cell>
        </row>
        <row r="24">
          <cell r="C24">
            <v>4900</v>
          </cell>
          <cell r="D24">
            <v>1400</v>
          </cell>
          <cell r="E24">
            <v>3.5</v>
          </cell>
        </row>
        <row r="25">
          <cell r="C25">
            <v>9500</v>
          </cell>
          <cell r="D25">
            <v>1162</v>
          </cell>
          <cell r="E25">
            <v>8.18</v>
          </cell>
        </row>
        <row r="26">
          <cell r="C26">
            <v>2800</v>
          </cell>
          <cell r="D26">
            <v>1252</v>
          </cell>
          <cell r="E26">
            <v>2.24</v>
          </cell>
        </row>
        <row r="27">
          <cell r="C27">
            <v>8000</v>
          </cell>
          <cell r="D27">
            <v>1200</v>
          </cell>
          <cell r="E27">
            <v>4.85</v>
          </cell>
        </row>
        <row r="28">
          <cell r="C28">
            <v>11000</v>
          </cell>
          <cell r="D28">
            <v>1163</v>
          </cell>
          <cell r="E28">
            <v>9.46</v>
          </cell>
        </row>
        <row r="29">
          <cell r="C29">
            <v>15000</v>
          </cell>
          <cell r="D29">
            <v>4800</v>
          </cell>
          <cell r="E29">
            <v>2.27</v>
          </cell>
        </row>
        <row r="30">
          <cell r="C30">
            <v>11000</v>
          </cell>
          <cell r="D30">
            <v>1295</v>
          </cell>
          <cell r="E30">
            <v>8.49</v>
          </cell>
        </row>
        <row r="31">
          <cell r="C31">
            <v>10000</v>
          </cell>
          <cell r="D31">
            <v>1500</v>
          </cell>
          <cell r="E31">
            <v>6.06</v>
          </cell>
        </row>
        <row r="32">
          <cell r="C32">
            <v>8000</v>
          </cell>
          <cell r="D32">
            <v>1224</v>
          </cell>
          <cell r="E32">
            <v>6.54</v>
          </cell>
        </row>
      </sheetData>
      <sheetData sheetId="11">
        <row r="2">
          <cell r="C2">
            <v>16800</v>
          </cell>
          <cell r="D2">
            <v>2428</v>
          </cell>
          <cell r="E2">
            <v>6.92</v>
          </cell>
        </row>
        <row r="3">
          <cell r="C3">
            <v>2700</v>
          </cell>
          <cell r="D3">
            <v>550</v>
          </cell>
          <cell r="E3">
            <v>4.91</v>
          </cell>
        </row>
        <row r="4">
          <cell r="C4">
            <v>6500</v>
          </cell>
          <cell r="D4">
            <v>2932</v>
          </cell>
          <cell r="E4">
            <v>2.22</v>
          </cell>
        </row>
        <row r="5">
          <cell r="C5">
            <v>3000</v>
          </cell>
          <cell r="D5">
            <v>2640</v>
          </cell>
          <cell r="E5">
            <v>1.14</v>
          </cell>
        </row>
        <row r="6">
          <cell r="C6">
            <v>4000</v>
          </cell>
          <cell r="D6">
            <v>2640</v>
          </cell>
          <cell r="E6">
            <v>1.52</v>
          </cell>
        </row>
        <row r="7">
          <cell r="C7">
            <v>6000</v>
          </cell>
          <cell r="D7">
            <v>2640</v>
          </cell>
          <cell r="E7">
            <v>2.27</v>
          </cell>
        </row>
        <row r="8">
          <cell r="C8">
            <v>6000</v>
          </cell>
          <cell r="D8">
            <v>1650</v>
          </cell>
          <cell r="E8">
            <v>3.64</v>
          </cell>
        </row>
        <row r="9">
          <cell r="C9">
            <v>2800</v>
          </cell>
          <cell r="D9">
            <v>550</v>
          </cell>
          <cell r="E9">
            <v>5.09</v>
          </cell>
        </row>
        <row r="10">
          <cell r="C10">
            <v>5000</v>
          </cell>
          <cell r="D10">
            <v>1086</v>
          </cell>
          <cell r="E10">
            <v>4.6</v>
          </cell>
        </row>
        <row r="11">
          <cell r="C11">
            <v>6000</v>
          </cell>
          <cell r="D11">
            <v>1920</v>
          </cell>
          <cell r="E11">
            <v>3.12</v>
          </cell>
        </row>
        <row r="12">
          <cell r="C12">
            <v>5500</v>
          </cell>
          <cell r="D12">
            <v>1086</v>
          </cell>
          <cell r="E12">
            <v>5.06</v>
          </cell>
        </row>
        <row r="13">
          <cell r="C13">
            <v>12000</v>
          </cell>
          <cell r="D13">
            <v>5460</v>
          </cell>
          <cell r="E13">
            <v>2.2</v>
          </cell>
        </row>
      </sheetData>
      <sheetData sheetId="12"/>
      <sheetData sheetId="13">
        <row r="2">
          <cell r="C2">
            <v>7500</v>
          </cell>
          <cell r="D2">
            <v>1650</v>
          </cell>
          <cell r="E2">
            <v>4.55</v>
          </cell>
        </row>
        <row r="3">
          <cell r="C3">
            <v>18000</v>
          </cell>
          <cell r="D3">
            <v>5500</v>
          </cell>
          <cell r="E3">
            <v>3.27</v>
          </cell>
        </row>
        <row r="4">
          <cell r="C4">
            <v>10000</v>
          </cell>
          <cell r="D4">
            <v>1760</v>
          </cell>
          <cell r="E4">
            <v>5.68</v>
          </cell>
        </row>
        <row r="5">
          <cell r="C5">
            <v>2800</v>
          </cell>
          <cell r="D5">
            <v>1500</v>
          </cell>
          <cell r="E5">
            <v>1.87</v>
          </cell>
        </row>
        <row r="6">
          <cell r="C6">
            <v>5500</v>
          </cell>
          <cell r="D6">
            <v>1625</v>
          </cell>
          <cell r="E6">
            <v>3.38</v>
          </cell>
        </row>
        <row r="7">
          <cell r="C7">
            <v>7000</v>
          </cell>
          <cell r="D7">
            <v>3600</v>
          </cell>
          <cell r="E7">
            <v>3.89</v>
          </cell>
        </row>
        <row r="8">
          <cell r="C8">
            <v>10000</v>
          </cell>
          <cell r="D8">
            <v>1760</v>
          </cell>
          <cell r="E8">
            <v>5.68</v>
          </cell>
        </row>
        <row r="9">
          <cell r="C9">
            <v>10000</v>
          </cell>
          <cell r="D9">
            <v>1760</v>
          </cell>
          <cell r="E9">
            <v>5.68</v>
          </cell>
        </row>
        <row r="10">
          <cell r="C10">
            <v>3000</v>
          </cell>
          <cell r="D10">
            <v>1650</v>
          </cell>
          <cell r="E10">
            <v>1.82</v>
          </cell>
        </row>
        <row r="11">
          <cell r="C11">
            <v>10000</v>
          </cell>
          <cell r="D11">
            <v>1760</v>
          </cell>
          <cell r="E11">
            <v>5.68</v>
          </cell>
        </row>
        <row r="12">
          <cell r="C12">
            <v>3000</v>
          </cell>
          <cell r="D12">
            <v>1680</v>
          </cell>
          <cell r="E12">
            <v>1.79</v>
          </cell>
        </row>
        <row r="13">
          <cell r="C13">
            <v>4500</v>
          </cell>
          <cell r="D13">
            <v>1680</v>
          </cell>
          <cell r="E13">
            <v>2.68</v>
          </cell>
        </row>
        <row r="14">
          <cell r="C14">
            <v>3200</v>
          </cell>
          <cell r="D14">
            <v>1540</v>
          </cell>
          <cell r="E14">
            <v>2.08</v>
          </cell>
        </row>
        <row r="15">
          <cell r="C15">
            <v>10000</v>
          </cell>
          <cell r="D15">
            <v>1760</v>
          </cell>
          <cell r="E15">
            <v>5.68</v>
          </cell>
        </row>
        <row r="16">
          <cell r="C16">
            <v>2300</v>
          </cell>
          <cell r="D16">
            <v>900</v>
          </cell>
          <cell r="E16">
            <v>2.56</v>
          </cell>
        </row>
        <row r="17">
          <cell r="C17">
            <v>18000</v>
          </cell>
          <cell r="D17">
            <v>4500</v>
          </cell>
          <cell r="E17">
            <v>4</v>
          </cell>
        </row>
      </sheetData>
      <sheetData sheetId="14">
        <row r="2">
          <cell r="C2">
            <v>4</v>
          </cell>
          <cell r="D2">
            <v>1184</v>
          </cell>
          <cell r="E2">
            <v>0</v>
          </cell>
        </row>
        <row r="3">
          <cell r="C3">
            <v>5000</v>
          </cell>
          <cell r="D3">
            <v>1120</v>
          </cell>
          <cell r="E3">
            <v>4.46</v>
          </cell>
        </row>
        <row r="4">
          <cell r="C4">
            <v>3999</v>
          </cell>
          <cell r="D4">
            <v>850</v>
          </cell>
          <cell r="E4">
            <v>4.7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4"/>
  <sheetViews>
    <sheetView tabSelected="1" workbookViewId="0">
      <selection activeCell="P17" sqref="P17"/>
    </sheetView>
  </sheetViews>
  <sheetFormatPr defaultColWidth="9" defaultRowHeight="14.4"/>
  <cols>
    <col min="1" max="1" width="33.6666666666667" customWidth="1"/>
    <col min="2" max="2" width="10.6666666666667"/>
  </cols>
  <sheetData>
    <row r="1" spans="1:10">
      <c r="A1" t="s">
        <v>0</v>
      </c>
      <c r="B1" t="s">
        <v>1</v>
      </c>
      <c r="F1" t="s">
        <v>2</v>
      </c>
      <c r="J1" t="s">
        <v>3</v>
      </c>
    </row>
    <row r="2" spans="2:13">
      <c r="B2" s="4" t="s">
        <v>4</v>
      </c>
      <c r="C2" t="s">
        <v>5</v>
      </c>
      <c r="D2" t="s">
        <v>6</v>
      </c>
      <c r="E2" t="s">
        <v>7</v>
      </c>
      <c r="F2" s="4" t="s">
        <v>4</v>
      </c>
      <c r="G2" t="s">
        <v>5</v>
      </c>
      <c r="H2" t="s">
        <v>6</v>
      </c>
      <c r="I2" t="s">
        <v>7</v>
      </c>
      <c r="J2" s="4" t="s">
        <v>4</v>
      </c>
      <c r="K2" t="s">
        <v>5</v>
      </c>
      <c r="L2" t="s">
        <v>6</v>
      </c>
      <c r="M2" t="s">
        <v>7</v>
      </c>
    </row>
    <row r="3" spans="1:13">
      <c r="A3" t="s">
        <v>8</v>
      </c>
      <c r="B3" s="5">
        <f>AVERAGE('[1]FamilyMart Mid Valley'!C2:C8)</f>
        <v>39857.1428571429</v>
      </c>
      <c r="C3" s="6">
        <f>PERCENTILE('[1]FamilyMart Mid Valley'!C2:C8,0.25)</f>
        <v>8500</v>
      </c>
      <c r="D3" s="6">
        <f>PERCENTILE('[1]FamilyMart Mid Valley'!C2:C8,0.5)</f>
        <v>20000</v>
      </c>
      <c r="E3" s="6">
        <f>PERCENTILE('[1]FamilyMart Mid Valley'!C2:C8,0.75)</f>
        <v>37500</v>
      </c>
      <c r="F3" s="5">
        <f>AVERAGE('[1]FamilyMart Mid Valley'!D2:D8)</f>
        <v>6998.42857142857</v>
      </c>
      <c r="G3" s="6">
        <f>PERCENTILE('[1]FamilyMart Mid Valley'!D2:D8,0.25)</f>
        <v>1932.5</v>
      </c>
      <c r="H3" s="6">
        <f>PERCENTILE('[1]FamilyMart Mid Valley'!D2:D8,0.5)</f>
        <v>2024</v>
      </c>
      <c r="I3" s="6">
        <f>PERCENTILE('[1]FamilyMart Mid Valley'!D2:D8,0.75)</f>
        <v>5300</v>
      </c>
      <c r="J3" s="9">
        <f>AVERAGE('[1]FamilyMart Mid Valley'!E2:E8)</f>
        <v>8.56</v>
      </c>
      <c r="K3" s="6">
        <f>PERCENTILE('[1]FamilyMart Mid Valley'!E2:E8,0.25)</f>
        <v>3.76</v>
      </c>
      <c r="L3" s="6">
        <f>PERCENTILE('[1]FamilyMart Mid Valley'!E2:E8,0.5)</f>
        <v>4.89</v>
      </c>
      <c r="M3" s="6">
        <f>PERCENTILE('[1]FamilyMart Mid Valley'!E2:E8,0.75)</f>
        <v>5.36</v>
      </c>
    </row>
    <row r="4" spans="1:13">
      <c r="A4" t="s">
        <v>9</v>
      </c>
      <c r="B4" s="7" t="s">
        <v>10</v>
      </c>
      <c r="C4" s="6" t="s">
        <v>10</v>
      </c>
      <c r="D4" s="6" t="s">
        <v>10</v>
      </c>
      <c r="E4" s="6" t="s">
        <v>10</v>
      </c>
      <c r="F4" s="7" t="s">
        <v>10</v>
      </c>
      <c r="G4" s="6" t="s">
        <v>10</v>
      </c>
      <c r="H4" s="6" t="s">
        <v>10</v>
      </c>
      <c r="I4" s="6" t="s">
        <v>10</v>
      </c>
      <c r="J4" s="10" t="s">
        <v>10</v>
      </c>
      <c r="K4" s="6" t="s">
        <v>10</v>
      </c>
      <c r="L4" s="6" t="s">
        <v>10</v>
      </c>
      <c r="M4" s="6" t="s">
        <v>10</v>
      </c>
    </row>
    <row r="5" spans="1:13">
      <c r="A5" t="s">
        <v>11</v>
      </c>
      <c r="B5" s="5">
        <f>AVERAGE('[1]FamilyMart SS15 (2)'!C2:C11)</f>
        <v>5880</v>
      </c>
      <c r="C5" s="6">
        <f>PERCENTILE('[1]FamilyMart SS15 (2)'!C2:C11,0.25)</f>
        <v>2275</v>
      </c>
      <c r="D5" s="6">
        <f>PERCENTILE('[1]FamilyMart SS15 (2)'!C2:C11,0.5)</f>
        <v>3350</v>
      </c>
      <c r="E5" s="6">
        <f>PERCENTILE('[1]FamilyMart SS15 (2)'!C2:C11,0.75)</f>
        <v>7625</v>
      </c>
      <c r="F5" s="5">
        <f>AVERAGE('[1]FamilyMart SS15 (2)'!D2:D11)</f>
        <v>2429</v>
      </c>
      <c r="G5" s="6">
        <f>PERCENTILE('[1]FamilyMart SS15 (2)'!D2:D11,0.25)</f>
        <v>1760</v>
      </c>
      <c r="H5" s="6">
        <f>PERCENTILE('[1]FamilyMart SS15 (2)'!D2:D11,0.5)</f>
        <v>1760</v>
      </c>
      <c r="I5" s="6">
        <f>PERCENTILE('[1]FamilyMart SS15 (2)'!D2:D11,0.75)</f>
        <v>3390</v>
      </c>
      <c r="J5" s="9">
        <f>AVERAGE('[1]FamilyMart SS15 (2)'!E2:E11)</f>
        <v>2.464</v>
      </c>
      <c r="K5" s="6">
        <f>PERCENTILE('[1]FamilyMart SS15 (2)'!E2:E11,0.25)</f>
        <v>1.2375</v>
      </c>
      <c r="L5" s="6">
        <f>PERCENTILE('[1]FamilyMart SS15 (2)'!E2:E11,0.5)</f>
        <v>1.56</v>
      </c>
      <c r="M5" s="6">
        <f>PERCENTILE('[1]FamilyMart SS15 (2)'!E2:E11,0.75)</f>
        <v>2.245</v>
      </c>
    </row>
    <row r="6" spans="1:13">
      <c r="A6" t="s">
        <v>12</v>
      </c>
      <c r="B6" s="5">
        <f>AVERAGE('FamilyMart Changkat Bukit Binta'!C2:C20)</f>
        <v>525007.263157895</v>
      </c>
      <c r="C6" s="6">
        <f>PERCENTILE('[1]FamilyMart Changkat Bukit Binta'!C2:C26,0.25)</f>
        <v>15000</v>
      </c>
      <c r="D6" s="6">
        <f>PERCENTILE('[1]FamilyMart Changkat Bukit Binta'!C2:C26,0.5)</f>
        <v>24888</v>
      </c>
      <c r="E6" s="6">
        <f>PERCENTILE('[1]FamilyMart Changkat Bukit Binta'!C2:C26,0.75)</f>
        <v>25000</v>
      </c>
      <c r="F6" s="5">
        <f>AVERAGE('[1]FamilyMart Changkat Bukit Binta'!D2:D26)</f>
        <v>3246.84</v>
      </c>
      <c r="G6" s="6">
        <f>PERCENTILE('[1]FamilyMart Changkat Bukit Binta'!D2:D26,0.25)</f>
        <v>1606</v>
      </c>
      <c r="H6" s="6">
        <f>PERCENTILE('[1]FamilyMart Changkat Bukit Binta'!D2:D26,0.5)</f>
        <v>3200</v>
      </c>
      <c r="I6" s="6">
        <f>PERCENTILE('[1]FamilyMart Changkat Bukit Binta'!D2:D26,0.75)</f>
        <v>4000</v>
      </c>
      <c r="J6" s="9">
        <f>AVERAGE('[1]FamilyMart Changkat Bukit Binta'!E2:E26)</f>
        <v>61.146</v>
      </c>
      <c r="K6" s="6">
        <f>PERCENTILE('[1]FamilyMart Changkat Bukit Binta'!E2:E26,0.25)</f>
        <v>5.94</v>
      </c>
      <c r="L6" s="6">
        <f>PERCENTILE('[1]FamilyMart Changkat Bukit Binta'!E2:E26,0.5)</f>
        <v>6.76</v>
      </c>
      <c r="M6" s="6">
        <f>PERCENTILE('[1]FamilyMart Changkat Bukit Binta'!E2:E26,0.75)</f>
        <v>9.5</v>
      </c>
    </row>
    <row r="7" spans="1:13">
      <c r="A7" t="s">
        <v>13</v>
      </c>
      <c r="B7" s="5">
        <f>AVERAGE('[1]FamilyMart Taylors Lakeside'!C2)</f>
        <v>15000</v>
      </c>
      <c r="C7" s="6">
        <f>PERCENTILE('[1]FamilyMart Taylors Lakeside'!C2,0.25)</f>
        <v>15000</v>
      </c>
      <c r="D7" s="6">
        <f>PERCENTILE('[1]FamilyMart Taylors Lakeside'!C2,0.5)</f>
        <v>15000</v>
      </c>
      <c r="E7" s="6">
        <f>PERCENTILE('[1]FamilyMart Taylors Lakeside'!C2,0.75)</f>
        <v>15000</v>
      </c>
      <c r="F7" s="5">
        <f>AVERAGE('[1]FamilyMart Taylors Lakeside'!D2)</f>
        <v>2300</v>
      </c>
      <c r="G7" s="6">
        <f>PERCENTILE('[1]FamilyMart Taylors Lakeside'!D2,0.25)</f>
        <v>2300</v>
      </c>
      <c r="H7" s="6">
        <f>PERCENTILE('[1]FamilyMart Taylors Lakeside'!D2,0.5)</f>
        <v>2300</v>
      </c>
      <c r="I7" s="6">
        <f>PERCENTILE('[1]FamilyMart Taylors Lakeside'!D2,0.75)</f>
        <v>2300</v>
      </c>
      <c r="J7" s="9">
        <f>AVERAGE('[1]FamilyMart Taylors Lakeside'!E2)</f>
        <v>6.52</v>
      </c>
      <c r="K7" s="6">
        <f>PERCENTILE('[1]FamilyMart Taylors Lakeside'!E2,0.25)</f>
        <v>6.52</v>
      </c>
      <c r="L7" s="6">
        <f>PERCENTILE('[1]FamilyMart Taylors Lakeside'!E2,0.5)</f>
        <v>6.52</v>
      </c>
      <c r="M7" s="6">
        <f>PERCENTILE('[1]FamilyMart Taylors Lakeside'!E2,0.75)</f>
        <v>6.52</v>
      </c>
    </row>
    <row r="8" spans="1:13">
      <c r="A8" t="s">
        <v>14</v>
      </c>
      <c r="B8" s="5">
        <f>AVERAGE('[1]FamilyMart Amcorp Mall'!C2:C10)</f>
        <v>7533.33333333333</v>
      </c>
      <c r="C8" s="6">
        <f>PERCENTILE('[1]FamilyMart Amcorp Mall'!C2:C10,0.25)</f>
        <v>3000</v>
      </c>
      <c r="D8" s="6">
        <f>PERCENTILE('[1]FamilyMart Amcorp Mall'!C2:C10,0.5)</f>
        <v>6000</v>
      </c>
      <c r="E8" s="6">
        <f>PERCENTILE('[1]FamilyMart Amcorp Mall'!C2:C10,0.75)</f>
        <v>8800</v>
      </c>
      <c r="F8" s="5">
        <f>AVERAGE('[1]FamilyMart Amcorp Mall'!D2:D10)</f>
        <v>2350</v>
      </c>
      <c r="G8" s="6">
        <f>PERCENTILE('[1]FamilyMart Amcorp Mall'!D2:D10,0.25)</f>
        <v>600</v>
      </c>
      <c r="H8" s="6">
        <f>PERCENTILE('[1]FamilyMart Amcorp Mall'!D2:D10,0.5)</f>
        <v>1875</v>
      </c>
      <c r="I8" s="6">
        <f>PERCENTILE('[1]FamilyMart Amcorp Mall'!D2:D10,0.75)</f>
        <v>3500</v>
      </c>
      <c r="J8" s="9">
        <f>AVERAGE('[1]FamilyMart Amcorp Mall'!E2:E10)</f>
        <v>5.15555555555556</v>
      </c>
      <c r="K8" s="6">
        <f>PERCENTILE('[1]FamilyMart Amcorp Mall'!E2:E10,0.25)</f>
        <v>2.14</v>
      </c>
      <c r="L8" s="6">
        <f>PERCENTILE('[1]FamilyMart Amcorp Mall'!E2:E10,0.5)</f>
        <v>3.08</v>
      </c>
      <c r="M8" s="6">
        <f>PERCENTILE('[1]FamilyMart Amcorp Mall'!E2:E10,0.75)</f>
        <v>6</v>
      </c>
    </row>
    <row r="9" spans="1:13">
      <c r="A9" t="s">
        <v>15</v>
      </c>
      <c r="B9" s="5">
        <f>AVERAGE('[1]FamilyMart Menara Citibank'!C2)</f>
        <v>2000</v>
      </c>
      <c r="C9" s="6">
        <f>PERCENTILE('[1]FamilyMart Menara Citibank'!C2,0.25)</f>
        <v>2000</v>
      </c>
      <c r="D9" s="6">
        <f>PERCENTILE('[1]FamilyMart Menara Citibank'!C2,0.5)</f>
        <v>2000</v>
      </c>
      <c r="E9" s="6">
        <f>PERCENTILE('[1]FamilyMart Menara Citibank'!C2,0.75)</f>
        <v>2000</v>
      </c>
      <c r="F9" s="5">
        <f>AVERAGE('[1]FamilyMart Menara Citibank'!D2)</f>
        <v>1875</v>
      </c>
      <c r="G9" s="6">
        <f>PERCENTILE('[1]FamilyMart Menara Citibank'!D2,0.25)</f>
        <v>1875</v>
      </c>
      <c r="H9" s="6">
        <f>PERCENTILE('[1]FamilyMart Menara Citibank'!D2,0.5)</f>
        <v>1875</v>
      </c>
      <c r="I9" s="6">
        <f>PERCENTILE('[1]FamilyMart Menara Citibank'!D2,0.75)</f>
        <v>1875</v>
      </c>
      <c r="J9" s="9">
        <f>AVERAGE('[1]FamilyMart Menara Citibank'!E2)</f>
        <v>1.07</v>
      </c>
      <c r="K9" s="6">
        <f>PERCENTILE('[1]FamilyMart Menara Citibank'!E2,0.25)</f>
        <v>1.07</v>
      </c>
      <c r="L9" s="6">
        <f>PERCENTILE('[1]FamilyMart Menara Citibank'!E2,0.5)</f>
        <v>1.07</v>
      </c>
      <c r="M9" s="6">
        <f>PERCENTILE('[1]FamilyMart Menara Citibank'!E2,0.75)</f>
        <v>1.07</v>
      </c>
    </row>
    <row r="10" spans="1:13">
      <c r="A10" t="s">
        <v>16</v>
      </c>
      <c r="B10" s="5">
        <f>AVERAGE('[1]FamilyMart NU Sentral'!C2)</f>
        <v>2000</v>
      </c>
      <c r="C10" s="6">
        <f>PERCENTILE('[1]FamilyMart NU Sentral'!C2,0.25)</f>
        <v>2000</v>
      </c>
      <c r="D10" s="6">
        <f>PERCENTILE('[1]FamilyMart NU Sentral'!C2,0.5)</f>
        <v>2000</v>
      </c>
      <c r="E10" s="6">
        <f>PERCENTILE('[1]FamilyMart NU Sentral'!C2,0.75)</f>
        <v>2000</v>
      </c>
      <c r="F10" s="5">
        <f>AVERAGE('[1]FamilyMart NU Sentral'!D2)</f>
        <v>1875</v>
      </c>
      <c r="G10" s="6">
        <f>PERCENTILE('[1]FamilyMart NU Sentral'!D2,0.25)</f>
        <v>1875</v>
      </c>
      <c r="H10" s="6">
        <f>PERCENTILE('[1]FamilyMart NU Sentral'!D2,0.5)</f>
        <v>1875</v>
      </c>
      <c r="I10" s="6">
        <f>PERCENTILE('[1]FamilyMart NU Sentral'!D2,0.75)</f>
        <v>1875</v>
      </c>
      <c r="J10" s="9">
        <f>AVERAGE('[1]FamilyMart NU Sentral'!E2)</f>
        <v>1.07</v>
      </c>
      <c r="K10" s="6">
        <f>PERCENTILE('[1]FamilyMart NU Sentral'!E2,0.25)</f>
        <v>1.07</v>
      </c>
      <c r="L10" s="6">
        <f>PERCENTILE('[1]FamilyMart NU Sentral'!E2,0.5)</f>
        <v>1.07</v>
      </c>
      <c r="M10" s="6">
        <f>PERCENTILE('[1]FamilyMart NU Sentral'!E2,0.75)</f>
        <v>1.07</v>
      </c>
    </row>
    <row r="11" spans="1:13">
      <c r="A11" t="s">
        <v>17</v>
      </c>
      <c r="B11" s="5">
        <f>AVERAGE('[1]FamilyMart MyTown'!C2)</f>
        <v>4800</v>
      </c>
      <c r="C11" s="6">
        <f>PERCENTILE('[1]FamilyMart MyTown'!C2,0.25)</f>
        <v>4800</v>
      </c>
      <c r="D11" s="6">
        <f>PERCENTILE('[1]FamilyMart MyTown'!C2,0.5)</f>
        <v>4800</v>
      </c>
      <c r="E11" s="6">
        <f>PERCENTILE('[1]FamilyMart MyTown'!C2,0.75)</f>
        <v>4800</v>
      </c>
      <c r="F11" s="5">
        <f>AVERAGE('[1]FamilyMart MyTown'!D2)</f>
        <v>1800</v>
      </c>
      <c r="G11" s="6">
        <f>PERCENTILE('[1]FamilyMart MyTown'!D2,0.25)</f>
        <v>1800</v>
      </c>
      <c r="H11" s="6">
        <f>PERCENTILE('[1]FamilyMart MyTown'!D2,0.5)</f>
        <v>1800</v>
      </c>
      <c r="I11" s="6">
        <f>PERCENTILE('[1]FamilyMart MyTown'!D2,0.75)</f>
        <v>1800</v>
      </c>
      <c r="J11" s="9">
        <f>AVERAGE('[1]FamilyMart MyTown'!E2)</f>
        <v>2.67</v>
      </c>
      <c r="K11" s="6">
        <f>PERCENTILE('[1]FamilyMart MyTown'!E2,0.25)</f>
        <v>2.67</v>
      </c>
      <c r="L11" s="6">
        <f>PERCENTILE('[1]FamilyMart MyTown'!E2,0.5)</f>
        <v>2.67</v>
      </c>
      <c r="M11" s="6">
        <f>PERCENTILE('[1]FamilyMart MyTown'!E2,0.75)</f>
        <v>2.67</v>
      </c>
    </row>
    <row r="12" spans="1:13">
      <c r="A12" t="s">
        <v>18</v>
      </c>
      <c r="B12" s="5">
        <f>AVERAGE('[1]FamilyMart Damansara Uptown'!C2:C32)</f>
        <v>8007.90322580645</v>
      </c>
      <c r="C12" s="6">
        <f>PERCENTILE('[1]FamilyMart Damansara Uptown'!C2:C32,0.25)</f>
        <v>3500</v>
      </c>
      <c r="D12" s="6">
        <f>PERCENTILE('[1]FamilyMart Damansara Uptown'!C2:C32,0.5)</f>
        <v>8000</v>
      </c>
      <c r="E12" s="6">
        <f>PERCENTILE('[1]FamilyMart Damansara Uptown'!C2:C32,0.75)</f>
        <v>10000</v>
      </c>
      <c r="F12" s="5">
        <f>AVERAGE('[1]FamilyMart Damansara Uptown'!D2:D32)</f>
        <v>1583.45161290323</v>
      </c>
      <c r="G12" s="6">
        <f>PERCENTILE('[1]FamilyMart Damansara Uptown'!D2:D32,0.25)</f>
        <v>1181.5</v>
      </c>
      <c r="H12" s="6">
        <f>PERCENTILE('[1]FamilyMart Damansara Uptown'!D2:D32,0.5)</f>
        <v>1234</v>
      </c>
      <c r="I12" s="6">
        <f>PERCENTILE('[1]FamilyMart Damansara Uptown'!D2:D32,0.75)</f>
        <v>1475</v>
      </c>
      <c r="J12" s="9">
        <f>AVERAGE('[1]FamilyMart Damansara Uptown'!E2:E32)</f>
        <v>5.15096774193548</v>
      </c>
      <c r="K12" s="6">
        <f>PERCENTILE('[1]FamilyMart Damansara Uptown'!E2:E32,0.25)</f>
        <v>2.62</v>
      </c>
      <c r="L12" s="6">
        <f>PERCENTILE('[1]FamilyMart Damansara Uptown'!E2:E32,0.5)</f>
        <v>5.5</v>
      </c>
      <c r="M12" s="6">
        <f>PERCENTILE('[1]FamilyMart Damansara Uptown'!E2:E32,0.75)</f>
        <v>7</v>
      </c>
    </row>
    <row r="13" spans="1:13">
      <c r="A13" t="s">
        <v>19</v>
      </c>
      <c r="B13" s="5">
        <f>AVERAGE('FamilyMart Sunway Velocity'!C2)</f>
        <v>16800</v>
      </c>
      <c r="C13" s="6">
        <f>PERCENTILE('[1]FamilyMart Sunway Velocity'!C2:C13,0.25)</f>
        <v>3750</v>
      </c>
      <c r="D13" s="6">
        <f>PERCENTILE('[1]FamilyMart Sunway Velocity'!C2:C13,0.5)</f>
        <v>5750</v>
      </c>
      <c r="E13" s="6">
        <f>PERCENTILE('[1]FamilyMart Sunway Velocity'!C2:C13,0.75)</f>
        <v>6125</v>
      </c>
      <c r="F13" s="5">
        <f>AVERAGE('[1]FamilyMart Sunway Velocity'!D2:D13)</f>
        <v>2131.83333333333</v>
      </c>
      <c r="G13" s="6">
        <f>PERCENTILE('[1]FamilyMart Sunway Velocity'!D2:D13,0.25)</f>
        <v>1086</v>
      </c>
      <c r="H13" s="6">
        <f>PERCENTILE('[1]FamilyMart Sunway Velocity'!D2:D13,0.5)</f>
        <v>2174</v>
      </c>
      <c r="I13" s="6">
        <f>PERCENTILE('[1]FamilyMart Sunway Velocity'!D2:D13,0.75)</f>
        <v>2640</v>
      </c>
      <c r="J13" s="9">
        <f>AVERAGE('[1]FamilyMart Sunway Velocity'!E2:E13)</f>
        <v>3.5575</v>
      </c>
      <c r="K13" s="6">
        <f>PERCENTILE('[1]FamilyMart Sunway Velocity'!E2:E13,0.25)</f>
        <v>2.215</v>
      </c>
      <c r="L13" s="6">
        <f>PERCENTILE('[1]FamilyMart Sunway Velocity'!E2:E13,0.5)</f>
        <v>3.38</v>
      </c>
      <c r="M13" s="6">
        <f>PERCENTILE('[1]FamilyMart Sunway Velocity'!E2:E13,0.75)</f>
        <v>4.9475</v>
      </c>
    </row>
    <row r="14" spans="1:13">
      <c r="A14" t="s">
        <v>20</v>
      </c>
      <c r="B14" s="7" t="s">
        <v>10</v>
      </c>
      <c r="C14" s="6" t="s">
        <v>10</v>
      </c>
      <c r="D14" s="6" t="s">
        <v>10</v>
      </c>
      <c r="E14" s="6" t="s">
        <v>10</v>
      </c>
      <c r="F14" s="7" t="s">
        <v>10</v>
      </c>
      <c r="G14" s="6" t="s">
        <v>10</v>
      </c>
      <c r="H14" s="6" t="s">
        <v>10</v>
      </c>
      <c r="I14" s="6" t="s">
        <v>10</v>
      </c>
      <c r="J14" s="10" t="s">
        <v>10</v>
      </c>
      <c r="K14" s="6" t="s">
        <v>10</v>
      </c>
      <c r="L14" s="6" t="s">
        <v>10</v>
      </c>
      <c r="M14" s="6" t="s">
        <v>10</v>
      </c>
    </row>
    <row r="15" spans="1:13">
      <c r="A15" t="s">
        <v>21</v>
      </c>
      <c r="B15" s="5">
        <f>AVERAGE('[1]FamilyMart SS 2'!C2:C17)</f>
        <v>7800</v>
      </c>
      <c r="C15" s="6">
        <f>PERCENTILE('[1]FamilyMart SS 2'!C2:C17,0.25)</f>
        <v>3150</v>
      </c>
      <c r="D15" s="6">
        <f>PERCENTILE('[1]FamilyMart SS 2'!C2:C17,0.5)</f>
        <v>7250</v>
      </c>
      <c r="E15" s="6">
        <f>PERCENTILE('[1]FamilyMart SS 2'!C2:C17,0.75)</f>
        <v>10000</v>
      </c>
      <c r="F15" s="5">
        <f>AVERAGE('[1]FamilyMart SS 2'!D2:D17)</f>
        <v>2164.0625</v>
      </c>
      <c r="G15" s="6">
        <f>PERCENTILE('[1]FamilyMart SS 2'!D2:D17,0.25)</f>
        <v>1643.75</v>
      </c>
      <c r="H15" s="6">
        <f>PERCENTILE('[1]FamilyMart SS 2'!D2:D17,0.5)</f>
        <v>1720</v>
      </c>
      <c r="I15" s="6">
        <f>PERCENTILE('[1]FamilyMart SS 2'!D2:D17,0.75)</f>
        <v>1760</v>
      </c>
      <c r="J15" s="9">
        <f>AVERAGE('[1]FamilyMart SS 2'!E2:E17)</f>
        <v>3.768125</v>
      </c>
      <c r="K15" s="6">
        <f>PERCENTILE('[1]FamilyMart SS 2'!E2:E17,0.25)</f>
        <v>2.44</v>
      </c>
      <c r="L15" s="6">
        <f>PERCENTILE('[1]FamilyMart SS 2'!E2:E17,0.5)</f>
        <v>3.635</v>
      </c>
      <c r="M15" s="6">
        <f>PERCENTILE('[1]FamilyMart SS 2'!E2:E17,0.75)</f>
        <v>5.68</v>
      </c>
    </row>
    <row r="16" spans="1:13">
      <c r="A16" t="s">
        <v>22</v>
      </c>
      <c r="B16" s="5">
        <f>AVERAGE('[1]FamilyMart Intermark'!C2:C4)</f>
        <v>3001</v>
      </c>
      <c r="C16" s="6">
        <f>PERCENTILE('[1]FamilyMart Intermark'!C2:C4,0.25)</f>
        <v>2001.5</v>
      </c>
      <c r="D16" s="6">
        <f>PERCENTILE('[1]FamilyMart Intermark'!C2:C4,0.5)</f>
        <v>3999</v>
      </c>
      <c r="E16" s="6">
        <f>PERCENTILE('[1]FamilyMart Intermark'!C2:C4,0.75)</f>
        <v>4499.5</v>
      </c>
      <c r="F16" s="5">
        <f>AVERAGE('[1]FamilyMart Intermark'!D2:D4)</f>
        <v>1051.33333333333</v>
      </c>
      <c r="G16" s="6">
        <f>PERCENTILE('[1]FamilyMart Intermark'!D2:D4,0.25)</f>
        <v>985</v>
      </c>
      <c r="H16" s="6">
        <f>PERCENTILE('[1]FamilyMart Intermark'!D2:D4,0.5)</f>
        <v>1120</v>
      </c>
      <c r="I16" s="6">
        <f>PERCENTILE('[1]FamilyMart Intermark'!D2:D4,0.75)</f>
        <v>1152</v>
      </c>
      <c r="J16" s="9">
        <f>AVERAGE('[1]FamilyMart Intermark'!E2:E4)</f>
        <v>3.05333333333333</v>
      </c>
      <c r="K16" s="6">
        <f>PERCENTILE('[1]FamilyMart Intermark'!E2:E4,0.25)</f>
        <v>2.23</v>
      </c>
      <c r="L16" s="6">
        <f>PERCENTILE('[1]FamilyMart Intermark'!E2:E4,0.5)</f>
        <v>4.46</v>
      </c>
      <c r="M16" s="6">
        <f>PERCENTILE('[1]FamilyMart Intermark'!E2:E4,0.75)</f>
        <v>4.58</v>
      </c>
    </row>
    <row r="17" spans="1:13">
      <c r="A17" t="s">
        <v>23</v>
      </c>
      <c r="B17" s="7" t="s">
        <v>10</v>
      </c>
      <c r="C17" s="6" t="s">
        <v>10</v>
      </c>
      <c r="D17" s="6" t="s">
        <v>10</v>
      </c>
      <c r="E17" s="6" t="s">
        <v>10</v>
      </c>
      <c r="F17" s="7" t="s">
        <v>10</v>
      </c>
      <c r="G17" s="6" t="s">
        <v>10</v>
      </c>
      <c r="H17" s="6" t="s">
        <v>10</v>
      </c>
      <c r="I17" s="6" t="s">
        <v>10</v>
      </c>
      <c r="J17" s="10" t="s">
        <v>10</v>
      </c>
      <c r="K17" s="6" t="s">
        <v>10</v>
      </c>
      <c r="L17" s="6" t="s">
        <v>10</v>
      </c>
      <c r="M17" s="6" t="s">
        <v>10</v>
      </c>
    </row>
    <row r="18" spans="1:13">
      <c r="A18" t="s">
        <v>24</v>
      </c>
      <c r="B18" s="7" t="s">
        <v>10</v>
      </c>
      <c r="C18" s="6" t="s">
        <v>10</v>
      </c>
      <c r="D18" s="6" t="s">
        <v>10</v>
      </c>
      <c r="E18" s="6" t="s">
        <v>10</v>
      </c>
      <c r="F18" s="7" t="s">
        <v>10</v>
      </c>
      <c r="G18" s="6" t="s">
        <v>10</v>
      </c>
      <c r="H18" s="6" t="s">
        <v>10</v>
      </c>
      <c r="I18" s="6" t="s">
        <v>10</v>
      </c>
      <c r="J18" s="10" t="s">
        <v>10</v>
      </c>
      <c r="K18" s="6" t="s">
        <v>10</v>
      </c>
      <c r="L18" s="6" t="s">
        <v>10</v>
      </c>
      <c r="M18" s="6" t="s">
        <v>10</v>
      </c>
    </row>
    <row r="19" spans="1:13">
      <c r="A19" t="s">
        <v>25</v>
      </c>
      <c r="B19" s="5">
        <f>AVERAGE('FamilyMart Bandar Sunway'!C2:C9)</f>
        <v>22649.875</v>
      </c>
      <c r="C19" s="6">
        <f>PERCENTILE('FamilyMart Bandar Sunway'!C2:C9,0.25)</f>
        <v>3150</v>
      </c>
      <c r="D19" s="6">
        <f>PERCENTILE('FamilyMart Bandar Sunway'!C2:C9,0.5)</f>
        <v>14999.5</v>
      </c>
      <c r="E19" s="6">
        <f>PERCENTILE('FamilyMart Bandar Sunway'!C2:C9,0.75)</f>
        <v>48000</v>
      </c>
      <c r="F19" s="5">
        <f>AVERAGE('FamilyMart Bandar Sunway'!D2:D9)</f>
        <v>6693.75</v>
      </c>
      <c r="G19" s="6">
        <f>PERCENTILE('FamilyMart Bandar Sunway'!D2:D9,0.25)</f>
        <v>1725</v>
      </c>
      <c r="H19" s="6">
        <f>PERCENTILE('FamilyMart Bandar Sunway'!D2:D9,0.5)</f>
        <v>3250</v>
      </c>
      <c r="I19" s="6">
        <f>PERCENTILE('FamilyMart Bandar Sunway'!D2:D9,0.75)</f>
        <v>14000</v>
      </c>
      <c r="J19" s="9">
        <f>AVERAGE('FamilyMart Bandar Sunway'!E2:E9)</f>
        <v>3.31625</v>
      </c>
      <c r="K19" s="6">
        <f>PERCENTILE('FamilyMart Bandar Sunway'!E2:E9,0.25)</f>
        <v>1.8175</v>
      </c>
      <c r="L19" s="6">
        <f>PERCENTILE('FamilyMart Bandar Sunway'!E2:E9,0.5)</f>
        <v>3.215</v>
      </c>
      <c r="M19" s="6">
        <f>PERCENTILE('FamilyMart Bandar Sunway'!E2:E9,0.75)</f>
        <v>3.43</v>
      </c>
    </row>
    <row r="20" spans="1:13">
      <c r="A20" s="8" t="s">
        <v>26</v>
      </c>
      <c r="B20" s="7" t="s">
        <v>10</v>
      </c>
      <c r="C20" s="6" t="s">
        <v>10</v>
      </c>
      <c r="D20" s="6" t="s">
        <v>10</v>
      </c>
      <c r="E20" s="6" t="s">
        <v>10</v>
      </c>
      <c r="F20" s="7" t="s">
        <v>10</v>
      </c>
      <c r="G20" s="6" t="s">
        <v>10</v>
      </c>
      <c r="H20" s="6" t="s">
        <v>10</v>
      </c>
      <c r="I20" s="6" t="s">
        <v>10</v>
      </c>
      <c r="J20" s="10" t="s">
        <v>10</v>
      </c>
      <c r="K20" s="6" t="s">
        <v>10</v>
      </c>
      <c r="L20" s="6" t="s">
        <v>10</v>
      </c>
      <c r="M20" s="6" t="s">
        <v>10</v>
      </c>
    </row>
    <row r="21" spans="1:13">
      <c r="A21" s="8" t="s">
        <v>27</v>
      </c>
      <c r="B21" s="7" t="s">
        <v>10</v>
      </c>
      <c r="C21" s="6" t="s">
        <v>10</v>
      </c>
      <c r="D21" s="6" t="s">
        <v>10</v>
      </c>
      <c r="E21" s="6" t="s">
        <v>10</v>
      </c>
      <c r="F21" s="7" t="s">
        <v>10</v>
      </c>
      <c r="G21" s="6" t="s">
        <v>10</v>
      </c>
      <c r="H21" s="6" t="s">
        <v>10</v>
      </c>
      <c r="I21" s="6" t="s">
        <v>10</v>
      </c>
      <c r="J21" s="10" t="s">
        <v>10</v>
      </c>
      <c r="K21" s="6" t="s">
        <v>10</v>
      </c>
      <c r="L21" s="6" t="s">
        <v>10</v>
      </c>
      <c r="M21" s="6" t="s">
        <v>10</v>
      </c>
    </row>
    <row r="22" spans="1:13">
      <c r="A22" s="8" t="s">
        <v>28</v>
      </c>
      <c r="B22" s="7" t="s">
        <v>10</v>
      </c>
      <c r="C22" s="6" t="s">
        <v>10</v>
      </c>
      <c r="D22" s="6" t="s">
        <v>10</v>
      </c>
      <c r="E22" s="6" t="s">
        <v>10</v>
      </c>
      <c r="F22" s="7" t="s">
        <v>10</v>
      </c>
      <c r="G22" s="6" t="s">
        <v>10</v>
      </c>
      <c r="H22" s="6" t="s">
        <v>10</v>
      </c>
      <c r="I22" s="6" t="s">
        <v>10</v>
      </c>
      <c r="J22" s="10" t="s">
        <v>10</v>
      </c>
      <c r="K22" s="6" t="s">
        <v>10</v>
      </c>
      <c r="L22" s="6" t="s">
        <v>10</v>
      </c>
      <c r="M22" s="6" t="s">
        <v>10</v>
      </c>
    </row>
    <row r="23" spans="1:13">
      <c r="A23" s="8" t="s">
        <v>29</v>
      </c>
      <c r="B23" s="7" t="s">
        <v>10</v>
      </c>
      <c r="C23" s="6" t="s">
        <v>10</v>
      </c>
      <c r="D23" s="6" t="s">
        <v>10</v>
      </c>
      <c r="E23" s="6" t="s">
        <v>10</v>
      </c>
      <c r="F23" s="7" t="s">
        <v>10</v>
      </c>
      <c r="G23" s="6" t="s">
        <v>10</v>
      </c>
      <c r="H23" s="6" t="s">
        <v>10</v>
      </c>
      <c r="I23" s="6" t="s">
        <v>10</v>
      </c>
      <c r="J23" s="10" t="s">
        <v>10</v>
      </c>
      <c r="K23" s="6" t="s">
        <v>10</v>
      </c>
      <c r="L23" s="6" t="s">
        <v>10</v>
      </c>
      <c r="M23" s="6" t="s">
        <v>10</v>
      </c>
    </row>
    <row r="24" spans="1:13">
      <c r="A24" s="8" t="s">
        <v>30</v>
      </c>
      <c r="B24" s="5">
        <f>AVERAGE('FamilyMart Paradigm Mall'!C2:C14)</f>
        <v>2807.69230769231</v>
      </c>
      <c r="C24" s="6">
        <f>PERCENTILE('FamilyMart Paradigm Mall'!C2:C14,0.25)</f>
        <v>2200</v>
      </c>
      <c r="D24" s="6">
        <f>PERCENTILE('FamilyMart Paradigm Mall'!C2:C14,0.5)</f>
        <v>2500</v>
      </c>
      <c r="E24" s="6">
        <f>PERCENTILE('FamilyMart Paradigm Mall'!C2:C14,0.75)</f>
        <v>2800</v>
      </c>
      <c r="F24" s="5">
        <f>AVERAGE('FamilyMart Paradigm Mall'!D2:D14)</f>
        <v>1486.69230769231</v>
      </c>
      <c r="G24" s="6">
        <f>PERCENTILE('FamilyMart Paradigm Mall'!D2:D14,0.25)</f>
        <v>1190</v>
      </c>
      <c r="H24" s="6">
        <f>PERCENTILE('FamilyMart Paradigm Mall'!D2:D14,0.5)</f>
        <v>1453</v>
      </c>
      <c r="I24" s="6">
        <f>PERCENTILE('FamilyMart Paradigm Mall'!D2:D14,0.75)</f>
        <v>1497</v>
      </c>
      <c r="J24" s="9">
        <f>AVERAGE('FamilyMart Paradigm Mall'!E2:E14)</f>
        <v>1.92769230769231</v>
      </c>
      <c r="K24" s="6">
        <f>PERCENTILE('FamilyMart Paradigm Mall'!E2:E14,0.25)</f>
        <v>1.35</v>
      </c>
      <c r="L24" s="6">
        <f>PERCENTILE('FamilyMart Paradigm Mall'!E2:E14,0.5)</f>
        <v>1.89</v>
      </c>
      <c r="M24" s="6">
        <f>PERCENTILE('FamilyMart Paradigm Mall'!E2:E14,0.75)</f>
        <v>2.1</v>
      </c>
    </row>
    <row r="25" spans="1:13">
      <c r="A25" s="8" t="s">
        <v>31</v>
      </c>
      <c r="B25" s="5">
        <f>AVERAGE('FamilyMart Desa Setapak'!C2:C6)</f>
        <v>4740</v>
      </c>
      <c r="C25" s="6">
        <f>PERCENTILE('FamilyMart Desa Setapak'!C2:C6,0.25)</f>
        <v>3000</v>
      </c>
      <c r="D25" s="6">
        <f>PERCENTILE('FamilyMart Desa Setapak'!C2:C6,0.5)</f>
        <v>3100</v>
      </c>
      <c r="E25" s="6">
        <f>PERCENTILE('FamilyMart Desa Setapak'!C2:C6,0.75)</f>
        <v>3600</v>
      </c>
      <c r="F25" s="5">
        <f>AVERAGE('FamilyMart Desa Setapak'!D2:D6)</f>
        <v>901.2</v>
      </c>
      <c r="G25" s="6">
        <f>PERCENTILE('FamilyMart Desa Setapak'!D2:D6,0.25)</f>
        <v>328</v>
      </c>
      <c r="H25" s="6">
        <f>PERCENTILE('FamilyMart Desa Setapak'!D2:D6,0.5)</f>
        <v>328</v>
      </c>
      <c r="I25" s="6">
        <f>PERCENTILE('FamilyMart Desa Setapak'!D2:D6,0.75)</f>
        <v>750</v>
      </c>
      <c r="J25" s="9">
        <f>AVERAGE('FamilyMart Desa Setapak'!E2:E6)</f>
        <v>8.258</v>
      </c>
      <c r="K25" s="6">
        <f>PERCENTILE('FamilyMart Desa Setapak'!E2:E6,0.25)</f>
        <v>7.86</v>
      </c>
      <c r="L25" s="6">
        <f>PERCENTILE('FamilyMart Desa Setapak'!E2:E6,0.5)</f>
        <v>9.15</v>
      </c>
      <c r="M25" s="6">
        <f>PERCENTILE('FamilyMart Desa Setapak'!E2:E6,0.75)</f>
        <v>9.15</v>
      </c>
    </row>
    <row r="26" spans="1:13">
      <c r="A26" s="8" t="s">
        <v>32</v>
      </c>
      <c r="B26" s="5">
        <f>AVERAGE('FamilyMart Bangsar South'!C2:C13)</f>
        <v>30308.8333333333</v>
      </c>
      <c r="C26" s="6">
        <f>PERCENTILE('FamilyMart Bangsar South'!C2:C13,0.25)</f>
        <v>5421.5</v>
      </c>
      <c r="D26" s="6">
        <f>PERCENTILE('FamilyMart Bangsar South'!C2:C13,0.5)</f>
        <v>7430</v>
      </c>
      <c r="E26" s="6">
        <f>PERCENTILE('FamilyMart Bangsar South'!C2:C13,0.75)</f>
        <v>28762.5</v>
      </c>
      <c r="F26" s="5">
        <f>AVERAGE('FamilyMart Bangsar South'!D2:D13)</f>
        <v>4767.41666666667</v>
      </c>
      <c r="G26" s="6">
        <f>PERCENTILE('FamilyMart Bangsar South'!D2:D13,0.25)</f>
        <v>1138</v>
      </c>
      <c r="H26" s="6">
        <f>PERCENTILE('FamilyMart Bangsar South'!D2:D13,0.5)</f>
        <v>1354</v>
      </c>
      <c r="I26" s="6">
        <f>PERCENTILE('FamilyMart Bangsar South'!D2:D13,0.75)</f>
        <v>3752.5</v>
      </c>
      <c r="J26" s="9">
        <f>AVERAGE('FamilyMart Bangsar South'!E2:E13)</f>
        <v>6.695</v>
      </c>
      <c r="K26" s="6">
        <f>PERCENTILE('FamilyMart Bangsar South'!E2:E13,0.25)</f>
        <v>4.5</v>
      </c>
      <c r="L26" s="6">
        <f>PERCENTILE('FamilyMart Bangsar South'!E2:E13,0.5)</f>
        <v>5.05</v>
      </c>
      <c r="M26" s="6">
        <f>PERCENTILE('FamilyMart Bangsar South'!E2:E13,0.75)</f>
        <v>7.33</v>
      </c>
    </row>
    <row r="27" spans="1:13">
      <c r="A27" s="8" t="s">
        <v>33</v>
      </c>
      <c r="B27" s="5">
        <f>AVERAGE('FamilyMart Southkey'!C2:C17)</f>
        <v>2687.5</v>
      </c>
      <c r="C27" s="6">
        <f>PERCENTILE('FamilyMart Southkey'!C2:C17,0.25)</f>
        <v>1675</v>
      </c>
      <c r="D27" s="6">
        <f>PERCENTILE('FamilyMart Southkey'!C2:C17,0.5)</f>
        <v>2150</v>
      </c>
      <c r="E27" s="6">
        <f>PERCENTILE('FamilyMart Southkey'!C2:C17,0.75)</f>
        <v>3000</v>
      </c>
      <c r="F27" s="5">
        <f>AVERAGE('FamilyMart Southkey'!D2:D17)</f>
        <v>1612.1875</v>
      </c>
      <c r="G27" s="6">
        <f>PERCENTILE('FamilyMart Southkey'!D2:D17,0.25)</f>
        <v>1478</v>
      </c>
      <c r="H27" s="6">
        <f>PERCENTILE('FamilyMart Southkey'!D2:D17,0.5)</f>
        <v>1512.5</v>
      </c>
      <c r="I27" s="6">
        <f>PERCENTILE('FamilyMart Southkey'!D2:D17,0.75)</f>
        <v>1680</v>
      </c>
      <c r="J27" s="9">
        <f>AVERAGE('FamilyMart Southkey'!E2:E17)</f>
        <v>1.69125</v>
      </c>
      <c r="K27" s="6">
        <f>PERCENTILE('FamilyMart Southkey'!E2:E17,0.25)</f>
        <v>1.0775</v>
      </c>
      <c r="L27" s="6">
        <f>PERCENTILE('FamilyMart Southkey'!E2:E17,0.5)</f>
        <v>1.65</v>
      </c>
      <c r="M27" s="6">
        <f>PERCENTILE('FamilyMart Southkey'!E2:E17,0.75)</f>
        <v>2.03</v>
      </c>
    </row>
    <row r="28" spans="1:13">
      <c r="A28" s="8" t="s">
        <v>34</v>
      </c>
      <c r="B28" s="5">
        <f>AVERAGE('FamilyMart | Bukit Tinggi 1'!C2:C15)</f>
        <v>2950</v>
      </c>
      <c r="C28" s="6">
        <f>PERCENTILE('FamilyMart | Bukit Tinggi 1'!C2:C15,0.25)</f>
        <v>2000</v>
      </c>
      <c r="D28" s="6">
        <f>PERCENTILE('FamilyMart | Bukit Tinggi 1'!C2:C15,0.5)</f>
        <v>2750</v>
      </c>
      <c r="E28" s="6">
        <f>PERCENTILE('FamilyMart | Bukit Tinggi 1'!C2:C15,0.75)</f>
        <v>3375</v>
      </c>
      <c r="F28" s="5">
        <f>AVERAGE('FamilyMart | Bukit Tinggi 1'!D2:D15)</f>
        <v>1884.5</v>
      </c>
      <c r="G28" s="6">
        <f>PERCENTILE('FamilyMart | Bukit Tinggi 1'!D2:D15,0.25)</f>
        <v>1540</v>
      </c>
      <c r="H28" s="6">
        <f>PERCENTILE('FamilyMart | Bukit Tinggi 1'!D2:D15,0.5)</f>
        <v>1650</v>
      </c>
      <c r="I28" s="6">
        <f>PERCENTILE('FamilyMart | Bukit Tinggi 1'!D2:D15,0.75)</f>
        <v>2042.25</v>
      </c>
      <c r="J28" s="9">
        <f>AVERAGE('FamilyMart | Bukit Tinggi 1'!E2:E15)</f>
        <v>1.63928571428571</v>
      </c>
      <c r="K28" s="6">
        <f>PERCENTILE('FamilyMart | Bukit Tinggi 1'!E2:E15,0.25)</f>
        <v>1.07</v>
      </c>
      <c r="L28" s="6">
        <f>PERCENTILE('FamilyMart | Bukit Tinggi 1'!E2:E15,0.5)</f>
        <v>1.21</v>
      </c>
      <c r="M28" s="6">
        <f>PERCENTILE('FamilyMart | Bukit Tinggi 1'!E2:E15,0.75)</f>
        <v>2.0625</v>
      </c>
    </row>
    <row r="29" spans="1:13">
      <c r="A29" s="8" t="s">
        <v>35</v>
      </c>
      <c r="B29" s="5">
        <f>AVERAGE('FamilyMart Damansara Uptown 3'!C2:C5)</f>
        <v>10050</v>
      </c>
      <c r="C29" s="6">
        <f>PERCENTILE('FamilyMart Damansara Uptown 3'!C2:C5,0.25)</f>
        <v>8000</v>
      </c>
      <c r="D29" s="6">
        <f>PERCENTILE('FamilyMart Damansara Uptown 3'!C2:C5,0.5)</f>
        <v>8600</v>
      </c>
      <c r="E29" s="6">
        <f>PERCENTILE('FamilyMart Damansara Uptown 3'!C2:C5,0.75)</f>
        <v>10650</v>
      </c>
      <c r="F29" s="5">
        <f>AVERAGE('FamilyMart Damansara Uptown 3'!D2:D5)</f>
        <v>2116</v>
      </c>
      <c r="G29" s="6">
        <f>PERCENTILE('FamilyMart Damansara Uptown 3'!D2:D5,0.25)</f>
        <v>1222.5</v>
      </c>
      <c r="H29" s="6">
        <f>PERCENTILE('FamilyMart Damansara Uptown 3'!D2:D5,0.5)</f>
        <v>1232</v>
      </c>
      <c r="I29" s="6">
        <f>PERCENTILE('FamilyMart Damansara Uptown 3'!D2:D5,0.75)</f>
        <v>2125.5</v>
      </c>
      <c r="J29" s="9">
        <f>AVERAGE('FamilyMart Damansara Uptown 3'!E2:E5)</f>
        <v>5.27</v>
      </c>
      <c r="K29" s="6">
        <f>PERCENTILE('FamilyMart Damansara Uptown 3'!E2:E5,0.25)</f>
        <v>4.205</v>
      </c>
      <c r="L29" s="6">
        <f>PERCENTILE('FamilyMart Damansara Uptown 3'!E2:E5,0.5)</f>
        <v>5.675</v>
      </c>
      <c r="M29" s="6">
        <f>PERCENTILE('FamilyMart Damansara Uptown 3'!E2:E5,0.75)</f>
        <v>6.74</v>
      </c>
    </row>
    <row r="30" spans="1:13">
      <c r="A30" s="8" t="s">
        <v>36</v>
      </c>
      <c r="B30" s="5">
        <f>AVERAGE('FamilyMart PJ | Seksyen 14'!C2)</f>
        <v>5500</v>
      </c>
      <c r="C30" s="6">
        <f>PERCENTILE('FamilyMart PJ | Seksyen 14'!C2,0.25)</f>
        <v>5500</v>
      </c>
      <c r="D30" s="6">
        <f>PERCENTILE('FamilyMart PJ | Seksyen 14'!C2,0.5)</f>
        <v>5500</v>
      </c>
      <c r="E30" s="6">
        <f>PERCENTILE('FamilyMart PJ | Seksyen 14'!C2,0.75)</f>
        <v>5500</v>
      </c>
      <c r="F30" s="5">
        <f>AVERAGE('FamilyMart PJ | Seksyen 14'!D2)</f>
        <v>1210</v>
      </c>
      <c r="G30" s="6">
        <f>PERCENTILE('FamilyMart PJ | Seksyen 14'!D2,0.25)</f>
        <v>1210</v>
      </c>
      <c r="H30" s="6">
        <f>PERCENTILE('FamilyMart PJ | Seksyen 14'!D2,0.5)</f>
        <v>1210</v>
      </c>
      <c r="I30" s="6">
        <f>PERCENTILE('FamilyMart PJ | Seksyen 14'!D2,0.75)</f>
        <v>1210</v>
      </c>
      <c r="J30" s="9">
        <f>AVERAGE('FamilyMart PJ | Seksyen 14'!E2)</f>
        <v>4.55</v>
      </c>
      <c r="K30" s="6">
        <f>PERCENTILE('FamilyMart PJ | Seksyen 14'!E2,0.25)</f>
        <v>4.55</v>
      </c>
      <c r="L30" s="6">
        <f>PERCENTILE('FamilyMart PJ | Seksyen 14'!E2,0.5)</f>
        <v>4.55</v>
      </c>
      <c r="M30" s="6">
        <f>PERCENTILE('FamilyMart PJ | Seksyen 14'!E2,0.75)</f>
        <v>4.55</v>
      </c>
    </row>
    <row r="31" spans="1:13">
      <c r="A31" s="8" t="s">
        <v>37</v>
      </c>
      <c r="B31" s="5">
        <f>AVERAGE('FamilyMart Sunway Giza'!C2:C4)</f>
        <v>3866.66666666667</v>
      </c>
      <c r="C31" s="6">
        <f>PERCENTILE('FamilyMart Sunway Giza'!C2:C4,0.25)</f>
        <v>1800</v>
      </c>
      <c r="D31" s="6">
        <f>PERCENTILE('FamilyMart Sunway Giza'!C2:C4,0.5)</f>
        <v>2800</v>
      </c>
      <c r="E31" s="6">
        <f>PERCENTILE('FamilyMart Sunway Giza'!C2:C4,0.75)</f>
        <v>5400</v>
      </c>
      <c r="F31" s="5">
        <f>AVERAGE('FamilyMart Sunway Giza'!D2:D4)</f>
        <v>1553</v>
      </c>
      <c r="G31" s="6">
        <f>PERCENTILE('FamilyMart Sunway Giza'!D2:D4,0.25)</f>
        <v>1262</v>
      </c>
      <c r="H31" s="6">
        <f>PERCENTILE('FamilyMart Sunway Giza'!D2:D4,0.5)</f>
        <v>1634</v>
      </c>
      <c r="I31" s="6">
        <f>PERCENTILE('FamilyMart Sunway Giza'!D2:D4,0.75)</f>
        <v>1884.5</v>
      </c>
      <c r="J31" s="9">
        <f>AVERAGE('FamilyMart Sunway Giza'!E2:E4)</f>
        <v>2.37</v>
      </c>
      <c r="K31" s="6">
        <f>PERCENTILE('FamilyMart Sunway Giza'!E2:E4,0.25)</f>
        <v>1.105</v>
      </c>
      <c r="L31" s="6">
        <f>PERCENTILE('FamilyMart Sunway Giza'!E2:E4,0.5)</f>
        <v>1.31</v>
      </c>
      <c r="M31" s="6">
        <f>PERCENTILE('FamilyMart Sunway Giza'!E2:E4,0.75)</f>
        <v>3.105</v>
      </c>
    </row>
    <row r="32" spans="1:13">
      <c r="A32" s="8" t="s">
        <v>38</v>
      </c>
      <c r="B32" s="7" t="s">
        <v>10</v>
      </c>
      <c r="C32" s="6" t="s">
        <v>10</v>
      </c>
      <c r="D32" s="6" t="s">
        <v>10</v>
      </c>
      <c r="E32" s="6" t="s">
        <v>10</v>
      </c>
      <c r="F32" s="7" t="s">
        <v>10</v>
      </c>
      <c r="G32" s="6" t="s">
        <v>10</v>
      </c>
      <c r="H32" s="6" t="s">
        <v>10</v>
      </c>
      <c r="I32" s="6" t="s">
        <v>10</v>
      </c>
      <c r="J32" s="10" t="s">
        <v>10</v>
      </c>
      <c r="K32" s="6" t="s">
        <v>10</v>
      </c>
      <c r="L32" s="6" t="s">
        <v>10</v>
      </c>
      <c r="M32" s="6" t="s">
        <v>10</v>
      </c>
    </row>
    <row r="33" spans="1:13">
      <c r="A33" s="8" t="s">
        <v>39</v>
      </c>
      <c r="B33" s="7" t="s">
        <v>10</v>
      </c>
      <c r="C33" s="6" t="s">
        <v>10</v>
      </c>
      <c r="D33" s="6" t="s">
        <v>10</v>
      </c>
      <c r="E33" s="6" t="s">
        <v>10</v>
      </c>
      <c r="F33" s="7" t="s">
        <v>10</v>
      </c>
      <c r="G33" s="6" t="s">
        <v>10</v>
      </c>
      <c r="H33" s="6" t="s">
        <v>10</v>
      </c>
      <c r="I33" s="6" t="s">
        <v>10</v>
      </c>
      <c r="J33" s="10" t="s">
        <v>10</v>
      </c>
      <c r="K33" s="6" t="s">
        <v>10</v>
      </c>
      <c r="L33" s="6" t="s">
        <v>10</v>
      </c>
      <c r="M33" s="6" t="s">
        <v>10</v>
      </c>
    </row>
    <row r="34" spans="1:13">
      <c r="A34" s="8" t="s">
        <v>40</v>
      </c>
      <c r="B34" s="7" t="s">
        <v>10</v>
      </c>
      <c r="C34" s="6" t="s">
        <v>10</v>
      </c>
      <c r="D34" s="6" t="s">
        <v>10</v>
      </c>
      <c r="E34" s="6" t="s">
        <v>10</v>
      </c>
      <c r="F34" s="7" t="s">
        <v>10</v>
      </c>
      <c r="G34" s="6" t="s">
        <v>10</v>
      </c>
      <c r="H34" s="6" t="s">
        <v>10</v>
      </c>
      <c r="I34" s="6" t="s">
        <v>10</v>
      </c>
      <c r="J34" s="10" t="s">
        <v>10</v>
      </c>
      <c r="K34" s="6" t="s">
        <v>10</v>
      </c>
      <c r="L34" s="6" t="s">
        <v>10</v>
      </c>
      <c r="M34" s="6" t="s">
        <v>10</v>
      </c>
    </row>
    <row r="35" spans="1:13">
      <c r="A35" s="8" t="s">
        <v>41</v>
      </c>
      <c r="B35" s="5">
        <f>AVERAGE('FamilyMart Sri Petaling'!C2:C9)</f>
        <v>29000</v>
      </c>
      <c r="C35" s="6">
        <f>PERCENTILE('FamilyMart Sri Petaling'!C2:C9,0.25)</f>
        <v>10500</v>
      </c>
      <c r="D35" s="6">
        <f>PERCENTILE('FamilyMart Sri Petaling'!C2:C9,0.5)</f>
        <v>30500</v>
      </c>
      <c r="E35" s="6">
        <f>PERCENTILE('FamilyMart Sri Petaling'!C2:C9,0.75)</f>
        <v>45750</v>
      </c>
      <c r="F35" s="5">
        <f>AVERAGE('FamilyMart Sri Petaling'!D2:D9)</f>
        <v>6118.75</v>
      </c>
      <c r="G35" s="6">
        <f>PERCENTILE('FamilyMart Sri Petaling'!D2:D9,0.25)</f>
        <v>1900</v>
      </c>
      <c r="H35" s="6">
        <f>PERCENTILE('FamilyMart Sri Petaling'!D2:D9,0.5)</f>
        <v>4800</v>
      </c>
      <c r="I35" s="6">
        <f>PERCENTILE('FamilyMart Sri Petaling'!D2:D9,0.75)</f>
        <v>9637.5</v>
      </c>
      <c r="J35" s="9">
        <f>AVERAGE('FamilyMart Sri Petaling'!E2:E9)</f>
        <v>4.75875</v>
      </c>
      <c r="K35" s="6">
        <f>PERCENTILE('FamilyMart Sri Petaling'!E2:E9,0.25)</f>
        <v>3.2075</v>
      </c>
      <c r="L35" s="6">
        <f>PERCENTILE('FamilyMart Sri Petaling'!E2:E9,0.5)</f>
        <v>5</v>
      </c>
      <c r="M35" s="6">
        <f>PERCENTILE('FamilyMart Sri Petaling'!E2:E9,0.75)</f>
        <v>6.21</v>
      </c>
    </row>
    <row r="36" spans="1:13">
      <c r="A36" s="8" t="s">
        <v>42</v>
      </c>
      <c r="B36" s="5">
        <f>AVERAGE('FamilyMart Taipan USJ'!C2:C19)</f>
        <v>10205.5555555556</v>
      </c>
      <c r="C36" s="6">
        <f>PERCENTILE('FamilyMart Taipan USJ'!C2:C19,0.25)</f>
        <v>3600</v>
      </c>
      <c r="D36" s="6">
        <f>PERCENTILE('FamilyMart Taipan USJ'!C2:C19,0.5)</f>
        <v>7600</v>
      </c>
      <c r="E36" s="6">
        <f>PERCENTILE('FamilyMart Taipan USJ'!C2:C19,0.75)</f>
        <v>10000</v>
      </c>
      <c r="F36" s="5">
        <f>AVERAGE('FamilyMart Taipan USJ'!D2:D19)</f>
        <v>5058.44444444444</v>
      </c>
      <c r="G36" s="6">
        <f>PERCENTILE('FamilyMart Taipan USJ'!D2:D19,0.25)</f>
        <v>1920</v>
      </c>
      <c r="H36" s="6">
        <f>PERCENTILE('FamilyMart Taipan USJ'!D2:D19,0.5)</f>
        <v>4000</v>
      </c>
      <c r="I36" s="6">
        <f>PERCENTILE('FamilyMart Taipan USJ'!D2:D19,0.75)</f>
        <v>5421</v>
      </c>
      <c r="J36" s="9">
        <f>AVERAGE('FamilyMart Taipan USJ'!E2:E19)</f>
        <v>1.94777777777778</v>
      </c>
      <c r="K36" s="6">
        <f>PERCENTILE('FamilyMart Taipan USJ'!E2:E19,0.25)</f>
        <v>1.85</v>
      </c>
      <c r="L36" s="6">
        <f>PERCENTILE('FamilyMart Taipan USJ'!E2:E19,0.5)</f>
        <v>1.88</v>
      </c>
      <c r="M36" s="6">
        <f>PERCENTILE('FamilyMart Taipan USJ'!E2:E19,0.75)</f>
        <v>1.92</v>
      </c>
    </row>
    <row r="37" spans="1:13">
      <c r="A37" s="8" t="s">
        <v>43</v>
      </c>
      <c r="B37" s="7" t="s">
        <v>10</v>
      </c>
      <c r="C37" s="6" t="s">
        <v>10</v>
      </c>
      <c r="D37" s="6" t="s">
        <v>10</v>
      </c>
      <c r="E37" s="6" t="s">
        <v>10</v>
      </c>
      <c r="F37" s="7" t="s">
        <v>10</v>
      </c>
      <c r="G37" s="6" t="s">
        <v>10</v>
      </c>
      <c r="H37" s="6" t="s">
        <v>10</v>
      </c>
      <c r="I37" s="6" t="s">
        <v>10</v>
      </c>
      <c r="J37" s="10" t="s">
        <v>10</v>
      </c>
      <c r="K37" s="6" t="s">
        <v>10</v>
      </c>
      <c r="L37" s="6" t="s">
        <v>10</v>
      </c>
      <c r="M37" s="6" t="s">
        <v>10</v>
      </c>
    </row>
    <row r="38" spans="1:13">
      <c r="A38" s="8" t="s">
        <v>44</v>
      </c>
      <c r="B38" s="5">
        <f>AVERAGE('FamilyMart Damansara Jaya'!C2:C4)</f>
        <v>13933.3333333333</v>
      </c>
      <c r="C38" s="6">
        <f>PERCENTILE('FamilyMart Damansara Jaya'!C2:C4,0.25)</f>
        <v>8900</v>
      </c>
      <c r="D38" s="6">
        <f>PERCENTILE('FamilyMart Damansara Jaya'!C2:C4,0.5)</f>
        <v>15000</v>
      </c>
      <c r="E38" s="6">
        <f>PERCENTILE('FamilyMart Damansara Jaya'!C2:C4,0.75)</f>
        <v>19500</v>
      </c>
      <c r="F38" s="5">
        <f>AVERAGE('FamilyMart Damansara Jaya'!D2:D4)</f>
        <v>6400</v>
      </c>
      <c r="G38" s="6">
        <f>PERCENTILE('FamilyMart Damansara Jaya'!D2:D4,0.25)</f>
        <v>2400</v>
      </c>
      <c r="H38" s="6">
        <f>PERCENTILE('FamilyMart Damansara Jaya'!D2:D4,0.5)</f>
        <v>3300</v>
      </c>
      <c r="I38" s="6">
        <f>PERCENTILE('FamilyMart Damansara Jaya'!D2:D4,0.75)</f>
        <v>8850</v>
      </c>
      <c r="J38" s="9">
        <f>AVERAGE('FamilyMart Damansara Jaya'!E2:E4)</f>
        <v>2.69666666666667</v>
      </c>
      <c r="K38" s="6">
        <f>PERCENTILE('FamilyMart Damansara Jaya'!E2:E4,0.25)</f>
        <v>1.77</v>
      </c>
      <c r="L38" s="6">
        <f>PERCENTILE('FamilyMart Damansara Jaya'!E2:E4,0.5)</f>
        <v>1.87</v>
      </c>
      <c r="M38" s="6">
        <f>PERCENTILE('FamilyMart Damansara Jaya'!E2:E4,0.75)</f>
        <v>3.21</v>
      </c>
    </row>
    <row r="39" spans="1:13">
      <c r="A39" s="8" t="s">
        <v>45</v>
      </c>
      <c r="B39" s="5">
        <f>AVERAGE('FamilyMart Kajang'!C2:C15)</f>
        <v>5146.42857142857</v>
      </c>
      <c r="C39" s="6">
        <f>PERCENTILE('FamilyMart Kajang'!C2:C15,0.25)</f>
        <v>2000</v>
      </c>
      <c r="D39" s="6">
        <f>PERCENTILE('FamilyMart Kajang'!C2:C15,0.5)</f>
        <v>2850</v>
      </c>
      <c r="E39" s="6">
        <f>PERCENTILE('FamilyMart Kajang'!C2:C15,0.75)</f>
        <v>5025</v>
      </c>
      <c r="F39" s="5">
        <f>AVERAGE('FamilyMart Kajang'!D2:D15)</f>
        <v>4948.92857142857</v>
      </c>
      <c r="G39" s="6">
        <f>PERCENTILE('FamilyMart Kajang'!D2:D15,0.25)</f>
        <v>1425</v>
      </c>
      <c r="H39" s="6">
        <f>PERCENTILE('FamilyMart Kajang'!D2:D15,0.5)</f>
        <v>2150</v>
      </c>
      <c r="I39" s="6">
        <f>PERCENTILE('FamilyMart Kajang'!D2:D15,0.75)</f>
        <v>4494.25</v>
      </c>
      <c r="J39" s="9">
        <f>AVERAGE('FamilyMart Kajang'!E2:E15)</f>
        <v>1.36428571428571</v>
      </c>
      <c r="K39" s="6">
        <f>PERCENTILE('FamilyMart Kajang'!E2:E15,0.25)</f>
        <v>0.7775</v>
      </c>
      <c r="L39" s="6">
        <f>PERCENTILE('FamilyMart Kajang'!E2:E15,0.5)</f>
        <v>1.025</v>
      </c>
      <c r="M39" s="6">
        <f>PERCENTILE('FamilyMart Kajang'!E2:E15,0.75)</f>
        <v>1.8825</v>
      </c>
    </row>
    <row r="40" spans="1:13">
      <c r="A40" s="8" t="s">
        <v>46</v>
      </c>
      <c r="B40" s="5">
        <f>AVERAGE('FamilyMart Sri Hartamas'!C2:C17)</f>
        <v>9624.375</v>
      </c>
      <c r="C40" s="6">
        <f>PERCENTILE('FamilyMart Sri Hartamas'!C2:C17,0.25)</f>
        <v>5405</v>
      </c>
      <c r="D40" s="6">
        <f>PERCENTILE('FamilyMart Sri Hartamas'!C2:C17,0.5)</f>
        <v>9000</v>
      </c>
      <c r="E40" s="6">
        <f>PERCENTILE('FamilyMart Sri Hartamas'!C2:C17,0.75)</f>
        <v>11250</v>
      </c>
      <c r="F40" s="5">
        <f>AVERAGE('FamilyMart Sri Hartamas'!D2:D17)</f>
        <v>1591.75</v>
      </c>
      <c r="G40" s="6">
        <f>PERCENTILE('FamilyMart Sri Hartamas'!D2:D17,0.25)</f>
        <v>1237.25</v>
      </c>
      <c r="H40" s="6">
        <f>PERCENTILE('FamilyMart Sri Hartamas'!D2:D17,0.5)</f>
        <v>1430</v>
      </c>
      <c r="I40" s="6">
        <f>PERCENTILE('FamilyMart Sri Hartamas'!D2:D17,0.75)</f>
        <v>1600</v>
      </c>
      <c r="J40" s="9">
        <f>AVERAGE('FamilyMart Sri Hartamas'!E2:E17)</f>
        <v>6.39625</v>
      </c>
      <c r="K40" s="6">
        <f>PERCENTILE('FamilyMart Sri Hartamas'!E2:E17,0.25)</f>
        <v>3.86</v>
      </c>
      <c r="L40" s="6">
        <f>PERCENTILE('FamilyMart Sri Hartamas'!E2:E17,0.5)</f>
        <v>5.31</v>
      </c>
      <c r="M40" s="6">
        <f>PERCENTILE('FamilyMart Sri Hartamas'!E2:E17,0.75)</f>
        <v>7.58</v>
      </c>
    </row>
    <row r="41" spans="1:13">
      <c r="A41" s="8" t="s">
        <v>47</v>
      </c>
      <c r="B41" s="5">
        <f>AVERAGE('FamilyMart Setia Alam (Prima)'!C2:C6)</f>
        <v>7840</v>
      </c>
      <c r="C41" s="6">
        <f>PERCENTILE('FamilyMart Setia Alam (Prima)'!C2:C6,0.25)</f>
        <v>8000</v>
      </c>
      <c r="D41" s="6">
        <f>PERCENTILE('FamilyMart Setia Alam (Prima)'!C2:C6,0.5)</f>
        <v>8000</v>
      </c>
      <c r="E41" s="6">
        <f>PERCENTILE('FamilyMart Setia Alam (Prima)'!C2:C6,0.75)</f>
        <v>10000</v>
      </c>
      <c r="F41" s="5">
        <f>AVERAGE('FamilyMart Setia Alam (Prima)'!D2:D6)</f>
        <v>1650</v>
      </c>
      <c r="G41" s="6">
        <f>PERCENTILE('FamilyMart Setia Alam (Prima)'!D2:D6,0.25)</f>
        <v>1650</v>
      </c>
      <c r="H41" s="6">
        <f>PERCENTILE('FamilyMart Setia Alam (Prima)'!D2:D6,0.5)</f>
        <v>1650</v>
      </c>
      <c r="I41" s="6">
        <f>PERCENTILE('FamilyMart Setia Alam (Prima)'!D2:D6,0.75)</f>
        <v>1650</v>
      </c>
      <c r="J41" s="9">
        <f>AVERAGE('FamilyMart Setia Alam (Prima)'!E2:E6)</f>
        <v>4.752</v>
      </c>
      <c r="K41" s="6">
        <f>PERCENTILE('FamilyMart Setia Alam (Prima)'!E2:E6,0.25)</f>
        <v>4.85</v>
      </c>
      <c r="L41" s="6">
        <f>PERCENTILE('FamilyMart Setia Alam (Prima)'!E2:E6,0.5)</f>
        <v>4.85</v>
      </c>
      <c r="M41" s="6">
        <f>PERCENTILE('FamilyMart Setia Alam (Prima)'!E2:E6,0.75)</f>
        <v>6.06</v>
      </c>
    </row>
    <row r="42" spans="1:13">
      <c r="A42" s="8" t="s">
        <v>48</v>
      </c>
      <c r="B42" s="5">
        <f>AVERAGE('FamilyMart Kepong'!C2:C3)</f>
        <v>5250</v>
      </c>
      <c r="C42" s="6">
        <f>PERCENTILE('FamilyMart Kepong'!C2:C3,0.25)</f>
        <v>4875</v>
      </c>
      <c r="D42" s="6">
        <f>PERCENTILE('FamilyMart Kepong'!C2:C3,0.5)</f>
        <v>5250</v>
      </c>
      <c r="E42" s="6">
        <f>PERCENTILE('FamilyMart Kepong'!C2:C3,0.75)</f>
        <v>5625</v>
      </c>
      <c r="F42" s="5">
        <f>AVERAGE('FamilyMart Kepong'!D2:D3)</f>
        <v>1665</v>
      </c>
      <c r="G42" s="6">
        <f>PERCENTILE('FamilyMart Kepong'!D2:D3,0.25)</f>
        <v>1657.5</v>
      </c>
      <c r="H42" s="6">
        <f>PERCENTILE('FamilyMart Kepong'!D2:D3,0.5)</f>
        <v>1665</v>
      </c>
      <c r="I42" s="6">
        <f>PERCENTILE('FamilyMart Kepong'!D2:D3,0.75)</f>
        <v>1672.5</v>
      </c>
      <c r="J42" s="9">
        <f>AVERAGE('FamilyMart Kepong'!E2:E3)</f>
        <v>3.15</v>
      </c>
      <c r="K42" s="6">
        <f>PERCENTILE('FamilyMart Kepong'!E2:E3,0.25)</f>
        <v>2.94</v>
      </c>
      <c r="L42" s="6">
        <f>PERCENTILE('FamilyMart Kepong'!E2:E3,0.5)</f>
        <v>3.15</v>
      </c>
      <c r="M42" s="6">
        <f>PERCENTILE('FamilyMart Kepong'!E2:E3,0.75)</f>
        <v>3.36</v>
      </c>
    </row>
    <row r="43" spans="1:13">
      <c r="A43" s="8" t="s">
        <v>49</v>
      </c>
      <c r="B43" s="5">
        <f>AVERAGE('FamilyMart Taman Maluri'!C2:C15)</f>
        <v>15000</v>
      </c>
      <c r="C43" s="6">
        <f>PERCENTILE('FamilyMart Taman Maluri'!C2:C15,0.25)</f>
        <v>6000</v>
      </c>
      <c r="D43" s="6">
        <f>PERCENTILE('FamilyMart Taman Maluri'!C2:C15,0.5)</f>
        <v>6250</v>
      </c>
      <c r="E43" s="6">
        <f>PERCENTILE('FamilyMart Taman Maluri'!C2:C15,0.75)</f>
        <v>31250</v>
      </c>
      <c r="F43" s="5">
        <f>AVERAGE('FamilyMart Taman Maluri'!D2:D15)</f>
        <v>6743.28571428571</v>
      </c>
      <c r="G43" s="6">
        <f>PERCENTILE('FamilyMart Taman Maluri'!D2:D15,0.25)</f>
        <v>1600</v>
      </c>
      <c r="H43" s="6">
        <f>PERCENTILE('FamilyMart Taman Maluri'!D2:D15,0.5)</f>
        <v>1755</v>
      </c>
      <c r="I43" s="6">
        <f>PERCENTILE('FamilyMart Taman Maluri'!D2:D15,0.75)</f>
        <v>10265</v>
      </c>
      <c r="J43" s="9">
        <f>AVERAGE('FamilyMart Taman Maluri'!E2:E15)</f>
        <v>3.61142857142857</v>
      </c>
      <c r="K43" s="6">
        <f>PERCENTILE('FamilyMart Taman Maluri'!E2:E15,0.25)</f>
        <v>1.66</v>
      </c>
      <c r="L43" s="6">
        <f>PERCENTILE('FamilyMart Taman Maluri'!E2:E15,0.5)</f>
        <v>2.98</v>
      </c>
      <c r="M43" s="6">
        <f>PERCENTILE('FamilyMart Taman Maluri'!E2:E15,0.75)</f>
        <v>3.5875</v>
      </c>
    </row>
    <row r="44" spans="1:13">
      <c r="A44" s="8" t="s">
        <v>50</v>
      </c>
      <c r="B44" s="5">
        <f>AVERAGE('FamilyMart Kota Kemuning'!C2:C5)</f>
        <v>2500</v>
      </c>
      <c r="C44" s="6">
        <f>PERCENTILE('FamilyMart Kota Kemuning'!C2:C5,0.25)</f>
        <v>1350</v>
      </c>
      <c r="D44" s="6">
        <f>PERCENTILE('FamilyMart Kota Kemuning'!C2:C5,0.5)</f>
        <v>2450</v>
      </c>
      <c r="E44" s="6">
        <f>PERCENTILE('FamilyMart Kota Kemuning'!C2:C5,0.75)</f>
        <v>3600</v>
      </c>
      <c r="F44" s="5">
        <f>AVERAGE('FamilyMart Kota Kemuning'!D2:D5)</f>
        <v>1125</v>
      </c>
      <c r="G44" s="6">
        <f>PERCENTILE('FamilyMart Kota Kemuning'!D2:D5,0.25)</f>
        <v>600</v>
      </c>
      <c r="H44" s="6">
        <f>PERCENTILE('FamilyMart Kota Kemuning'!D2:D5,0.5)</f>
        <v>1125</v>
      </c>
      <c r="I44" s="6">
        <f>PERCENTILE('FamilyMart Kota Kemuning'!D2:D5,0.75)</f>
        <v>1650</v>
      </c>
      <c r="J44" s="9">
        <f>AVERAGE('FamilyMart Kota Kemuning'!E2:E5)</f>
        <v>2.2025</v>
      </c>
      <c r="K44" s="6">
        <f>PERCENTILE('FamilyMart Kota Kemuning'!E2:E5,0.25)</f>
        <v>2.09</v>
      </c>
      <c r="L44" s="6">
        <f>PERCENTILE('FamilyMart Kota Kemuning'!E2:E5,0.5)</f>
        <v>2.225</v>
      </c>
      <c r="M44" s="6">
        <f>PERCENTILE('FamilyMart Kota Kemuning'!E2:E5,0.75)</f>
        <v>2.3375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2" sqref="H2:H14"/>
    </sheetView>
  </sheetViews>
  <sheetFormatPr defaultColWidth="9" defaultRowHeight="14.4" outlineLevelCol="7"/>
  <cols>
    <col min="8" max="8" width="12.8888888888889"/>
  </cols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>
      <c r="A2" t="s">
        <v>262</v>
      </c>
      <c r="B2" t="s">
        <v>73</v>
      </c>
      <c r="C2" s="1">
        <v>8000</v>
      </c>
      <c r="D2" s="2">
        <v>1234</v>
      </c>
      <c r="E2" s="2">
        <v>6.48</v>
      </c>
      <c r="F2" t="s">
        <v>263</v>
      </c>
      <c r="G2" t="s">
        <v>264</v>
      </c>
      <c r="H2" s="2">
        <v>0.285035193849973</v>
      </c>
    </row>
    <row r="3" spans="1:8">
      <c r="A3" t="s">
        <v>262</v>
      </c>
      <c r="B3" t="s">
        <v>64</v>
      </c>
      <c r="C3" s="1">
        <v>2300</v>
      </c>
      <c r="D3" s="2">
        <v>1260</v>
      </c>
      <c r="E3" s="2">
        <v>1.83</v>
      </c>
      <c r="F3" t="s">
        <v>265</v>
      </c>
      <c r="G3" t="s">
        <v>266</v>
      </c>
      <c r="H3" s="2">
        <v>0.459739228024414</v>
      </c>
    </row>
    <row r="4" spans="1:8">
      <c r="A4" t="s">
        <v>262</v>
      </c>
      <c r="B4" t="s">
        <v>73</v>
      </c>
      <c r="C4" s="1">
        <v>9500</v>
      </c>
      <c r="D4" s="2">
        <v>1214</v>
      </c>
      <c r="E4" s="2">
        <v>7.83</v>
      </c>
      <c r="F4" t="s">
        <v>267</v>
      </c>
      <c r="G4" t="s">
        <v>266</v>
      </c>
      <c r="H4" s="2">
        <v>0.459739228024414</v>
      </c>
    </row>
    <row r="5" spans="1:8">
      <c r="A5" t="s">
        <v>262</v>
      </c>
      <c r="B5" t="s">
        <v>73</v>
      </c>
      <c r="C5" s="1">
        <v>9500</v>
      </c>
      <c r="D5" s="2">
        <v>1162</v>
      </c>
      <c r="E5" s="2">
        <v>8.18</v>
      </c>
      <c r="F5" t="s">
        <v>268</v>
      </c>
      <c r="G5" t="s">
        <v>266</v>
      </c>
      <c r="H5" s="2">
        <v>0.459739228024414</v>
      </c>
    </row>
    <row r="6" spans="1:8">
      <c r="A6" t="s">
        <v>269</v>
      </c>
      <c r="B6" t="s">
        <v>73</v>
      </c>
      <c r="C6" s="1">
        <v>10000</v>
      </c>
      <c r="D6" s="2">
        <v>1162</v>
      </c>
      <c r="E6" s="2">
        <v>8.61</v>
      </c>
      <c r="F6" t="s">
        <v>270</v>
      </c>
      <c r="G6" t="s">
        <v>266</v>
      </c>
      <c r="H6" s="2">
        <v>0.459739228024414</v>
      </c>
    </row>
    <row r="7" spans="1:8">
      <c r="A7" t="s">
        <v>271</v>
      </c>
      <c r="B7" t="s">
        <v>64</v>
      </c>
      <c r="C7" s="1">
        <v>3000</v>
      </c>
      <c r="D7" s="2">
        <v>1143</v>
      </c>
      <c r="E7" s="2">
        <v>2.62</v>
      </c>
      <c r="F7" t="s">
        <v>272</v>
      </c>
      <c r="G7" t="s">
        <v>266</v>
      </c>
      <c r="H7" s="2">
        <v>0.459739228024414</v>
      </c>
    </row>
    <row r="8" spans="1:8">
      <c r="A8" t="s">
        <v>271</v>
      </c>
      <c r="B8" t="s">
        <v>64</v>
      </c>
      <c r="C8" s="1">
        <v>2500</v>
      </c>
      <c r="D8" s="2">
        <v>1359</v>
      </c>
      <c r="E8" s="2">
        <v>1.84</v>
      </c>
      <c r="F8" t="s">
        <v>273</v>
      </c>
      <c r="G8" t="s">
        <v>266</v>
      </c>
      <c r="H8" s="2">
        <v>0.459739228024414</v>
      </c>
    </row>
    <row r="9" spans="1:8">
      <c r="A9" t="s">
        <v>274</v>
      </c>
      <c r="B9" t="s">
        <v>64</v>
      </c>
      <c r="C9" s="1">
        <v>3000</v>
      </c>
      <c r="D9" s="2">
        <v>1143</v>
      </c>
      <c r="E9" s="2">
        <v>2.62</v>
      </c>
      <c r="F9" t="s">
        <v>275</v>
      </c>
      <c r="G9" t="s">
        <v>276</v>
      </c>
      <c r="H9" s="2">
        <v>0.526866573685953</v>
      </c>
    </row>
    <row r="10" spans="1:8">
      <c r="A10" t="s">
        <v>277</v>
      </c>
      <c r="B10" t="s">
        <v>64</v>
      </c>
      <c r="C10" s="1">
        <v>4000</v>
      </c>
      <c r="D10" s="2">
        <v>1150</v>
      </c>
      <c r="E10" s="2">
        <v>3.48</v>
      </c>
      <c r="F10" t="s">
        <v>278</v>
      </c>
      <c r="G10" t="s">
        <v>279</v>
      </c>
      <c r="H10" s="2">
        <v>0.394199676888721</v>
      </c>
    </row>
    <row r="11" spans="1:8">
      <c r="A11" t="s">
        <v>277</v>
      </c>
      <c r="B11" t="s">
        <v>64</v>
      </c>
      <c r="C11" s="1">
        <v>8500</v>
      </c>
      <c r="D11" s="2">
        <v>2152</v>
      </c>
      <c r="E11" s="2">
        <v>3.95</v>
      </c>
      <c r="F11" t="s">
        <v>280</v>
      </c>
      <c r="G11" t="s">
        <v>266</v>
      </c>
      <c r="H11" s="2">
        <v>0.459739228024414</v>
      </c>
    </row>
    <row r="12" spans="1:8">
      <c r="A12" t="s">
        <v>277</v>
      </c>
      <c r="B12" t="s">
        <v>64</v>
      </c>
      <c r="C12" s="1">
        <v>2500</v>
      </c>
      <c r="D12" s="2">
        <v>1313</v>
      </c>
      <c r="E12" s="2">
        <v>1.9</v>
      </c>
      <c r="F12" t="s">
        <v>281</v>
      </c>
      <c r="G12" t="s">
        <v>266</v>
      </c>
      <c r="H12" s="2">
        <v>0.459739228024414</v>
      </c>
    </row>
    <row r="13" spans="1:8">
      <c r="A13" t="s">
        <v>277</v>
      </c>
      <c r="B13" t="s">
        <v>73</v>
      </c>
      <c r="C13" s="1">
        <v>8000</v>
      </c>
      <c r="D13" s="2">
        <v>1650</v>
      </c>
      <c r="E13" s="2">
        <v>4.85</v>
      </c>
      <c r="F13" t="s">
        <v>282</v>
      </c>
      <c r="G13" t="s">
        <v>266</v>
      </c>
      <c r="H13" s="2">
        <v>0.459739228024414</v>
      </c>
    </row>
    <row r="14" spans="1:8">
      <c r="A14" t="s">
        <v>283</v>
      </c>
      <c r="B14" t="s">
        <v>73</v>
      </c>
      <c r="C14" s="1">
        <v>1800</v>
      </c>
      <c r="D14" s="2">
        <v>1450</v>
      </c>
      <c r="E14" s="2">
        <v>1.24</v>
      </c>
      <c r="F14" t="s">
        <v>284</v>
      </c>
      <c r="G14" t="s">
        <v>276</v>
      </c>
      <c r="H14" s="2">
        <v>0.526866573685953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G19" sqref="G19"/>
    </sheetView>
  </sheetViews>
  <sheetFormatPr defaultColWidth="9" defaultRowHeight="14.4" outlineLevelRow="1" outlineLevelCol="7"/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>
      <c r="A2" t="s">
        <v>285</v>
      </c>
      <c r="B2" t="s">
        <v>64</v>
      </c>
      <c r="C2" s="1">
        <v>16800</v>
      </c>
      <c r="D2" s="2">
        <v>2428</v>
      </c>
      <c r="E2" s="2">
        <v>6.92</v>
      </c>
      <c r="F2" t="s">
        <v>286</v>
      </c>
      <c r="G2" t="s">
        <v>287</v>
      </c>
      <c r="H2" t="s">
        <v>288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A1"/>
    </sheetView>
  </sheetViews>
  <sheetFormatPr defaultColWidth="9" defaultRowHeight="14.4" outlineLevelCol="7"/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A1"/>
    </sheetView>
  </sheetViews>
  <sheetFormatPr defaultColWidth="9" defaultRowHeight="14.4" outlineLevelCol="7"/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A1"/>
    </sheetView>
  </sheetViews>
  <sheetFormatPr defaultColWidth="9" defaultRowHeight="14.4" outlineLevelCol="7"/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A1"/>
    </sheetView>
  </sheetViews>
  <sheetFormatPr defaultColWidth="9" defaultRowHeight="14.4" outlineLevelCol="7"/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A1" sqref="A1"/>
    </sheetView>
  </sheetViews>
  <sheetFormatPr defaultColWidth="9" defaultRowHeight="14.4" outlineLevelRow="7" outlineLevelCol="7"/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>
      <c r="A2" t="s">
        <v>289</v>
      </c>
      <c r="B2" t="s">
        <v>176</v>
      </c>
      <c r="C2" t="s">
        <v>93</v>
      </c>
      <c r="D2" t="s">
        <v>290</v>
      </c>
      <c r="E2" t="s">
        <v>291</v>
      </c>
      <c r="F2" t="s">
        <v>292</v>
      </c>
      <c r="G2" t="s">
        <v>293</v>
      </c>
      <c r="H2" t="s">
        <v>76</v>
      </c>
    </row>
    <row r="3" spans="1:8">
      <c r="A3" t="s">
        <v>294</v>
      </c>
      <c r="B3" t="s">
        <v>73</v>
      </c>
      <c r="C3" t="s">
        <v>295</v>
      </c>
      <c r="D3" t="s">
        <v>296</v>
      </c>
      <c r="E3" t="s">
        <v>297</v>
      </c>
      <c r="F3" t="s">
        <v>298</v>
      </c>
      <c r="G3" t="s">
        <v>299</v>
      </c>
      <c r="H3" t="s">
        <v>300</v>
      </c>
    </row>
    <row r="4" spans="1:8">
      <c r="A4" t="s">
        <v>301</v>
      </c>
      <c r="B4" t="s">
        <v>302</v>
      </c>
      <c r="C4" t="s">
        <v>303</v>
      </c>
      <c r="D4" t="s">
        <v>216</v>
      </c>
      <c r="E4" t="s">
        <v>304</v>
      </c>
      <c r="F4" t="s">
        <v>305</v>
      </c>
      <c r="G4" t="s">
        <v>299</v>
      </c>
      <c r="H4" t="s">
        <v>300</v>
      </c>
    </row>
    <row r="5" spans="1:8">
      <c r="A5" t="s">
        <v>301</v>
      </c>
      <c r="B5" t="s">
        <v>302</v>
      </c>
      <c r="C5" t="s">
        <v>97</v>
      </c>
      <c r="D5" t="s">
        <v>306</v>
      </c>
      <c r="E5" t="s">
        <v>307</v>
      </c>
      <c r="F5" t="s">
        <v>308</v>
      </c>
      <c r="G5" t="s">
        <v>299</v>
      </c>
      <c r="H5" t="s">
        <v>300</v>
      </c>
    </row>
    <row r="6" spans="1:8">
      <c r="A6" t="s">
        <v>309</v>
      </c>
      <c r="B6" t="s">
        <v>135</v>
      </c>
      <c r="C6" t="s">
        <v>93</v>
      </c>
      <c r="D6" t="s">
        <v>290</v>
      </c>
      <c r="E6" t="s">
        <v>310</v>
      </c>
      <c r="F6" t="s">
        <v>311</v>
      </c>
      <c r="G6" t="s">
        <v>299</v>
      </c>
      <c r="H6" t="s">
        <v>300</v>
      </c>
    </row>
    <row r="7" spans="1:8">
      <c r="A7" t="s">
        <v>312</v>
      </c>
      <c r="B7" t="s">
        <v>313</v>
      </c>
      <c r="C7" t="s">
        <v>314</v>
      </c>
      <c r="D7" t="s">
        <v>315</v>
      </c>
      <c r="E7" t="s">
        <v>316</v>
      </c>
      <c r="F7" t="s">
        <v>317</v>
      </c>
      <c r="G7" t="s">
        <v>318</v>
      </c>
      <c r="H7" t="s">
        <v>319</v>
      </c>
    </row>
    <row r="8" spans="1:8">
      <c r="A8" t="s">
        <v>312</v>
      </c>
      <c r="B8" t="s">
        <v>313</v>
      </c>
      <c r="C8" t="s">
        <v>320</v>
      </c>
      <c r="D8" t="s">
        <v>321</v>
      </c>
      <c r="E8" t="s">
        <v>322</v>
      </c>
      <c r="F8" t="s">
        <v>323</v>
      </c>
      <c r="G8" t="s">
        <v>318</v>
      </c>
      <c r="H8" t="s">
        <v>319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opLeftCell="A2" workbookViewId="0">
      <selection activeCell="B34" sqref="B34:B35"/>
    </sheetView>
  </sheetViews>
  <sheetFormatPr defaultColWidth="9" defaultRowHeight="14.4" outlineLevelCol="7"/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>
      <c r="A2" t="s">
        <v>324</v>
      </c>
      <c r="B2" t="s">
        <v>73</v>
      </c>
      <c r="C2" s="1">
        <v>48000</v>
      </c>
      <c r="D2" s="2">
        <v>14000</v>
      </c>
      <c r="E2" s="2">
        <v>3.43</v>
      </c>
      <c r="F2" t="s">
        <v>325</v>
      </c>
      <c r="G2" t="s">
        <v>326</v>
      </c>
      <c r="H2" t="s">
        <v>327</v>
      </c>
    </row>
    <row r="3" spans="1:8">
      <c r="A3" t="s">
        <v>324</v>
      </c>
      <c r="B3" t="s">
        <v>64</v>
      </c>
      <c r="C3" s="1">
        <v>2100</v>
      </c>
      <c r="D3" s="2">
        <v>1650</v>
      </c>
      <c r="E3" s="2">
        <v>1.27</v>
      </c>
      <c r="F3" t="s">
        <v>328</v>
      </c>
      <c r="G3" t="s">
        <v>326</v>
      </c>
      <c r="H3" t="s">
        <v>327</v>
      </c>
    </row>
    <row r="4" spans="1:8">
      <c r="A4" t="s">
        <v>324</v>
      </c>
      <c r="B4" t="s">
        <v>64</v>
      </c>
      <c r="C4" s="1">
        <v>48000</v>
      </c>
      <c r="D4" s="2">
        <v>14000</v>
      </c>
      <c r="E4" s="2">
        <v>3.43</v>
      </c>
      <c r="F4" t="s">
        <v>329</v>
      </c>
      <c r="G4" t="s">
        <v>330</v>
      </c>
      <c r="H4" t="s">
        <v>327</v>
      </c>
    </row>
    <row r="5" spans="1:8">
      <c r="A5" t="s">
        <v>324</v>
      </c>
      <c r="B5" t="s">
        <v>64</v>
      </c>
      <c r="C5" s="1">
        <v>1600</v>
      </c>
      <c r="D5" s="2">
        <v>1650</v>
      </c>
      <c r="E5" s="2">
        <v>0.97</v>
      </c>
      <c r="F5" t="s">
        <v>331</v>
      </c>
      <c r="G5" t="s">
        <v>332</v>
      </c>
      <c r="H5" t="s">
        <v>333</v>
      </c>
    </row>
    <row r="6" spans="1:8">
      <c r="A6" t="s">
        <v>334</v>
      </c>
      <c r="B6" t="s">
        <v>73</v>
      </c>
      <c r="C6" s="1">
        <v>3500</v>
      </c>
      <c r="D6" s="2">
        <v>1750</v>
      </c>
      <c r="E6" s="2">
        <v>2</v>
      </c>
      <c r="F6" t="s">
        <v>335</v>
      </c>
      <c r="G6" t="s">
        <v>336</v>
      </c>
      <c r="H6" t="s">
        <v>337</v>
      </c>
    </row>
    <row r="7" spans="1:8">
      <c r="A7" t="s">
        <v>338</v>
      </c>
      <c r="B7" t="s">
        <v>64</v>
      </c>
      <c r="C7" s="1">
        <v>11999</v>
      </c>
      <c r="D7" s="2">
        <v>4000</v>
      </c>
      <c r="E7" s="2">
        <v>3</v>
      </c>
      <c r="F7" t="s">
        <v>339</v>
      </c>
      <c r="G7" t="s">
        <v>340</v>
      </c>
      <c r="H7" t="s">
        <v>341</v>
      </c>
    </row>
    <row r="8" spans="1:8">
      <c r="A8" t="s">
        <v>342</v>
      </c>
      <c r="B8" t="s">
        <v>64</v>
      </c>
      <c r="C8" s="1">
        <v>48000</v>
      </c>
      <c r="D8" s="2">
        <v>14000</v>
      </c>
      <c r="E8" s="2">
        <v>3.43</v>
      </c>
      <c r="F8" t="s">
        <v>343</v>
      </c>
      <c r="G8" t="s">
        <v>326</v>
      </c>
      <c r="H8" t="s">
        <v>327</v>
      </c>
    </row>
    <row r="9" spans="1:8">
      <c r="A9" t="s">
        <v>344</v>
      </c>
      <c r="B9" t="s">
        <v>237</v>
      </c>
      <c r="C9" s="1">
        <v>18000</v>
      </c>
      <c r="D9" s="2">
        <v>2500</v>
      </c>
      <c r="E9" s="2">
        <v>9</v>
      </c>
      <c r="F9" t="s">
        <v>345</v>
      </c>
      <c r="G9" t="s">
        <v>326</v>
      </c>
      <c r="H9" t="s">
        <v>327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A1"/>
    </sheetView>
  </sheetViews>
  <sheetFormatPr defaultColWidth="9" defaultRowHeight="14.4" outlineLevelCol="7"/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A1"/>
    </sheetView>
  </sheetViews>
  <sheetFormatPr defaultColWidth="9" defaultRowHeight="14.4" outlineLevelCol="7"/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A1" sqref="A1:H8"/>
    </sheetView>
  </sheetViews>
  <sheetFormatPr defaultColWidth="8.88888888888889" defaultRowHeight="14.4" outlineLevelRow="7" outlineLevelCol="7"/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>
      <c r="A2" t="s">
        <v>58</v>
      </c>
      <c r="B2" t="s">
        <v>59</v>
      </c>
      <c r="C2" s="1">
        <v>50000</v>
      </c>
      <c r="D2" s="2">
        <v>1500</v>
      </c>
      <c r="E2" s="2">
        <v>33.33</v>
      </c>
      <c r="F2" t="s">
        <v>60</v>
      </c>
      <c r="G2" t="s">
        <v>61</v>
      </c>
      <c r="H2" t="s">
        <v>62</v>
      </c>
    </row>
    <row r="3" spans="1:8">
      <c r="A3" t="s">
        <v>63</v>
      </c>
      <c r="B3" t="s">
        <v>64</v>
      </c>
      <c r="C3" s="1">
        <v>8000</v>
      </c>
      <c r="D3" s="2">
        <v>2024</v>
      </c>
      <c r="E3" s="2">
        <v>3.95</v>
      </c>
      <c r="F3" t="s">
        <v>65</v>
      </c>
      <c r="G3" t="s">
        <v>61</v>
      </c>
      <c r="H3" t="s">
        <v>62</v>
      </c>
    </row>
    <row r="4" spans="1:8">
      <c r="A4" t="s">
        <v>66</v>
      </c>
      <c r="B4" t="s">
        <v>64</v>
      </c>
      <c r="C4" s="1">
        <v>7000</v>
      </c>
      <c r="D4" s="2">
        <v>2024</v>
      </c>
      <c r="E4" s="2">
        <v>3.46</v>
      </c>
      <c r="F4" t="s">
        <v>67</v>
      </c>
      <c r="G4" t="s">
        <v>68</v>
      </c>
      <c r="H4" t="s">
        <v>69</v>
      </c>
    </row>
    <row r="5" spans="1:8">
      <c r="A5" t="s">
        <v>70</v>
      </c>
      <c r="B5" t="s">
        <v>64</v>
      </c>
      <c r="C5" s="1">
        <v>9000</v>
      </c>
      <c r="D5" s="2">
        <v>1841</v>
      </c>
      <c r="E5" s="2">
        <v>4.89</v>
      </c>
      <c r="F5" t="s">
        <v>71</v>
      </c>
      <c r="G5" t="s">
        <v>68</v>
      </c>
      <c r="H5" t="s">
        <v>69</v>
      </c>
    </row>
    <row r="6" spans="1:8">
      <c r="A6" t="s">
        <v>72</v>
      </c>
      <c r="B6" t="s">
        <v>73</v>
      </c>
      <c r="C6" s="1">
        <v>20000</v>
      </c>
      <c r="D6" s="2">
        <v>3600</v>
      </c>
      <c r="E6" s="2">
        <v>5.56</v>
      </c>
      <c r="F6" t="s">
        <v>74</v>
      </c>
      <c r="G6" t="s">
        <v>75</v>
      </c>
      <c r="H6" t="s">
        <v>76</v>
      </c>
    </row>
    <row r="7" spans="1:8">
      <c r="A7" t="s">
        <v>72</v>
      </c>
      <c r="B7" t="s">
        <v>73</v>
      </c>
      <c r="C7" s="1">
        <v>25000</v>
      </c>
      <c r="D7" s="2">
        <v>7000</v>
      </c>
      <c r="E7" s="2">
        <v>3.57</v>
      </c>
      <c r="F7" t="s">
        <v>77</v>
      </c>
      <c r="G7" t="s">
        <v>75</v>
      </c>
      <c r="H7" t="s">
        <v>76</v>
      </c>
    </row>
    <row r="8" spans="1:8">
      <c r="A8" t="s">
        <v>78</v>
      </c>
      <c r="B8" t="s">
        <v>73</v>
      </c>
      <c r="C8" s="1">
        <v>160000</v>
      </c>
      <c r="D8" s="2">
        <v>31000</v>
      </c>
      <c r="E8" s="2">
        <v>5.16</v>
      </c>
      <c r="F8" t="s">
        <v>79</v>
      </c>
      <c r="G8" t="s">
        <v>75</v>
      </c>
      <c r="H8" t="s">
        <v>76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A1"/>
    </sheetView>
  </sheetViews>
  <sheetFormatPr defaultColWidth="9" defaultRowHeight="14.4" outlineLevelCol="7"/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A1"/>
    </sheetView>
  </sheetViews>
  <sheetFormatPr defaultColWidth="9" defaultRowHeight="14.4" outlineLevelCol="7"/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2" sqref="H2:H14"/>
    </sheetView>
  </sheetViews>
  <sheetFormatPr defaultColWidth="9" defaultRowHeight="14.4" outlineLevelCol="7"/>
  <cols>
    <col min="8" max="8" width="12.8888888888889"/>
  </cols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>
      <c r="A2" t="s">
        <v>346</v>
      </c>
      <c r="B2" t="s">
        <v>347</v>
      </c>
      <c r="C2" s="1">
        <v>1500</v>
      </c>
      <c r="D2" s="2">
        <v>1110</v>
      </c>
      <c r="E2" s="2">
        <v>1.35</v>
      </c>
      <c r="F2" t="s">
        <v>348</v>
      </c>
      <c r="G2" t="s">
        <v>349</v>
      </c>
      <c r="H2" s="2">
        <v>0.151745598030224</v>
      </c>
    </row>
    <row r="3" spans="1:8">
      <c r="A3" t="s">
        <v>346</v>
      </c>
      <c r="B3" t="s">
        <v>347</v>
      </c>
      <c r="C3" s="1">
        <v>1500</v>
      </c>
      <c r="D3" s="2">
        <v>1110</v>
      </c>
      <c r="E3" s="2">
        <v>1.35</v>
      </c>
      <c r="F3" t="s">
        <v>350</v>
      </c>
      <c r="G3" t="s">
        <v>349</v>
      </c>
      <c r="H3" s="2">
        <v>0.151745598030224</v>
      </c>
    </row>
    <row r="4" spans="1:8">
      <c r="A4" t="s">
        <v>351</v>
      </c>
      <c r="B4" t="s">
        <v>352</v>
      </c>
      <c r="C4" s="1">
        <v>2800</v>
      </c>
      <c r="D4" s="2">
        <v>1485</v>
      </c>
      <c r="E4" s="2">
        <v>1.89</v>
      </c>
      <c r="F4" t="s">
        <v>353</v>
      </c>
      <c r="G4" t="s">
        <v>354</v>
      </c>
      <c r="H4" s="2">
        <v>0.970095181099569</v>
      </c>
    </row>
    <row r="5" spans="1:8">
      <c r="A5" t="s">
        <v>351</v>
      </c>
      <c r="B5" t="s">
        <v>352</v>
      </c>
      <c r="C5" s="1">
        <v>2800</v>
      </c>
      <c r="D5" s="2">
        <v>1485</v>
      </c>
      <c r="E5" s="2">
        <v>1.89</v>
      </c>
      <c r="F5" t="s">
        <v>355</v>
      </c>
      <c r="G5" t="s">
        <v>354</v>
      </c>
      <c r="H5" s="2">
        <v>0.970095181099569</v>
      </c>
    </row>
    <row r="6" spans="1:8">
      <c r="A6" t="s">
        <v>356</v>
      </c>
      <c r="B6" t="s">
        <v>313</v>
      </c>
      <c r="C6" s="1">
        <v>2500</v>
      </c>
      <c r="D6" s="2">
        <v>1292</v>
      </c>
      <c r="E6" s="2">
        <v>1.93</v>
      </c>
      <c r="F6" t="s">
        <v>357</v>
      </c>
      <c r="G6" t="s">
        <v>358</v>
      </c>
      <c r="H6" s="2">
        <v>0.970095181099569</v>
      </c>
    </row>
    <row r="7" spans="1:8">
      <c r="A7" t="s">
        <v>359</v>
      </c>
      <c r="B7" t="s">
        <v>360</v>
      </c>
      <c r="C7" s="1">
        <v>6000</v>
      </c>
      <c r="D7" s="2">
        <v>1453</v>
      </c>
      <c r="E7" s="2">
        <v>4.13</v>
      </c>
      <c r="F7" t="s">
        <v>361</v>
      </c>
      <c r="G7" t="s">
        <v>362</v>
      </c>
      <c r="H7" s="2">
        <v>0.902120626679299</v>
      </c>
    </row>
    <row r="8" spans="1:8">
      <c r="A8" t="s">
        <v>359</v>
      </c>
      <c r="B8" t="s">
        <v>360</v>
      </c>
      <c r="C8" s="1">
        <v>2200</v>
      </c>
      <c r="D8" s="2">
        <v>1497</v>
      </c>
      <c r="E8" s="2">
        <v>1.47</v>
      </c>
      <c r="F8" t="s">
        <v>363</v>
      </c>
      <c r="G8" t="s">
        <v>362</v>
      </c>
      <c r="H8" s="2">
        <v>0.902120626679299</v>
      </c>
    </row>
    <row r="9" spans="1:8">
      <c r="A9" t="s">
        <v>364</v>
      </c>
      <c r="B9" t="s">
        <v>64</v>
      </c>
      <c r="C9" s="1">
        <v>2200</v>
      </c>
      <c r="D9" s="2">
        <v>2000</v>
      </c>
      <c r="E9" s="2">
        <v>1.1</v>
      </c>
      <c r="F9" t="s">
        <v>365</v>
      </c>
      <c r="G9" t="s">
        <v>366</v>
      </c>
      <c r="H9" s="2">
        <v>0.364760280065505</v>
      </c>
    </row>
    <row r="10" spans="1:8">
      <c r="A10" t="s">
        <v>367</v>
      </c>
      <c r="B10" t="s">
        <v>64</v>
      </c>
      <c r="C10" s="1">
        <v>2500</v>
      </c>
      <c r="D10" s="2">
        <v>1205</v>
      </c>
      <c r="E10" s="2">
        <v>2.07</v>
      </c>
      <c r="F10" t="s">
        <v>368</v>
      </c>
      <c r="G10" t="s">
        <v>369</v>
      </c>
      <c r="H10" s="2">
        <v>0.622429779183425</v>
      </c>
    </row>
    <row r="11" spans="1:8">
      <c r="A11" t="s">
        <v>370</v>
      </c>
      <c r="B11" t="s">
        <v>64</v>
      </c>
      <c r="C11" s="1">
        <v>2300</v>
      </c>
      <c r="D11" s="2">
        <v>900</v>
      </c>
      <c r="E11" s="2">
        <v>2.56</v>
      </c>
      <c r="F11" t="s">
        <v>371</v>
      </c>
      <c r="G11" t="s">
        <v>372</v>
      </c>
      <c r="H11" s="2">
        <v>0.346977433430731</v>
      </c>
    </row>
    <row r="12" spans="1:8">
      <c r="A12" t="s">
        <v>370</v>
      </c>
      <c r="B12" t="s">
        <v>64</v>
      </c>
      <c r="C12" s="1">
        <v>2500</v>
      </c>
      <c r="D12" s="2">
        <v>1190</v>
      </c>
      <c r="E12" s="2">
        <v>2.1</v>
      </c>
      <c r="F12" t="s">
        <v>373</v>
      </c>
      <c r="G12" t="s">
        <v>372</v>
      </c>
      <c r="H12" s="2">
        <v>0.346977433430731</v>
      </c>
    </row>
    <row r="13" spans="1:8">
      <c r="A13" t="s">
        <v>370</v>
      </c>
      <c r="B13" t="s">
        <v>64</v>
      </c>
      <c r="C13" s="1">
        <v>5500</v>
      </c>
      <c r="D13" s="2">
        <v>2600</v>
      </c>
      <c r="E13" s="2">
        <v>2.12</v>
      </c>
      <c r="F13" t="s">
        <v>374</v>
      </c>
      <c r="G13" t="s">
        <v>372</v>
      </c>
      <c r="H13" s="2">
        <v>0.346977433430731</v>
      </c>
    </row>
    <row r="14" spans="1:8">
      <c r="A14" t="s">
        <v>375</v>
      </c>
      <c r="B14" t="s">
        <v>64</v>
      </c>
      <c r="C14" s="1">
        <v>2200</v>
      </c>
      <c r="D14" s="2">
        <v>2000</v>
      </c>
      <c r="E14" s="2">
        <v>1.1</v>
      </c>
      <c r="F14" t="s">
        <v>376</v>
      </c>
      <c r="G14" t="s">
        <v>377</v>
      </c>
      <c r="H14" s="2">
        <v>0.364760280065505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H2" sqref="H2:H6"/>
    </sheetView>
  </sheetViews>
  <sheetFormatPr defaultColWidth="9" defaultRowHeight="14.4" outlineLevelRow="5" outlineLevelCol="7"/>
  <cols>
    <col min="8" max="8" width="12.8888888888889"/>
  </cols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>
      <c r="A2" t="s">
        <v>378</v>
      </c>
      <c r="B2" t="s">
        <v>73</v>
      </c>
      <c r="C2" s="1">
        <v>3000</v>
      </c>
      <c r="D2" s="2">
        <v>328</v>
      </c>
      <c r="E2" s="2">
        <v>9.15</v>
      </c>
      <c r="F2" t="s">
        <v>379</v>
      </c>
      <c r="G2" t="s">
        <v>380</v>
      </c>
      <c r="H2" s="2">
        <v>0.0404075996082865</v>
      </c>
    </row>
    <row r="3" spans="1:8">
      <c r="A3" t="s">
        <v>378</v>
      </c>
      <c r="B3" t="s">
        <v>73</v>
      </c>
      <c r="C3" s="1">
        <v>3000</v>
      </c>
      <c r="D3" s="2">
        <v>328</v>
      </c>
      <c r="E3" s="2">
        <v>9.15</v>
      </c>
      <c r="F3" t="s">
        <v>381</v>
      </c>
      <c r="G3" t="s">
        <v>382</v>
      </c>
      <c r="H3" s="2">
        <v>0.136977222257596</v>
      </c>
    </row>
    <row r="4" spans="1:8">
      <c r="A4" t="s">
        <v>383</v>
      </c>
      <c r="B4" t="s">
        <v>73</v>
      </c>
      <c r="C4" s="1">
        <v>3600</v>
      </c>
      <c r="D4" s="2">
        <v>750</v>
      </c>
      <c r="E4" s="2">
        <v>4.8</v>
      </c>
      <c r="F4" t="s">
        <v>384</v>
      </c>
      <c r="G4" t="s">
        <v>385</v>
      </c>
      <c r="H4" s="2">
        <v>0.0404075996082865</v>
      </c>
    </row>
    <row r="5" spans="1:8">
      <c r="A5" t="s">
        <v>386</v>
      </c>
      <c r="B5" t="s">
        <v>73</v>
      </c>
      <c r="C5" s="1">
        <v>11000</v>
      </c>
      <c r="D5" s="2">
        <v>2800</v>
      </c>
      <c r="E5" s="2">
        <v>7.86</v>
      </c>
      <c r="F5" t="s">
        <v>387</v>
      </c>
      <c r="G5" t="s">
        <v>385</v>
      </c>
      <c r="H5" s="2">
        <v>0.0404075996082865</v>
      </c>
    </row>
    <row r="6" spans="1:8">
      <c r="A6" t="s">
        <v>388</v>
      </c>
      <c r="B6" t="s">
        <v>73</v>
      </c>
      <c r="C6" s="1">
        <v>3100</v>
      </c>
      <c r="D6" s="2">
        <v>300</v>
      </c>
      <c r="E6" s="2">
        <v>10.33</v>
      </c>
      <c r="F6" t="s">
        <v>389</v>
      </c>
      <c r="G6" t="s">
        <v>390</v>
      </c>
      <c r="H6" s="2">
        <v>0.407607085852919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H2" sqref="H2:H13"/>
    </sheetView>
  </sheetViews>
  <sheetFormatPr defaultColWidth="9" defaultRowHeight="14.4" outlineLevelCol="7"/>
  <cols>
    <col min="8" max="8" width="12.8888888888889"/>
  </cols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>
      <c r="A2" t="s">
        <v>391</v>
      </c>
      <c r="B2" t="s">
        <v>135</v>
      </c>
      <c r="C2" s="1">
        <v>5562</v>
      </c>
      <c r="D2" s="2">
        <v>1236</v>
      </c>
      <c r="E2" s="2">
        <v>4.5</v>
      </c>
      <c r="F2" t="s">
        <v>392</v>
      </c>
      <c r="G2" t="s">
        <v>393</v>
      </c>
      <c r="H2" s="2">
        <v>0.229153259634864</v>
      </c>
    </row>
    <row r="3" spans="1:8">
      <c r="A3" t="s">
        <v>394</v>
      </c>
      <c r="B3" t="s">
        <v>135</v>
      </c>
      <c r="C3" s="1">
        <v>5562</v>
      </c>
      <c r="D3" s="2">
        <v>1236</v>
      </c>
      <c r="E3" s="2">
        <v>4.5</v>
      </c>
      <c r="F3" t="s">
        <v>395</v>
      </c>
      <c r="G3" t="s">
        <v>393</v>
      </c>
      <c r="H3" s="2">
        <v>0.229153259634864</v>
      </c>
    </row>
    <row r="4" spans="1:8">
      <c r="A4" t="s">
        <v>394</v>
      </c>
      <c r="B4" t="s">
        <v>135</v>
      </c>
      <c r="C4" s="1">
        <v>7360</v>
      </c>
      <c r="D4" s="2">
        <v>1472</v>
      </c>
      <c r="E4" s="2">
        <v>5</v>
      </c>
      <c r="F4" t="s">
        <v>396</v>
      </c>
      <c r="G4" t="s">
        <v>393</v>
      </c>
      <c r="H4" s="2">
        <v>0.229153259634864</v>
      </c>
    </row>
    <row r="5" spans="1:8">
      <c r="A5" t="s">
        <v>394</v>
      </c>
      <c r="B5" t="s">
        <v>135</v>
      </c>
      <c r="C5" s="1">
        <v>4220</v>
      </c>
      <c r="D5" s="2">
        <v>844</v>
      </c>
      <c r="E5" s="2">
        <v>5</v>
      </c>
      <c r="F5" t="s">
        <v>397</v>
      </c>
      <c r="G5" t="s">
        <v>393</v>
      </c>
      <c r="H5" s="2">
        <v>0.229153259634864</v>
      </c>
    </row>
    <row r="6" spans="1:8">
      <c r="A6" t="s">
        <v>398</v>
      </c>
      <c r="B6" t="s">
        <v>135</v>
      </c>
      <c r="C6" s="1">
        <v>92952</v>
      </c>
      <c r="D6" s="2">
        <v>7746</v>
      </c>
      <c r="E6" s="2">
        <v>12</v>
      </c>
      <c r="F6" t="s">
        <v>399</v>
      </c>
      <c r="G6" t="s">
        <v>400</v>
      </c>
      <c r="H6" s="2">
        <v>0.210835897096503</v>
      </c>
    </row>
    <row r="7" spans="1:8">
      <c r="A7" t="s">
        <v>401</v>
      </c>
      <c r="B7" t="s">
        <v>64</v>
      </c>
      <c r="C7" s="1">
        <v>2500</v>
      </c>
      <c r="D7" s="2">
        <v>750</v>
      </c>
      <c r="E7" s="2">
        <v>3.33</v>
      </c>
      <c r="F7" t="s">
        <v>402</v>
      </c>
      <c r="G7" t="s">
        <v>403</v>
      </c>
      <c r="H7" s="2">
        <v>0.229153259634864</v>
      </c>
    </row>
    <row r="8" spans="1:8">
      <c r="A8" t="s">
        <v>404</v>
      </c>
      <c r="B8" t="s">
        <v>135</v>
      </c>
      <c r="C8" s="1">
        <v>5000</v>
      </c>
      <c r="D8" s="2">
        <v>450</v>
      </c>
      <c r="E8" s="2">
        <v>11.11</v>
      </c>
      <c r="F8" t="s">
        <v>405</v>
      </c>
      <c r="G8" t="s">
        <v>393</v>
      </c>
      <c r="H8" s="2">
        <v>0.229153259634864</v>
      </c>
    </row>
    <row r="9" spans="1:8">
      <c r="A9" t="s">
        <v>406</v>
      </c>
      <c r="B9" t="s">
        <v>135</v>
      </c>
      <c r="C9" s="1">
        <v>8000</v>
      </c>
      <c r="D9" s="2">
        <v>1569</v>
      </c>
      <c r="E9" s="2">
        <v>5.1</v>
      </c>
      <c r="F9" t="s">
        <v>407</v>
      </c>
      <c r="G9" t="s">
        <v>393</v>
      </c>
      <c r="H9" s="2">
        <v>0.229153259634864</v>
      </c>
    </row>
    <row r="10" spans="1:8">
      <c r="A10" t="s">
        <v>408</v>
      </c>
      <c r="B10" t="s">
        <v>135</v>
      </c>
      <c r="C10" s="1">
        <v>40050</v>
      </c>
      <c r="D10" s="2">
        <v>2670</v>
      </c>
      <c r="E10" s="2">
        <v>15</v>
      </c>
      <c r="F10" t="s">
        <v>409</v>
      </c>
      <c r="G10" t="s">
        <v>410</v>
      </c>
      <c r="H10" s="2">
        <v>0.246219271982964</v>
      </c>
    </row>
    <row r="11" spans="1:8">
      <c r="A11" t="s">
        <v>411</v>
      </c>
      <c r="B11" t="s">
        <v>412</v>
      </c>
      <c r="C11" s="1">
        <v>7500</v>
      </c>
      <c r="D11" s="2">
        <v>1236</v>
      </c>
      <c r="E11" s="2">
        <v>6.07</v>
      </c>
      <c r="F11" t="s">
        <v>413</v>
      </c>
      <c r="G11" t="s">
        <v>414</v>
      </c>
      <c r="H11" s="2">
        <v>0.445043546282429</v>
      </c>
    </row>
    <row r="12" spans="1:8">
      <c r="A12" t="s">
        <v>72</v>
      </c>
      <c r="B12" t="s">
        <v>73</v>
      </c>
      <c r="C12" s="1">
        <v>25000</v>
      </c>
      <c r="D12" s="2">
        <v>7000</v>
      </c>
      <c r="E12" s="2">
        <v>3.57</v>
      </c>
      <c r="F12" t="s">
        <v>77</v>
      </c>
      <c r="G12" t="s">
        <v>75</v>
      </c>
      <c r="H12" s="2">
        <v>0</v>
      </c>
    </row>
    <row r="13" spans="1:8">
      <c r="A13" t="s">
        <v>78</v>
      </c>
      <c r="B13" t="s">
        <v>73</v>
      </c>
      <c r="C13" s="1">
        <v>160000</v>
      </c>
      <c r="D13" s="2">
        <v>31000</v>
      </c>
      <c r="E13" s="2">
        <v>5.16</v>
      </c>
      <c r="F13" t="s">
        <v>79</v>
      </c>
      <c r="G13" t="s">
        <v>75</v>
      </c>
      <c r="H13" s="2">
        <v>0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H2" sqref="H2:H17"/>
    </sheetView>
  </sheetViews>
  <sheetFormatPr defaultColWidth="9" defaultRowHeight="14.4" outlineLevelCol="7"/>
  <cols>
    <col min="8" max="8" width="12.8888888888889"/>
  </cols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>
      <c r="A2" t="s">
        <v>415</v>
      </c>
      <c r="B2" t="s">
        <v>64</v>
      </c>
      <c r="C2" s="1">
        <v>3000</v>
      </c>
      <c r="D2" s="2">
        <v>1478</v>
      </c>
      <c r="E2" s="2">
        <v>2.03</v>
      </c>
      <c r="F2" t="s">
        <v>416</v>
      </c>
      <c r="G2" t="s">
        <v>417</v>
      </c>
      <c r="H2" s="2">
        <v>0.460733356761479</v>
      </c>
    </row>
    <row r="3" spans="1:8">
      <c r="A3" t="s">
        <v>418</v>
      </c>
      <c r="B3" t="s">
        <v>64</v>
      </c>
      <c r="C3" s="1">
        <v>4900</v>
      </c>
      <c r="D3" s="2">
        <v>1142</v>
      </c>
      <c r="E3" s="2">
        <v>4.29</v>
      </c>
      <c r="F3" t="s">
        <v>419</v>
      </c>
      <c r="G3" t="s">
        <v>420</v>
      </c>
      <c r="H3" s="2">
        <v>0.201611887012302</v>
      </c>
    </row>
    <row r="4" spans="1:8">
      <c r="A4" t="s">
        <v>421</v>
      </c>
      <c r="B4" t="s">
        <v>64</v>
      </c>
      <c r="C4" s="1">
        <v>1600</v>
      </c>
      <c r="D4" s="2">
        <v>1680</v>
      </c>
      <c r="E4" s="2">
        <v>0.95</v>
      </c>
      <c r="F4" t="s">
        <v>422</v>
      </c>
      <c r="G4" t="s">
        <v>423</v>
      </c>
      <c r="H4" s="2">
        <v>0.201611887012302</v>
      </c>
    </row>
    <row r="5" spans="1:8">
      <c r="A5" t="s">
        <v>424</v>
      </c>
      <c r="B5" t="s">
        <v>64</v>
      </c>
      <c r="C5" s="1">
        <v>1500</v>
      </c>
      <c r="D5" s="2">
        <v>1680</v>
      </c>
      <c r="E5" s="2">
        <v>0.89</v>
      </c>
      <c r="F5" t="s">
        <v>425</v>
      </c>
      <c r="G5" t="s">
        <v>426</v>
      </c>
      <c r="H5" s="2">
        <v>0.201611887012302</v>
      </c>
    </row>
    <row r="6" spans="1:8">
      <c r="A6" t="s">
        <v>424</v>
      </c>
      <c r="B6" t="s">
        <v>64</v>
      </c>
      <c r="C6" s="1">
        <v>1500</v>
      </c>
      <c r="D6" s="2">
        <v>1680</v>
      </c>
      <c r="E6" s="2">
        <v>0.89</v>
      </c>
      <c r="F6" t="s">
        <v>427</v>
      </c>
      <c r="G6" t="s">
        <v>423</v>
      </c>
      <c r="H6" s="2">
        <v>0.201611887012302</v>
      </c>
    </row>
    <row r="7" spans="1:8">
      <c r="A7" t="s">
        <v>428</v>
      </c>
      <c r="B7" t="s">
        <v>429</v>
      </c>
      <c r="C7" s="1">
        <v>1500</v>
      </c>
      <c r="D7" s="2">
        <v>1788</v>
      </c>
      <c r="E7" s="2">
        <v>0.84</v>
      </c>
      <c r="F7" t="s">
        <v>430</v>
      </c>
      <c r="G7" t="s">
        <v>431</v>
      </c>
      <c r="H7" s="2">
        <v>0.482771375295068</v>
      </c>
    </row>
    <row r="8" spans="1:8">
      <c r="A8" t="s">
        <v>428</v>
      </c>
      <c r="B8" t="s">
        <v>432</v>
      </c>
      <c r="C8" s="1">
        <v>2300</v>
      </c>
      <c r="D8" s="2">
        <v>1512</v>
      </c>
      <c r="E8" s="2">
        <v>1.52</v>
      </c>
      <c r="F8" t="s">
        <v>433</v>
      </c>
      <c r="G8" t="s">
        <v>431</v>
      </c>
      <c r="H8" s="2">
        <v>0.482771375295068</v>
      </c>
    </row>
    <row r="9" spans="1:8">
      <c r="A9" t="s">
        <v>428</v>
      </c>
      <c r="B9" t="s">
        <v>432</v>
      </c>
      <c r="C9" s="1">
        <v>1700</v>
      </c>
      <c r="D9" s="2">
        <v>1512</v>
      </c>
      <c r="E9" s="2">
        <v>1.12</v>
      </c>
      <c r="F9" t="s">
        <v>434</v>
      </c>
      <c r="G9" t="s">
        <v>431</v>
      </c>
      <c r="H9" s="2">
        <v>0.482771375295068</v>
      </c>
    </row>
    <row r="10" spans="1:8">
      <c r="A10" t="s">
        <v>428</v>
      </c>
      <c r="B10" t="s">
        <v>432</v>
      </c>
      <c r="C10" s="1">
        <v>1700</v>
      </c>
      <c r="D10" s="2">
        <v>1512</v>
      </c>
      <c r="E10" s="2">
        <v>1.12</v>
      </c>
      <c r="F10" t="s">
        <v>435</v>
      </c>
      <c r="G10" t="s">
        <v>431</v>
      </c>
      <c r="H10" s="2">
        <v>0.482771375295068</v>
      </c>
    </row>
    <row r="11" spans="1:8">
      <c r="A11" t="s">
        <v>436</v>
      </c>
      <c r="B11" t="s">
        <v>64</v>
      </c>
      <c r="C11" s="1">
        <v>1700</v>
      </c>
      <c r="D11" s="2">
        <v>1513</v>
      </c>
      <c r="E11" s="2">
        <v>1.12</v>
      </c>
      <c r="F11" t="s">
        <v>437</v>
      </c>
      <c r="G11" t="s">
        <v>438</v>
      </c>
      <c r="H11" s="2">
        <v>0.223234549958614</v>
      </c>
    </row>
    <row r="12" spans="1:8">
      <c r="A12" t="s">
        <v>428</v>
      </c>
      <c r="B12" t="s">
        <v>429</v>
      </c>
      <c r="C12" s="1">
        <v>2000</v>
      </c>
      <c r="D12" s="2">
        <v>1125</v>
      </c>
      <c r="E12" s="2">
        <v>1.78</v>
      </c>
      <c r="F12" t="s">
        <v>439</v>
      </c>
      <c r="G12" t="s">
        <v>431</v>
      </c>
      <c r="H12" s="2">
        <v>0.482771375295068</v>
      </c>
    </row>
    <row r="13" spans="1:8">
      <c r="A13" t="s">
        <v>428</v>
      </c>
      <c r="B13" t="s">
        <v>429</v>
      </c>
      <c r="C13" s="1">
        <v>2800</v>
      </c>
      <c r="D13" s="2">
        <v>1540</v>
      </c>
      <c r="E13" s="2">
        <v>1.82</v>
      </c>
      <c r="F13" t="s">
        <v>440</v>
      </c>
      <c r="G13" t="s">
        <v>431</v>
      </c>
      <c r="H13" s="2">
        <v>0.482771375295068</v>
      </c>
    </row>
    <row r="14" spans="1:8">
      <c r="A14" t="s">
        <v>428</v>
      </c>
      <c r="B14" t="s">
        <v>429</v>
      </c>
      <c r="C14" s="1">
        <v>2800</v>
      </c>
      <c r="D14" s="2">
        <v>1540</v>
      </c>
      <c r="E14" s="2">
        <v>1.82</v>
      </c>
      <c r="F14" t="s">
        <v>441</v>
      </c>
      <c r="G14" t="s">
        <v>431</v>
      </c>
      <c r="H14" s="2">
        <v>0.482771375295068</v>
      </c>
    </row>
    <row r="15" spans="1:8">
      <c r="A15" t="s">
        <v>428</v>
      </c>
      <c r="B15" t="s">
        <v>429</v>
      </c>
      <c r="C15" s="1">
        <v>3000</v>
      </c>
      <c r="D15" s="2">
        <v>1200</v>
      </c>
      <c r="E15" s="2">
        <v>2.5</v>
      </c>
      <c r="F15" t="s">
        <v>442</v>
      </c>
      <c r="G15" t="s">
        <v>431</v>
      </c>
      <c r="H15" s="2">
        <v>0.482771375295068</v>
      </c>
    </row>
    <row r="16" spans="1:8">
      <c r="A16" t="s">
        <v>428</v>
      </c>
      <c r="B16" t="s">
        <v>432</v>
      </c>
      <c r="C16" s="1">
        <v>8000</v>
      </c>
      <c r="D16" s="2">
        <v>3415</v>
      </c>
      <c r="E16" s="2">
        <v>2.34</v>
      </c>
      <c r="F16" t="s">
        <v>443</v>
      </c>
      <c r="G16" t="s">
        <v>431</v>
      </c>
      <c r="H16" s="2">
        <v>0.482771375295068</v>
      </c>
    </row>
    <row r="17" spans="1:8">
      <c r="A17" t="s">
        <v>428</v>
      </c>
      <c r="B17" t="s">
        <v>432</v>
      </c>
      <c r="C17" s="1">
        <v>3000</v>
      </c>
      <c r="D17" s="2">
        <v>1478</v>
      </c>
      <c r="E17" s="2">
        <v>2.03</v>
      </c>
      <c r="F17" t="s">
        <v>444</v>
      </c>
      <c r="G17" t="s">
        <v>431</v>
      </c>
      <c r="H17" s="2">
        <v>0.482771375295068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H2" sqref="H2:H15"/>
    </sheetView>
  </sheetViews>
  <sheetFormatPr defaultColWidth="9" defaultRowHeight="14.4" outlineLevelCol="7"/>
  <cols>
    <col min="8" max="8" width="12.8888888888889"/>
  </cols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>
      <c r="A2" t="s">
        <v>445</v>
      </c>
      <c r="B2" t="s">
        <v>64</v>
      </c>
      <c r="C2" s="1">
        <v>2000</v>
      </c>
      <c r="D2" s="2">
        <v>1650</v>
      </c>
      <c r="E2" s="2">
        <v>1.21</v>
      </c>
      <c r="F2" t="s">
        <v>446</v>
      </c>
      <c r="G2" t="s">
        <v>447</v>
      </c>
      <c r="H2" s="2">
        <v>0.294882693059753</v>
      </c>
    </row>
    <row r="3" spans="1:8">
      <c r="A3" t="s">
        <v>445</v>
      </c>
      <c r="B3" t="s">
        <v>64</v>
      </c>
      <c r="C3" s="1">
        <v>1500</v>
      </c>
      <c r="D3" s="2">
        <v>1540</v>
      </c>
      <c r="E3" s="2">
        <v>0.97</v>
      </c>
      <c r="F3" t="s">
        <v>448</v>
      </c>
      <c r="G3" t="s">
        <v>447</v>
      </c>
      <c r="H3" s="2">
        <v>0.294882693059753</v>
      </c>
    </row>
    <row r="4" spans="1:8">
      <c r="A4" t="s">
        <v>449</v>
      </c>
      <c r="B4" t="s">
        <v>64</v>
      </c>
      <c r="C4" s="1">
        <v>1000</v>
      </c>
      <c r="D4" s="2">
        <v>1540</v>
      </c>
      <c r="E4" s="2">
        <v>0.65</v>
      </c>
      <c r="F4" t="s">
        <v>450</v>
      </c>
      <c r="G4" t="s">
        <v>447</v>
      </c>
      <c r="H4" s="2">
        <v>0.294882693059753</v>
      </c>
    </row>
    <row r="5" spans="1:8">
      <c r="A5" t="s">
        <v>451</v>
      </c>
      <c r="B5" t="s">
        <v>64</v>
      </c>
      <c r="C5" s="1">
        <v>3000</v>
      </c>
      <c r="D5" s="2">
        <v>2800</v>
      </c>
      <c r="E5" s="2">
        <v>1.07</v>
      </c>
      <c r="F5" t="s">
        <v>452</v>
      </c>
      <c r="G5" t="s">
        <v>447</v>
      </c>
      <c r="H5" s="2">
        <v>0.294882693059753</v>
      </c>
    </row>
    <row r="6" spans="1:8">
      <c r="A6" t="s">
        <v>453</v>
      </c>
      <c r="B6" t="s">
        <v>73</v>
      </c>
      <c r="C6" s="1">
        <v>3000</v>
      </c>
      <c r="D6" s="2">
        <v>2800</v>
      </c>
      <c r="E6" s="2">
        <v>1.07</v>
      </c>
      <c r="F6" t="s">
        <v>454</v>
      </c>
      <c r="G6" t="s">
        <v>447</v>
      </c>
      <c r="H6" s="2">
        <v>0.294882693059753</v>
      </c>
    </row>
    <row r="7" spans="1:8">
      <c r="A7" t="s">
        <v>451</v>
      </c>
      <c r="B7" t="s">
        <v>237</v>
      </c>
      <c r="C7" s="1">
        <v>3500</v>
      </c>
      <c r="D7" s="2">
        <v>1400</v>
      </c>
      <c r="E7" s="2">
        <v>2.5</v>
      </c>
      <c r="F7" t="s">
        <v>455</v>
      </c>
      <c r="G7" t="s">
        <v>456</v>
      </c>
      <c r="H7" s="2">
        <v>0.825972937788734</v>
      </c>
    </row>
    <row r="8" spans="1:8">
      <c r="A8" t="s">
        <v>457</v>
      </c>
      <c r="B8" t="s">
        <v>64</v>
      </c>
      <c r="C8" s="1">
        <v>4800</v>
      </c>
      <c r="D8" s="2">
        <v>2173</v>
      </c>
      <c r="E8" s="2">
        <v>2.21</v>
      </c>
      <c r="F8" t="s">
        <v>458</v>
      </c>
      <c r="G8" t="s">
        <v>459</v>
      </c>
      <c r="H8" s="2">
        <v>0.477613646362925</v>
      </c>
    </row>
    <row r="9" spans="1:8">
      <c r="A9" t="s">
        <v>460</v>
      </c>
      <c r="B9" t="s">
        <v>73</v>
      </c>
      <c r="C9" s="1">
        <v>2000</v>
      </c>
      <c r="D9" s="2">
        <v>1650</v>
      </c>
      <c r="E9" s="2">
        <v>1.21</v>
      </c>
      <c r="F9" t="s">
        <v>461</v>
      </c>
      <c r="G9" t="s">
        <v>462</v>
      </c>
      <c r="H9" s="2">
        <v>0.245386755052729</v>
      </c>
    </row>
    <row r="10" spans="1:8">
      <c r="A10" t="s">
        <v>463</v>
      </c>
      <c r="B10" t="s">
        <v>73</v>
      </c>
      <c r="C10" s="1">
        <v>2000</v>
      </c>
      <c r="D10" s="2">
        <v>1650</v>
      </c>
      <c r="E10" s="2">
        <v>1.21</v>
      </c>
      <c r="F10" t="s">
        <v>464</v>
      </c>
      <c r="G10" t="s">
        <v>447</v>
      </c>
      <c r="H10" s="2">
        <v>0.294882693059753</v>
      </c>
    </row>
    <row r="11" spans="1:8">
      <c r="A11" t="s">
        <v>460</v>
      </c>
      <c r="B11" t="s">
        <v>64</v>
      </c>
      <c r="C11" s="1">
        <v>3000</v>
      </c>
      <c r="D11" s="2">
        <v>2800</v>
      </c>
      <c r="E11" s="2">
        <v>1.07</v>
      </c>
      <c r="F11" t="s">
        <v>465</v>
      </c>
      <c r="G11" t="s">
        <v>462</v>
      </c>
      <c r="H11" s="2">
        <v>0.245386755052729</v>
      </c>
    </row>
    <row r="12" spans="1:8">
      <c r="A12" t="s">
        <v>466</v>
      </c>
      <c r="B12" t="s">
        <v>64</v>
      </c>
      <c r="C12" s="1">
        <v>2500</v>
      </c>
      <c r="D12" s="2">
        <v>1540</v>
      </c>
      <c r="E12" s="2">
        <v>1.62</v>
      </c>
      <c r="F12" t="s">
        <v>467</v>
      </c>
      <c r="G12" t="s">
        <v>468</v>
      </c>
      <c r="H12" s="2">
        <v>0.386142911098403</v>
      </c>
    </row>
    <row r="13" spans="1:8">
      <c r="A13" t="s">
        <v>469</v>
      </c>
      <c r="B13" t="s">
        <v>64</v>
      </c>
      <c r="C13" s="1">
        <v>6500</v>
      </c>
      <c r="D13" s="2">
        <v>1540</v>
      </c>
      <c r="E13" s="2">
        <v>4.22</v>
      </c>
      <c r="F13" t="s">
        <v>470</v>
      </c>
      <c r="G13" t="s">
        <v>468</v>
      </c>
      <c r="H13" s="2">
        <v>0.386142911098403</v>
      </c>
    </row>
    <row r="14" spans="1:8">
      <c r="A14" t="s">
        <v>471</v>
      </c>
      <c r="B14" t="s">
        <v>73</v>
      </c>
      <c r="C14" s="1">
        <v>2000</v>
      </c>
      <c r="D14" s="2">
        <v>1650</v>
      </c>
      <c r="E14" s="2">
        <v>1.21</v>
      </c>
      <c r="F14" t="s">
        <v>472</v>
      </c>
      <c r="G14" t="s">
        <v>447</v>
      </c>
      <c r="H14" s="2">
        <v>0.294882693059753</v>
      </c>
    </row>
    <row r="15" spans="1:8">
      <c r="A15" t="s">
        <v>473</v>
      </c>
      <c r="B15" t="s">
        <v>64</v>
      </c>
      <c r="C15" s="1">
        <v>4500</v>
      </c>
      <c r="D15" s="2">
        <v>1650</v>
      </c>
      <c r="E15" s="2">
        <v>2.73</v>
      </c>
      <c r="F15" t="s">
        <v>474</v>
      </c>
      <c r="G15" t="s">
        <v>475</v>
      </c>
      <c r="H15" s="2">
        <v>0.245386755052729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H2" sqref="H2:H6"/>
    </sheetView>
  </sheetViews>
  <sheetFormatPr defaultColWidth="9" defaultRowHeight="14.4" outlineLevelRow="4" outlineLevelCol="7"/>
  <cols>
    <col min="8" max="8" width="12.8888888888889"/>
  </cols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>
      <c r="A2" t="s">
        <v>476</v>
      </c>
      <c r="B2" t="s">
        <v>237</v>
      </c>
      <c r="C2" s="1">
        <v>8000</v>
      </c>
      <c r="D2" s="2">
        <v>1200</v>
      </c>
      <c r="E2" s="2">
        <v>4.85</v>
      </c>
      <c r="F2" t="s">
        <v>477</v>
      </c>
      <c r="G2" t="s">
        <v>478</v>
      </c>
      <c r="H2" s="2">
        <v>0.744515444322492</v>
      </c>
    </row>
    <row r="3" spans="1:8">
      <c r="A3" t="s">
        <v>476</v>
      </c>
      <c r="B3" t="s">
        <v>237</v>
      </c>
      <c r="C3" s="1">
        <v>15000</v>
      </c>
      <c r="D3" s="2">
        <v>4800</v>
      </c>
      <c r="E3" s="2">
        <v>2.27</v>
      </c>
      <c r="F3" t="s">
        <v>479</v>
      </c>
      <c r="G3" t="s">
        <v>478</v>
      </c>
      <c r="H3" s="2">
        <v>0.744515444322492</v>
      </c>
    </row>
    <row r="4" spans="1:8">
      <c r="A4" t="s">
        <v>480</v>
      </c>
      <c r="B4" t="s">
        <v>73</v>
      </c>
      <c r="C4" s="1">
        <v>8000</v>
      </c>
      <c r="D4" s="2">
        <v>1230</v>
      </c>
      <c r="E4" s="2">
        <v>6.5</v>
      </c>
      <c r="F4" t="s">
        <v>481</v>
      </c>
      <c r="G4" t="s">
        <v>482</v>
      </c>
      <c r="H4" s="2">
        <v>0.432833320659522</v>
      </c>
    </row>
    <row r="5" spans="1:8">
      <c r="A5" t="s">
        <v>483</v>
      </c>
      <c r="B5" t="s">
        <v>73</v>
      </c>
      <c r="C5" s="1">
        <v>9200</v>
      </c>
      <c r="D5" s="2">
        <v>1234</v>
      </c>
      <c r="E5" s="2">
        <v>7.46</v>
      </c>
      <c r="F5" t="s">
        <v>484</v>
      </c>
      <c r="G5" t="s">
        <v>276</v>
      </c>
      <c r="H5" s="2">
        <v>0.468460857963875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H2" sqref="H2"/>
    </sheetView>
  </sheetViews>
  <sheetFormatPr defaultColWidth="9" defaultRowHeight="14.4" outlineLevelRow="1" outlineLevelCol="7"/>
  <cols>
    <col min="8" max="8" width="12.8888888888889"/>
  </cols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>
      <c r="A2" t="s">
        <v>485</v>
      </c>
      <c r="B2" t="s">
        <v>64</v>
      </c>
      <c r="C2" s="1">
        <v>5500</v>
      </c>
      <c r="D2" s="2">
        <v>1210</v>
      </c>
      <c r="E2" s="2">
        <v>4.55</v>
      </c>
      <c r="F2" t="s">
        <v>486</v>
      </c>
      <c r="G2" t="s">
        <v>487</v>
      </c>
      <c r="H2" s="2">
        <v>0.456270728334723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H34" sqref="H34"/>
    </sheetView>
  </sheetViews>
  <sheetFormatPr defaultColWidth="9" defaultRowHeight="14.4" outlineLevelRow="3" outlineLevelCol="7"/>
  <cols>
    <col min="8" max="8" width="12.8888888888889"/>
  </cols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>
      <c r="A2" t="s">
        <v>488</v>
      </c>
      <c r="B2" t="s">
        <v>489</v>
      </c>
      <c r="C2" s="2">
        <v>800</v>
      </c>
      <c r="D2" s="2">
        <v>890</v>
      </c>
      <c r="E2" s="2">
        <v>0.9</v>
      </c>
      <c r="F2" t="s">
        <v>490</v>
      </c>
      <c r="G2" t="s">
        <v>491</v>
      </c>
      <c r="H2" s="2">
        <v>0.0922647140536219</v>
      </c>
    </row>
    <row r="3" spans="1:8">
      <c r="A3" t="s">
        <v>492</v>
      </c>
      <c r="B3" t="s">
        <v>237</v>
      </c>
      <c r="C3" s="1">
        <v>2800</v>
      </c>
      <c r="D3" s="2">
        <v>2135</v>
      </c>
      <c r="E3" s="2">
        <v>1.31</v>
      </c>
      <c r="F3" t="s">
        <v>493</v>
      </c>
      <c r="G3" t="s">
        <v>494</v>
      </c>
      <c r="H3" s="2">
        <v>0.508868299553738</v>
      </c>
    </row>
    <row r="4" spans="1:8">
      <c r="A4" t="s">
        <v>495</v>
      </c>
      <c r="B4" t="s">
        <v>496</v>
      </c>
      <c r="C4" s="1">
        <v>8000</v>
      </c>
      <c r="D4" s="2">
        <v>1634</v>
      </c>
      <c r="E4" s="2">
        <v>4.9</v>
      </c>
      <c r="F4" t="s">
        <v>497</v>
      </c>
      <c r="G4" t="s">
        <v>498</v>
      </c>
      <c r="H4" s="2">
        <v>0.44387797787426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C21" sqref="C21"/>
    </sheetView>
  </sheetViews>
  <sheetFormatPr defaultColWidth="9" defaultRowHeight="14.4" outlineLevelCol="7"/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>
      <c r="A2" t="s">
        <v>80</v>
      </c>
      <c r="B2" t="s">
        <v>81</v>
      </c>
      <c r="C2" t="s">
        <v>82</v>
      </c>
      <c r="D2" t="s">
        <v>83</v>
      </c>
      <c r="E2" t="s">
        <v>84</v>
      </c>
      <c r="F2" t="s">
        <v>85</v>
      </c>
      <c r="G2" t="s">
        <v>86</v>
      </c>
      <c r="H2" t="s">
        <v>87</v>
      </c>
    </row>
    <row r="3" spans="1:8">
      <c r="A3" t="s">
        <v>80</v>
      </c>
      <c r="B3" t="s">
        <v>88</v>
      </c>
      <c r="C3" t="s">
        <v>89</v>
      </c>
      <c r="D3" t="s">
        <v>90</v>
      </c>
      <c r="E3" t="s">
        <v>91</v>
      </c>
      <c r="F3" t="s">
        <v>92</v>
      </c>
      <c r="G3" t="s">
        <v>86</v>
      </c>
      <c r="H3" t="s">
        <v>87</v>
      </c>
    </row>
    <row r="4" spans="1:8">
      <c r="A4" t="s">
        <v>80</v>
      </c>
      <c r="B4" t="s">
        <v>88</v>
      </c>
      <c r="C4" t="s">
        <v>93</v>
      </c>
      <c r="D4" t="s">
        <v>90</v>
      </c>
      <c r="E4" t="s">
        <v>94</v>
      </c>
      <c r="F4" t="s">
        <v>95</v>
      </c>
      <c r="G4" t="s">
        <v>86</v>
      </c>
      <c r="H4" t="s">
        <v>87</v>
      </c>
    </row>
    <row r="5" spans="1:8">
      <c r="A5" t="s">
        <v>96</v>
      </c>
      <c r="B5" t="s">
        <v>64</v>
      </c>
      <c r="C5" t="s">
        <v>97</v>
      </c>
      <c r="D5" t="s">
        <v>98</v>
      </c>
      <c r="E5" t="s">
        <v>99</v>
      </c>
      <c r="F5" t="s">
        <v>100</v>
      </c>
      <c r="G5" t="s">
        <v>101</v>
      </c>
      <c r="H5" t="s">
        <v>102</v>
      </c>
    </row>
    <row r="6" spans="1:8">
      <c r="A6" t="s">
        <v>103</v>
      </c>
      <c r="B6" t="s">
        <v>73</v>
      </c>
      <c r="C6" t="s">
        <v>104</v>
      </c>
      <c r="D6" t="s">
        <v>105</v>
      </c>
      <c r="E6" t="s">
        <v>106</v>
      </c>
      <c r="F6" t="s">
        <v>107</v>
      </c>
      <c r="G6" t="s">
        <v>108</v>
      </c>
      <c r="H6" t="s">
        <v>109</v>
      </c>
    </row>
    <row r="7" spans="1:8">
      <c r="A7" t="s">
        <v>110</v>
      </c>
      <c r="B7" t="s">
        <v>64</v>
      </c>
      <c r="C7" t="s">
        <v>111</v>
      </c>
      <c r="D7" t="s">
        <v>112</v>
      </c>
      <c r="E7" t="s">
        <v>113</v>
      </c>
      <c r="F7" t="s">
        <v>114</v>
      </c>
      <c r="G7" t="s">
        <v>115</v>
      </c>
      <c r="H7" t="s">
        <v>116</v>
      </c>
    </row>
    <row r="8" spans="1:8">
      <c r="A8" t="s">
        <v>80</v>
      </c>
      <c r="B8" t="s">
        <v>88</v>
      </c>
      <c r="C8" t="s">
        <v>117</v>
      </c>
      <c r="D8" t="s">
        <v>105</v>
      </c>
      <c r="E8" t="s">
        <v>118</v>
      </c>
      <c r="F8" t="s">
        <v>119</v>
      </c>
      <c r="G8" t="s">
        <v>86</v>
      </c>
      <c r="H8" t="s">
        <v>87</v>
      </c>
    </row>
    <row r="9" spans="1:8">
      <c r="A9" t="s">
        <v>80</v>
      </c>
      <c r="B9" t="s">
        <v>88</v>
      </c>
      <c r="C9" t="s">
        <v>120</v>
      </c>
      <c r="D9" t="s">
        <v>105</v>
      </c>
      <c r="E9" t="s">
        <v>121</v>
      </c>
      <c r="F9" t="s">
        <v>122</v>
      </c>
      <c r="G9" t="s">
        <v>86</v>
      </c>
      <c r="H9" t="s">
        <v>87</v>
      </c>
    </row>
    <row r="10" spans="1:8">
      <c r="A10" t="s">
        <v>123</v>
      </c>
      <c r="B10" t="s">
        <v>124</v>
      </c>
      <c r="C10" t="s">
        <v>125</v>
      </c>
      <c r="D10" t="s">
        <v>105</v>
      </c>
      <c r="E10" t="s">
        <v>126</v>
      </c>
      <c r="F10" t="s">
        <v>127</v>
      </c>
      <c r="G10" t="s">
        <v>128</v>
      </c>
      <c r="H10" t="s">
        <v>129</v>
      </c>
    </row>
    <row r="11" spans="1:8">
      <c r="A11" t="s">
        <v>80</v>
      </c>
      <c r="B11" t="s">
        <v>88</v>
      </c>
      <c r="C11" t="s">
        <v>130</v>
      </c>
      <c r="D11" t="s">
        <v>131</v>
      </c>
      <c r="E11" t="s">
        <v>132</v>
      </c>
      <c r="F11" t="s">
        <v>133</v>
      </c>
      <c r="G11" t="s">
        <v>86</v>
      </c>
      <c r="H11" t="s">
        <v>87</v>
      </c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A1"/>
    </sheetView>
  </sheetViews>
  <sheetFormatPr defaultColWidth="9" defaultRowHeight="14.4" outlineLevelCol="7"/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A1"/>
    </sheetView>
  </sheetViews>
  <sheetFormatPr defaultColWidth="9" defaultRowHeight="14.4" outlineLevelCol="7"/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A1"/>
    </sheetView>
  </sheetViews>
  <sheetFormatPr defaultColWidth="9" defaultRowHeight="14.4" outlineLevelCol="7"/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H34" sqref="H34"/>
    </sheetView>
  </sheetViews>
  <sheetFormatPr defaultColWidth="9" defaultRowHeight="14.4" outlineLevelCol="7"/>
  <cols>
    <col min="8" max="8" width="12.8888888888889"/>
  </cols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>
      <c r="A2" t="s">
        <v>499</v>
      </c>
      <c r="B2" t="s">
        <v>73</v>
      </c>
      <c r="C2" s="1">
        <v>13000</v>
      </c>
      <c r="D2" s="2">
        <v>1600</v>
      </c>
      <c r="E2" s="2">
        <v>8.12</v>
      </c>
      <c r="F2" t="s">
        <v>500</v>
      </c>
      <c r="G2" t="s">
        <v>501</v>
      </c>
      <c r="H2" s="2">
        <v>0.407542168506448</v>
      </c>
    </row>
    <row r="3" spans="1:8">
      <c r="A3" t="s">
        <v>502</v>
      </c>
      <c r="B3" t="s">
        <v>64</v>
      </c>
      <c r="C3" s="1">
        <v>3000</v>
      </c>
      <c r="D3" s="2">
        <v>1900</v>
      </c>
      <c r="E3" s="2">
        <v>1.58</v>
      </c>
      <c r="F3" t="s">
        <v>503</v>
      </c>
      <c r="G3" t="s">
        <v>504</v>
      </c>
      <c r="H3" s="2">
        <v>0.535451077092739</v>
      </c>
    </row>
    <row r="4" spans="1:8">
      <c r="A4" t="s">
        <v>502</v>
      </c>
      <c r="B4" t="s">
        <v>64</v>
      </c>
      <c r="C4" s="1">
        <v>55000</v>
      </c>
      <c r="D4" s="2">
        <v>10050</v>
      </c>
      <c r="E4" s="2">
        <v>5.47</v>
      </c>
      <c r="F4" t="s">
        <v>505</v>
      </c>
      <c r="G4" t="s">
        <v>506</v>
      </c>
      <c r="H4" s="2">
        <v>0.141847974173733</v>
      </c>
    </row>
    <row r="5" spans="1:8">
      <c r="A5" t="s">
        <v>502</v>
      </c>
      <c r="B5" t="s">
        <v>64</v>
      </c>
      <c r="C5" s="1">
        <v>36000</v>
      </c>
      <c r="D5" s="2">
        <v>6100</v>
      </c>
      <c r="E5" s="2">
        <v>5.9</v>
      </c>
      <c r="F5" t="s">
        <v>507</v>
      </c>
      <c r="G5" t="s">
        <v>506</v>
      </c>
      <c r="H5" s="2">
        <v>0.141847974173733</v>
      </c>
    </row>
    <row r="6" spans="1:8">
      <c r="A6" t="s">
        <v>502</v>
      </c>
      <c r="B6" t="s">
        <v>64</v>
      </c>
      <c r="C6" s="1">
        <v>3000</v>
      </c>
      <c r="D6" s="2">
        <v>1900</v>
      </c>
      <c r="E6" s="2">
        <v>1.58</v>
      </c>
      <c r="F6" t="s">
        <v>508</v>
      </c>
      <c r="G6" t="s">
        <v>504</v>
      </c>
      <c r="H6" s="2">
        <v>0.535451077092739</v>
      </c>
    </row>
    <row r="7" spans="1:8">
      <c r="A7" t="s">
        <v>502</v>
      </c>
      <c r="B7" t="s">
        <v>64</v>
      </c>
      <c r="C7" s="1">
        <v>25000</v>
      </c>
      <c r="D7" s="2">
        <v>3500</v>
      </c>
      <c r="E7" s="2">
        <v>7.14</v>
      </c>
      <c r="F7" t="s">
        <v>509</v>
      </c>
      <c r="G7" t="s">
        <v>506</v>
      </c>
      <c r="H7" s="2">
        <v>0.141847974173733</v>
      </c>
    </row>
    <row r="8" spans="1:8">
      <c r="A8" t="s">
        <v>502</v>
      </c>
      <c r="B8" t="s">
        <v>64</v>
      </c>
      <c r="C8" s="1">
        <v>43000</v>
      </c>
      <c r="D8" s="2">
        <v>9500</v>
      </c>
      <c r="E8" s="2">
        <v>4.53</v>
      </c>
      <c r="F8" t="s">
        <v>510</v>
      </c>
      <c r="G8" t="s">
        <v>506</v>
      </c>
      <c r="H8" s="2">
        <v>0.141847974173733</v>
      </c>
    </row>
    <row r="9" spans="1:8">
      <c r="A9" t="s">
        <v>502</v>
      </c>
      <c r="B9" t="s">
        <v>73</v>
      </c>
      <c r="C9" s="1">
        <v>54000</v>
      </c>
      <c r="D9" s="2">
        <v>14400</v>
      </c>
      <c r="E9" s="2">
        <v>3.75</v>
      </c>
      <c r="F9" t="s">
        <v>511</v>
      </c>
      <c r="G9" t="s">
        <v>512</v>
      </c>
      <c r="H9" s="2">
        <v>0.141847974173733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H2" sqref="H2:H19"/>
    </sheetView>
  </sheetViews>
  <sheetFormatPr defaultColWidth="9" defaultRowHeight="14.4" outlineLevelCol="7"/>
  <cols>
    <col min="8" max="8" width="12.8888888888889"/>
  </cols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>
      <c r="A2" t="s">
        <v>513</v>
      </c>
      <c r="B2" t="s">
        <v>514</v>
      </c>
      <c r="C2" s="1">
        <v>28500</v>
      </c>
      <c r="D2" s="2">
        <v>11200</v>
      </c>
      <c r="E2" s="2">
        <v>2.54</v>
      </c>
      <c r="F2" t="s">
        <v>515</v>
      </c>
      <c r="G2" t="s">
        <v>516</v>
      </c>
      <c r="H2" s="2">
        <v>0.540143785261623</v>
      </c>
    </row>
    <row r="3" spans="1:8">
      <c r="A3" t="s">
        <v>517</v>
      </c>
      <c r="B3" t="s">
        <v>64</v>
      </c>
      <c r="C3" s="1">
        <v>7600</v>
      </c>
      <c r="D3" s="2">
        <v>4000</v>
      </c>
      <c r="E3" s="2">
        <v>1.9</v>
      </c>
      <c r="F3" t="s">
        <v>518</v>
      </c>
      <c r="G3" t="s">
        <v>519</v>
      </c>
      <c r="H3" s="2">
        <v>0.928021982766574</v>
      </c>
    </row>
    <row r="4" spans="1:8">
      <c r="A4" t="s">
        <v>517</v>
      </c>
      <c r="B4" t="s">
        <v>64</v>
      </c>
      <c r="C4" s="1">
        <v>9100</v>
      </c>
      <c r="D4" s="2">
        <v>4923</v>
      </c>
      <c r="E4" s="2">
        <v>1.85</v>
      </c>
      <c r="F4" t="s">
        <v>520</v>
      </c>
      <c r="G4" t="s">
        <v>519</v>
      </c>
      <c r="H4" s="2">
        <v>0.928021982766574</v>
      </c>
    </row>
    <row r="5" spans="1:8">
      <c r="A5" t="s">
        <v>517</v>
      </c>
      <c r="B5" t="s">
        <v>64</v>
      </c>
      <c r="C5" s="1">
        <v>22800</v>
      </c>
      <c r="D5" s="2">
        <v>12542</v>
      </c>
      <c r="E5" s="2">
        <v>1.82</v>
      </c>
      <c r="F5" t="s">
        <v>521</v>
      </c>
      <c r="G5" t="s">
        <v>519</v>
      </c>
      <c r="H5" s="2">
        <v>0.928021982766574</v>
      </c>
    </row>
    <row r="6" spans="1:8">
      <c r="A6" t="s">
        <v>517</v>
      </c>
      <c r="B6" t="s">
        <v>64</v>
      </c>
      <c r="C6" s="1">
        <v>10000</v>
      </c>
      <c r="D6" s="2">
        <v>5421</v>
      </c>
      <c r="E6" s="2">
        <v>1.84</v>
      </c>
      <c r="F6" t="s">
        <v>522</v>
      </c>
      <c r="G6" t="s">
        <v>519</v>
      </c>
      <c r="H6" s="2">
        <v>0.928021982766574</v>
      </c>
    </row>
    <row r="7" spans="1:8">
      <c r="A7" t="s">
        <v>517</v>
      </c>
      <c r="B7" t="s">
        <v>64</v>
      </c>
      <c r="C7" s="1">
        <v>3450</v>
      </c>
      <c r="D7" s="2">
        <v>1800</v>
      </c>
      <c r="E7" s="2">
        <v>1.92</v>
      </c>
      <c r="F7" t="s">
        <v>523</v>
      </c>
      <c r="G7" t="s">
        <v>519</v>
      </c>
      <c r="H7" s="2">
        <v>0.928021982766574</v>
      </c>
    </row>
    <row r="8" spans="1:8">
      <c r="A8" t="s">
        <v>517</v>
      </c>
      <c r="B8" t="s">
        <v>64</v>
      </c>
      <c r="C8" s="1">
        <v>3450</v>
      </c>
      <c r="D8" s="2">
        <v>1800</v>
      </c>
      <c r="E8" s="2">
        <v>1.92</v>
      </c>
      <c r="F8" t="s">
        <v>524</v>
      </c>
      <c r="G8" t="s">
        <v>519</v>
      </c>
      <c r="H8" s="2">
        <v>0.928021982766574</v>
      </c>
    </row>
    <row r="9" spans="1:8">
      <c r="A9" t="s">
        <v>517</v>
      </c>
      <c r="B9" t="s">
        <v>64</v>
      </c>
      <c r="C9" s="1">
        <v>3600</v>
      </c>
      <c r="D9" s="2">
        <v>1920</v>
      </c>
      <c r="E9" s="2">
        <v>1.88</v>
      </c>
      <c r="F9" t="s">
        <v>525</v>
      </c>
      <c r="G9" t="s">
        <v>519</v>
      </c>
      <c r="H9" s="2">
        <v>0.928021982766574</v>
      </c>
    </row>
    <row r="10" spans="1:8">
      <c r="A10" t="s">
        <v>517</v>
      </c>
      <c r="B10" t="s">
        <v>64</v>
      </c>
      <c r="C10" s="1">
        <v>3600</v>
      </c>
      <c r="D10" s="2">
        <v>1920</v>
      </c>
      <c r="E10" s="2">
        <v>1.88</v>
      </c>
      <c r="F10" t="s">
        <v>526</v>
      </c>
      <c r="G10" t="s">
        <v>519</v>
      </c>
      <c r="H10" s="2">
        <v>0.928021982766574</v>
      </c>
    </row>
    <row r="11" spans="1:8">
      <c r="A11" t="s">
        <v>517</v>
      </c>
      <c r="B11" t="s">
        <v>64</v>
      </c>
      <c r="C11" s="1">
        <v>3450</v>
      </c>
      <c r="D11" s="2">
        <v>1800</v>
      </c>
      <c r="E11" s="2">
        <v>1.92</v>
      </c>
      <c r="F11" t="s">
        <v>527</v>
      </c>
      <c r="G11" t="s">
        <v>519</v>
      </c>
      <c r="H11" s="2">
        <v>0.928021982766574</v>
      </c>
    </row>
    <row r="12" spans="1:8">
      <c r="A12" t="s">
        <v>517</v>
      </c>
      <c r="B12" t="s">
        <v>64</v>
      </c>
      <c r="C12" s="1">
        <v>10000</v>
      </c>
      <c r="D12" s="2">
        <v>5421</v>
      </c>
      <c r="E12" s="2">
        <v>1.84</v>
      </c>
      <c r="F12" t="s">
        <v>528</v>
      </c>
      <c r="G12" t="s">
        <v>519</v>
      </c>
      <c r="H12" s="2">
        <v>0.928021982766574</v>
      </c>
    </row>
    <row r="13" spans="1:8">
      <c r="A13" t="s">
        <v>517</v>
      </c>
      <c r="B13" t="s">
        <v>64</v>
      </c>
      <c r="C13" s="1">
        <v>3450</v>
      </c>
      <c r="D13" s="2">
        <v>1800</v>
      </c>
      <c r="E13" s="2">
        <v>1.92</v>
      </c>
      <c r="F13" t="s">
        <v>529</v>
      </c>
      <c r="G13" t="s">
        <v>519</v>
      </c>
      <c r="H13" s="2">
        <v>0.928021982766574</v>
      </c>
    </row>
    <row r="14" spans="1:8">
      <c r="A14" t="s">
        <v>517</v>
      </c>
      <c r="B14" t="s">
        <v>64</v>
      </c>
      <c r="C14" s="1">
        <v>9100</v>
      </c>
      <c r="D14" s="2">
        <v>4923</v>
      </c>
      <c r="E14" s="2">
        <v>1.85</v>
      </c>
      <c r="F14" t="s">
        <v>530</v>
      </c>
      <c r="G14" t="s">
        <v>519</v>
      </c>
      <c r="H14" s="2">
        <v>0.928021982766574</v>
      </c>
    </row>
    <row r="15" spans="1:8">
      <c r="A15" t="s">
        <v>517</v>
      </c>
      <c r="B15" t="s">
        <v>64</v>
      </c>
      <c r="C15" s="1">
        <v>3600</v>
      </c>
      <c r="D15" s="2">
        <v>1920</v>
      </c>
      <c r="E15" s="2">
        <v>1.88</v>
      </c>
      <c r="F15" t="s">
        <v>531</v>
      </c>
      <c r="G15" t="s">
        <v>519</v>
      </c>
      <c r="H15" s="2">
        <v>0.928021982766574</v>
      </c>
    </row>
    <row r="16" spans="1:8">
      <c r="A16" t="s">
        <v>517</v>
      </c>
      <c r="B16" t="s">
        <v>64</v>
      </c>
      <c r="C16" s="1">
        <v>22800</v>
      </c>
      <c r="D16" s="2">
        <v>12542</v>
      </c>
      <c r="E16" s="2">
        <v>1.82</v>
      </c>
      <c r="F16" t="s">
        <v>532</v>
      </c>
      <c r="G16" t="s">
        <v>519</v>
      </c>
      <c r="H16" s="2">
        <v>0.928021982766574</v>
      </c>
    </row>
    <row r="17" spans="1:8">
      <c r="A17" t="s">
        <v>517</v>
      </c>
      <c r="B17" t="s">
        <v>64</v>
      </c>
      <c r="C17" s="1">
        <v>7600</v>
      </c>
      <c r="D17" s="2">
        <v>4000</v>
      </c>
      <c r="E17" s="2">
        <v>1.9</v>
      </c>
      <c r="F17" t="s">
        <v>533</v>
      </c>
      <c r="G17" t="s">
        <v>519</v>
      </c>
      <c r="H17" s="2">
        <v>0.928021982766574</v>
      </c>
    </row>
    <row r="18" spans="1:8">
      <c r="A18" t="s">
        <v>517</v>
      </c>
      <c r="B18" t="s">
        <v>64</v>
      </c>
      <c r="C18" s="1">
        <v>3600</v>
      </c>
      <c r="D18" s="2">
        <v>1920</v>
      </c>
      <c r="E18" s="2">
        <v>1.88</v>
      </c>
      <c r="F18" t="s">
        <v>534</v>
      </c>
      <c r="G18" t="s">
        <v>519</v>
      </c>
      <c r="H18" s="2">
        <v>0.928021982766574</v>
      </c>
    </row>
    <row r="19" spans="1:8">
      <c r="A19" t="s">
        <v>103</v>
      </c>
      <c r="B19" t="s">
        <v>64</v>
      </c>
      <c r="C19" s="1">
        <v>28000</v>
      </c>
      <c r="D19" s="2">
        <v>11200</v>
      </c>
      <c r="E19" s="2">
        <v>2.5</v>
      </c>
      <c r="F19" t="s">
        <v>535</v>
      </c>
      <c r="G19" t="s">
        <v>536</v>
      </c>
      <c r="H19" s="2">
        <v>0.124219759370562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A1"/>
    </sheetView>
  </sheetViews>
  <sheetFormatPr defaultColWidth="9" defaultRowHeight="14.4" outlineLevelCol="7"/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H2" sqref="H2:H4"/>
    </sheetView>
  </sheetViews>
  <sheetFormatPr defaultColWidth="9" defaultRowHeight="14.4" outlineLevelRow="3" outlineLevelCol="7"/>
  <cols>
    <col min="8" max="8" width="12.8888888888889"/>
  </cols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>
      <c r="A2" t="s">
        <v>537</v>
      </c>
      <c r="B2" t="s">
        <v>73</v>
      </c>
      <c r="C2" s="1">
        <v>15000</v>
      </c>
      <c r="D2" s="2">
        <v>3300</v>
      </c>
      <c r="E2" s="2">
        <v>4.55</v>
      </c>
      <c r="F2" t="s">
        <v>538</v>
      </c>
      <c r="G2" t="s">
        <v>539</v>
      </c>
      <c r="H2" s="2">
        <v>0.331273870859759</v>
      </c>
    </row>
    <row r="3" spans="1:8">
      <c r="A3" t="s">
        <v>537</v>
      </c>
      <c r="B3" t="s">
        <v>73</v>
      </c>
      <c r="C3" s="1">
        <v>2800</v>
      </c>
      <c r="D3" s="2">
        <v>1500</v>
      </c>
      <c r="E3" s="2">
        <v>1.87</v>
      </c>
      <c r="F3" t="s">
        <v>540</v>
      </c>
      <c r="G3" t="s">
        <v>541</v>
      </c>
      <c r="H3" s="2">
        <v>0.253044160994147</v>
      </c>
    </row>
    <row r="4" spans="1:8">
      <c r="A4" t="s">
        <v>542</v>
      </c>
      <c r="B4" t="s">
        <v>64</v>
      </c>
      <c r="C4" s="1">
        <v>24000</v>
      </c>
      <c r="D4" s="2">
        <v>14400</v>
      </c>
      <c r="E4" s="2">
        <v>1.67</v>
      </c>
      <c r="F4" t="s">
        <v>543</v>
      </c>
      <c r="G4" t="s">
        <v>541</v>
      </c>
      <c r="H4" s="2">
        <v>0.253044160994147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H2" sqref="H2:H15"/>
    </sheetView>
  </sheetViews>
  <sheetFormatPr defaultColWidth="9" defaultRowHeight="14.4" outlineLevelCol="7"/>
  <cols>
    <col min="8" max="8" width="12.8888888888889"/>
  </cols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>
      <c r="A2" t="s">
        <v>544</v>
      </c>
      <c r="B2" t="s">
        <v>64</v>
      </c>
      <c r="C2" s="1">
        <v>1700</v>
      </c>
      <c r="D2" s="2">
        <v>1900</v>
      </c>
      <c r="E2" s="2">
        <v>0.89</v>
      </c>
      <c r="F2" t="s">
        <v>545</v>
      </c>
      <c r="G2" t="s">
        <v>546</v>
      </c>
      <c r="H2" s="2">
        <v>0.392762916319471</v>
      </c>
    </row>
    <row r="3" spans="1:8">
      <c r="A3" t="s">
        <v>547</v>
      </c>
      <c r="B3" t="s">
        <v>73</v>
      </c>
      <c r="C3" s="1">
        <v>3200</v>
      </c>
      <c r="D3" s="2">
        <v>1200</v>
      </c>
      <c r="E3" s="2">
        <v>2.67</v>
      </c>
      <c r="F3" t="s">
        <v>548</v>
      </c>
      <c r="G3" t="s">
        <v>546</v>
      </c>
      <c r="H3" s="2">
        <v>0.392762916319471</v>
      </c>
    </row>
    <row r="4" spans="1:8">
      <c r="A4" t="s">
        <v>547</v>
      </c>
      <c r="B4" t="s">
        <v>64</v>
      </c>
      <c r="C4" s="1">
        <v>20000</v>
      </c>
      <c r="D4" s="2">
        <v>27158</v>
      </c>
      <c r="E4" s="2">
        <v>0.74</v>
      </c>
      <c r="F4" t="s">
        <v>549</v>
      </c>
      <c r="G4" t="s">
        <v>546</v>
      </c>
      <c r="H4" s="2">
        <v>0.392762916319471</v>
      </c>
    </row>
    <row r="5" spans="1:8">
      <c r="A5" t="s">
        <v>547</v>
      </c>
      <c r="B5" t="s">
        <v>73</v>
      </c>
      <c r="C5" s="1">
        <v>5500</v>
      </c>
      <c r="D5" s="2">
        <v>2400</v>
      </c>
      <c r="E5" s="2">
        <v>2.29</v>
      </c>
      <c r="F5" t="s">
        <v>550</v>
      </c>
      <c r="G5" t="s">
        <v>546</v>
      </c>
      <c r="H5" s="2">
        <v>0.392762916319471</v>
      </c>
    </row>
    <row r="6" spans="1:8">
      <c r="A6" t="s">
        <v>547</v>
      </c>
      <c r="B6" t="s">
        <v>64</v>
      </c>
      <c r="C6" s="1">
        <v>2500</v>
      </c>
      <c r="D6" s="2">
        <v>2600</v>
      </c>
      <c r="E6" s="2">
        <v>0.96</v>
      </c>
      <c r="F6" t="s">
        <v>551</v>
      </c>
      <c r="G6" t="s">
        <v>546</v>
      </c>
      <c r="H6" s="2">
        <v>0.392762916319471</v>
      </c>
    </row>
    <row r="7" spans="1:8">
      <c r="A7" t="s">
        <v>547</v>
      </c>
      <c r="B7" t="s">
        <v>64</v>
      </c>
      <c r="C7" s="1">
        <v>1500</v>
      </c>
      <c r="D7" s="2">
        <v>1400</v>
      </c>
      <c r="E7" s="2">
        <v>1.07</v>
      </c>
      <c r="F7" t="s">
        <v>552</v>
      </c>
      <c r="G7" t="s">
        <v>553</v>
      </c>
      <c r="H7" s="2">
        <v>0.295135365301454</v>
      </c>
    </row>
    <row r="8" spans="1:8">
      <c r="A8" t="s">
        <v>547</v>
      </c>
      <c r="B8" t="s">
        <v>73</v>
      </c>
      <c r="C8" s="1">
        <v>10000</v>
      </c>
      <c r="D8" s="2">
        <v>10200</v>
      </c>
      <c r="E8" s="2">
        <v>0.98</v>
      </c>
      <c r="F8" t="s">
        <v>554</v>
      </c>
      <c r="G8" t="s">
        <v>546</v>
      </c>
      <c r="H8" s="2">
        <v>0.392762916319471</v>
      </c>
    </row>
    <row r="9" spans="1:8">
      <c r="A9" t="s">
        <v>544</v>
      </c>
      <c r="B9" t="s">
        <v>64</v>
      </c>
      <c r="C9" s="1">
        <v>2500</v>
      </c>
      <c r="D9" s="2">
        <v>3577</v>
      </c>
      <c r="E9" s="2">
        <v>0.7</v>
      </c>
      <c r="F9" t="s">
        <v>555</v>
      </c>
      <c r="G9" t="s">
        <v>546</v>
      </c>
      <c r="H9" s="2">
        <v>0.392762916319471</v>
      </c>
    </row>
    <row r="10" spans="1:8">
      <c r="A10" t="s">
        <v>547</v>
      </c>
      <c r="B10" t="s">
        <v>73</v>
      </c>
      <c r="C10" s="1">
        <v>2000</v>
      </c>
      <c r="D10" s="2">
        <v>1000</v>
      </c>
      <c r="E10" s="2">
        <v>2</v>
      </c>
      <c r="F10" t="s">
        <v>556</v>
      </c>
      <c r="G10" t="s">
        <v>546</v>
      </c>
      <c r="H10" s="2">
        <v>0.392762916319471</v>
      </c>
    </row>
    <row r="11" spans="1:8">
      <c r="A11" t="s">
        <v>557</v>
      </c>
      <c r="B11" t="s">
        <v>64</v>
      </c>
      <c r="C11" s="1">
        <v>1050</v>
      </c>
      <c r="D11" s="2">
        <v>1650</v>
      </c>
      <c r="E11" s="2">
        <v>0.64</v>
      </c>
      <c r="F11" t="s">
        <v>558</v>
      </c>
      <c r="G11" t="s">
        <v>546</v>
      </c>
      <c r="H11" s="2">
        <v>0.392762916319471</v>
      </c>
    </row>
    <row r="12" spans="1:8">
      <c r="A12" t="s">
        <v>559</v>
      </c>
      <c r="B12" t="s">
        <v>64</v>
      </c>
      <c r="C12" s="1">
        <v>2000</v>
      </c>
      <c r="D12" s="2">
        <v>1500</v>
      </c>
      <c r="E12" s="2">
        <v>1.33</v>
      </c>
      <c r="F12" t="s">
        <v>560</v>
      </c>
      <c r="G12" t="s">
        <v>546</v>
      </c>
      <c r="H12" s="2">
        <v>0.392762916319471</v>
      </c>
    </row>
    <row r="13" spans="1:8">
      <c r="A13" t="s">
        <v>561</v>
      </c>
      <c r="B13" t="s">
        <v>73</v>
      </c>
      <c r="C13" s="1">
        <v>3600</v>
      </c>
      <c r="D13" s="2">
        <v>1400</v>
      </c>
      <c r="E13" s="2">
        <v>2.57</v>
      </c>
      <c r="F13" t="s">
        <v>562</v>
      </c>
      <c r="G13" t="s">
        <v>546</v>
      </c>
      <c r="H13" s="2">
        <v>0.392762916319471</v>
      </c>
    </row>
    <row r="14" spans="1:8">
      <c r="A14" t="s">
        <v>563</v>
      </c>
      <c r="B14" t="s">
        <v>73</v>
      </c>
      <c r="C14" s="1">
        <v>3500</v>
      </c>
      <c r="D14" s="2">
        <v>4800</v>
      </c>
      <c r="E14" s="2">
        <v>0.73</v>
      </c>
      <c r="F14" t="s">
        <v>564</v>
      </c>
      <c r="G14" t="s">
        <v>546</v>
      </c>
      <c r="H14" s="2">
        <v>0.392762916319471</v>
      </c>
    </row>
    <row r="15" spans="1:8">
      <c r="A15" t="s">
        <v>565</v>
      </c>
      <c r="B15" t="s">
        <v>64</v>
      </c>
      <c r="C15" s="1">
        <v>13000</v>
      </c>
      <c r="D15" s="2">
        <v>8500</v>
      </c>
      <c r="E15" s="2">
        <v>1.53</v>
      </c>
      <c r="F15" t="s">
        <v>566</v>
      </c>
      <c r="G15" t="s">
        <v>546</v>
      </c>
      <c r="H15" s="2">
        <v>0.392762916319471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H2" sqref="H2:H17"/>
    </sheetView>
  </sheetViews>
  <sheetFormatPr defaultColWidth="9" defaultRowHeight="14.4" outlineLevelCol="7"/>
  <cols>
    <col min="8" max="8" width="12.8888888888889"/>
  </cols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>
      <c r="A2" t="s">
        <v>567</v>
      </c>
      <c r="B2" t="s">
        <v>73</v>
      </c>
      <c r="C2" s="1">
        <v>12000</v>
      </c>
      <c r="D2" s="2">
        <v>1400</v>
      </c>
      <c r="E2" s="2">
        <v>8.57</v>
      </c>
      <c r="F2" t="s">
        <v>568</v>
      </c>
      <c r="G2" t="s">
        <v>569</v>
      </c>
      <c r="H2" s="2">
        <v>0.341715151149709</v>
      </c>
    </row>
    <row r="3" spans="1:8">
      <c r="A3" t="s">
        <v>567</v>
      </c>
      <c r="B3" t="s">
        <v>73</v>
      </c>
      <c r="C3" s="1">
        <v>6800</v>
      </c>
      <c r="D3" s="2">
        <v>1760</v>
      </c>
      <c r="E3" s="2">
        <v>3.86</v>
      </c>
      <c r="F3" t="s">
        <v>570</v>
      </c>
      <c r="G3" t="s">
        <v>571</v>
      </c>
      <c r="H3" s="2">
        <v>0.810749650230061</v>
      </c>
    </row>
    <row r="4" spans="1:8">
      <c r="A4" t="s">
        <v>567</v>
      </c>
      <c r="B4" t="s">
        <v>73</v>
      </c>
      <c r="C4" s="1">
        <v>6800</v>
      </c>
      <c r="D4" s="2">
        <v>1760</v>
      </c>
      <c r="E4" s="2">
        <v>3.86</v>
      </c>
      <c r="F4" t="s">
        <v>572</v>
      </c>
      <c r="G4" t="s">
        <v>571</v>
      </c>
      <c r="H4" s="2">
        <v>0.810749650230061</v>
      </c>
    </row>
    <row r="5" spans="1:8">
      <c r="A5" t="s">
        <v>573</v>
      </c>
      <c r="B5" t="s">
        <v>73</v>
      </c>
      <c r="C5" s="1">
        <v>9000</v>
      </c>
      <c r="D5" s="2">
        <v>818</v>
      </c>
      <c r="E5" s="2">
        <v>11</v>
      </c>
      <c r="F5" t="s">
        <v>574</v>
      </c>
      <c r="G5" t="s">
        <v>575</v>
      </c>
      <c r="H5" s="2">
        <v>0.683381106592477</v>
      </c>
    </row>
    <row r="6" spans="1:8">
      <c r="A6" t="s">
        <v>576</v>
      </c>
      <c r="B6" t="s">
        <v>64</v>
      </c>
      <c r="C6" s="1">
        <v>11000</v>
      </c>
      <c r="D6" s="2">
        <v>1518</v>
      </c>
      <c r="E6" s="2">
        <v>7.25</v>
      </c>
      <c r="F6" t="s">
        <v>577</v>
      </c>
      <c r="G6" t="s">
        <v>578</v>
      </c>
      <c r="H6" s="2">
        <v>0.683381106592477</v>
      </c>
    </row>
    <row r="7" spans="1:8">
      <c r="A7" t="s">
        <v>573</v>
      </c>
      <c r="B7" t="s">
        <v>64</v>
      </c>
      <c r="C7" s="1">
        <v>5440</v>
      </c>
      <c r="D7" s="2">
        <v>1600</v>
      </c>
      <c r="E7" s="2">
        <v>3.4</v>
      </c>
      <c r="F7" t="s">
        <v>579</v>
      </c>
      <c r="G7" t="s">
        <v>580</v>
      </c>
      <c r="H7" s="2">
        <v>0.683381106592477</v>
      </c>
    </row>
    <row r="8" spans="1:8">
      <c r="A8" t="s">
        <v>581</v>
      </c>
      <c r="B8" t="s">
        <v>582</v>
      </c>
      <c r="C8" s="1">
        <v>9000</v>
      </c>
      <c r="D8" s="2">
        <v>1460</v>
      </c>
      <c r="E8" s="2">
        <v>6.16</v>
      </c>
      <c r="F8" t="s">
        <v>583</v>
      </c>
      <c r="G8" t="s">
        <v>584</v>
      </c>
      <c r="H8" s="2">
        <v>0.683381106592477</v>
      </c>
    </row>
    <row r="9" spans="1:8">
      <c r="A9" t="s">
        <v>581</v>
      </c>
      <c r="B9" t="s">
        <v>73</v>
      </c>
      <c r="C9" s="1">
        <v>9000</v>
      </c>
      <c r="D9" s="2">
        <v>1600</v>
      </c>
      <c r="E9" s="2">
        <v>5.62</v>
      </c>
      <c r="F9" t="s">
        <v>585</v>
      </c>
      <c r="G9" t="s">
        <v>578</v>
      </c>
      <c r="H9" s="2">
        <v>0.683381106592477</v>
      </c>
    </row>
    <row r="10" spans="1:8">
      <c r="A10" t="s">
        <v>581</v>
      </c>
      <c r="B10" t="s">
        <v>237</v>
      </c>
      <c r="C10" s="1">
        <v>9000</v>
      </c>
      <c r="D10" s="2">
        <v>1460</v>
      </c>
      <c r="E10" s="2">
        <v>6.16</v>
      </c>
      <c r="F10" t="s">
        <v>586</v>
      </c>
      <c r="G10" t="s">
        <v>584</v>
      </c>
      <c r="H10" s="2">
        <v>0.683381106592477</v>
      </c>
    </row>
    <row r="11" spans="1:8">
      <c r="A11" t="s">
        <v>581</v>
      </c>
      <c r="B11" t="s">
        <v>582</v>
      </c>
      <c r="C11" s="1">
        <v>17000</v>
      </c>
      <c r="D11" s="2">
        <v>1248</v>
      </c>
      <c r="E11" s="2">
        <v>13.62</v>
      </c>
      <c r="F11" t="s">
        <v>587</v>
      </c>
      <c r="G11" t="s">
        <v>588</v>
      </c>
      <c r="H11" s="2">
        <v>0</v>
      </c>
    </row>
    <row r="12" spans="1:8">
      <c r="A12" t="s">
        <v>581</v>
      </c>
      <c r="B12" t="s">
        <v>582</v>
      </c>
      <c r="C12" s="1">
        <v>17000</v>
      </c>
      <c r="D12" s="2">
        <v>1248</v>
      </c>
      <c r="E12" s="2">
        <v>13.62</v>
      </c>
      <c r="F12" t="s">
        <v>589</v>
      </c>
      <c r="G12" t="s">
        <v>588</v>
      </c>
      <c r="H12" s="2">
        <v>0</v>
      </c>
    </row>
    <row r="13" spans="1:8">
      <c r="A13" t="s">
        <v>590</v>
      </c>
      <c r="B13" t="s">
        <v>591</v>
      </c>
      <c r="C13" s="1">
        <v>2000</v>
      </c>
      <c r="D13" s="2">
        <v>796</v>
      </c>
      <c r="E13" s="2">
        <v>2.51</v>
      </c>
      <c r="F13" t="s">
        <v>592</v>
      </c>
      <c r="G13" t="s">
        <v>593</v>
      </c>
      <c r="H13" s="2">
        <v>0.683381106592477</v>
      </c>
    </row>
    <row r="14" spans="1:8">
      <c r="A14" t="s">
        <v>594</v>
      </c>
      <c r="B14" t="s">
        <v>595</v>
      </c>
      <c r="C14" s="1">
        <v>25450</v>
      </c>
      <c r="D14" s="2">
        <v>5090</v>
      </c>
      <c r="E14" s="2">
        <v>5</v>
      </c>
      <c r="F14" t="s">
        <v>596</v>
      </c>
      <c r="G14" t="s">
        <v>593</v>
      </c>
      <c r="H14" s="2">
        <v>0.683381106592477</v>
      </c>
    </row>
    <row r="15" spans="1:8">
      <c r="A15" t="s">
        <v>590</v>
      </c>
      <c r="B15" t="s">
        <v>514</v>
      </c>
      <c r="C15" s="1">
        <v>4500</v>
      </c>
      <c r="D15" s="2">
        <v>1205</v>
      </c>
      <c r="E15" s="2">
        <v>3.73</v>
      </c>
      <c r="F15" t="s">
        <v>597</v>
      </c>
      <c r="G15" t="s">
        <v>598</v>
      </c>
      <c r="H15" s="2">
        <v>0.174268368959617</v>
      </c>
    </row>
    <row r="16" spans="1:8">
      <c r="A16" t="s">
        <v>590</v>
      </c>
      <c r="B16" t="s">
        <v>514</v>
      </c>
      <c r="C16" s="1">
        <v>4700</v>
      </c>
      <c r="D16" s="2">
        <v>1205</v>
      </c>
      <c r="E16" s="2">
        <v>3.9</v>
      </c>
      <c r="F16" t="s">
        <v>599</v>
      </c>
      <c r="G16" t="s">
        <v>598</v>
      </c>
      <c r="H16" s="2">
        <v>0.174268368959617</v>
      </c>
    </row>
    <row r="17" spans="1:8">
      <c r="A17" t="s">
        <v>590</v>
      </c>
      <c r="B17" t="s">
        <v>591</v>
      </c>
      <c r="C17" s="1">
        <v>5300</v>
      </c>
      <c r="D17" s="2">
        <v>1300</v>
      </c>
      <c r="E17" s="2">
        <v>4.08</v>
      </c>
      <c r="F17" t="s">
        <v>600</v>
      </c>
      <c r="G17" t="s">
        <v>601</v>
      </c>
      <c r="H17" s="2">
        <v>0.174268368959617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H2" sqref="H2:H6"/>
    </sheetView>
  </sheetViews>
  <sheetFormatPr defaultColWidth="9" defaultRowHeight="14.4" outlineLevelRow="5" outlineLevelCol="7"/>
  <cols>
    <col min="8" max="8" width="12.8888888888889"/>
  </cols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>
      <c r="A2" t="s">
        <v>602</v>
      </c>
      <c r="B2" t="s">
        <v>64</v>
      </c>
      <c r="C2" s="1">
        <v>2700</v>
      </c>
      <c r="D2" s="2">
        <v>1650</v>
      </c>
      <c r="E2" s="2">
        <v>1.64</v>
      </c>
      <c r="F2" t="s">
        <v>603</v>
      </c>
      <c r="G2" t="s">
        <v>604</v>
      </c>
      <c r="H2" s="2">
        <v>0.148644246135922</v>
      </c>
    </row>
    <row r="3" spans="1:8">
      <c r="A3" t="s">
        <v>605</v>
      </c>
      <c r="B3" t="s">
        <v>73</v>
      </c>
      <c r="C3" s="1">
        <v>8000</v>
      </c>
      <c r="D3" s="2">
        <v>1650</v>
      </c>
      <c r="E3" s="2">
        <v>4.85</v>
      </c>
      <c r="F3" t="s">
        <v>606</v>
      </c>
      <c r="G3" t="s">
        <v>604</v>
      </c>
      <c r="H3" s="2">
        <v>0.148644246135922</v>
      </c>
    </row>
    <row r="4" spans="1:8">
      <c r="A4" t="s">
        <v>607</v>
      </c>
      <c r="B4" t="s">
        <v>73</v>
      </c>
      <c r="C4" s="1">
        <v>10000</v>
      </c>
      <c r="D4" s="2">
        <v>1650</v>
      </c>
      <c r="E4" s="2">
        <v>6.06</v>
      </c>
      <c r="F4" t="s">
        <v>608</v>
      </c>
      <c r="G4" t="s">
        <v>604</v>
      </c>
      <c r="H4" s="2">
        <v>0.148644246135922</v>
      </c>
    </row>
    <row r="5" spans="1:8">
      <c r="A5" t="s">
        <v>609</v>
      </c>
      <c r="B5" t="s">
        <v>64</v>
      </c>
      <c r="C5" s="1">
        <v>10500</v>
      </c>
      <c r="D5" s="2">
        <v>1650</v>
      </c>
      <c r="E5" s="2">
        <v>6.36</v>
      </c>
      <c r="F5" t="s">
        <v>610</v>
      </c>
      <c r="G5" t="s">
        <v>611</v>
      </c>
      <c r="H5" s="2">
        <v>0.148644246135922</v>
      </c>
    </row>
    <row r="6" spans="1:8">
      <c r="A6" t="s">
        <v>612</v>
      </c>
      <c r="B6" t="s">
        <v>73</v>
      </c>
      <c r="C6" s="1">
        <v>8000</v>
      </c>
      <c r="D6" s="2">
        <v>1650</v>
      </c>
      <c r="E6" s="2">
        <v>4.85</v>
      </c>
      <c r="F6" t="s">
        <v>613</v>
      </c>
      <c r="G6" t="s">
        <v>614</v>
      </c>
      <c r="H6" s="2">
        <v>0.31316779745863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G27" sqref="G27"/>
    </sheetView>
  </sheetViews>
  <sheetFormatPr defaultColWidth="9" defaultRowHeight="14.4" outlineLevelCol="7"/>
  <cols>
    <col min="3" max="3" width="9.55555555555556"/>
    <col min="8" max="8" width="12.8888888888889"/>
  </cols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>
      <c r="A2" t="s">
        <v>134</v>
      </c>
      <c r="B2" t="s">
        <v>135</v>
      </c>
      <c r="C2" s="1">
        <v>8500</v>
      </c>
      <c r="D2" s="2">
        <v>900</v>
      </c>
      <c r="E2" s="2">
        <v>9.44</v>
      </c>
      <c r="F2" t="s">
        <v>136</v>
      </c>
      <c r="G2" t="s">
        <v>137</v>
      </c>
      <c r="H2" s="2">
        <v>0.179539437334504</v>
      </c>
    </row>
    <row r="3" spans="1:8">
      <c r="A3" t="s">
        <v>138</v>
      </c>
      <c r="B3" t="s">
        <v>139</v>
      </c>
      <c r="C3" s="1">
        <v>25000</v>
      </c>
      <c r="D3" s="2">
        <v>3200</v>
      </c>
      <c r="E3" s="2">
        <v>7.81</v>
      </c>
      <c r="F3" t="s">
        <v>140</v>
      </c>
      <c r="G3" t="s">
        <v>141</v>
      </c>
      <c r="H3" s="2">
        <v>0.355430240308719</v>
      </c>
    </row>
    <row r="4" spans="1:8">
      <c r="A4" t="s">
        <v>142</v>
      </c>
      <c r="B4" t="s">
        <v>73</v>
      </c>
      <c r="C4" s="1">
        <v>26000</v>
      </c>
      <c r="D4" s="2">
        <v>1420</v>
      </c>
      <c r="E4" s="2">
        <v>18.31</v>
      </c>
      <c r="F4" t="s">
        <v>143</v>
      </c>
      <c r="G4" t="s">
        <v>144</v>
      </c>
      <c r="H4" s="2">
        <v>0.78737489228757</v>
      </c>
    </row>
    <row r="5" spans="1:8">
      <c r="A5" t="s">
        <v>145</v>
      </c>
      <c r="B5" t="s">
        <v>73</v>
      </c>
      <c r="C5" s="1">
        <v>9500000</v>
      </c>
      <c r="D5" s="2">
        <v>7200</v>
      </c>
      <c r="E5" s="3">
        <v>1319.44</v>
      </c>
      <c r="F5" t="s">
        <v>146</v>
      </c>
      <c r="G5" t="s">
        <v>147</v>
      </c>
      <c r="H5" s="2">
        <v>0.179539437334504</v>
      </c>
    </row>
    <row r="6" spans="1:8">
      <c r="A6" t="s">
        <v>148</v>
      </c>
      <c r="B6" t="s">
        <v>73</v>
      </c>
      <c r="C6" s="1">
        <v>7000</v>
      </c>
      <c r="D6" s="2">
        <v>1606</v>
      </c>
      <c r="E6" s="2">
        <v>4.36</v>
      </c>
      <c r="F6" t="s">
        <v>149</v>
      </c>
      <c r="G6" t="s">
        <v>150</v>
      </c>
      <c r="H6" s="2">
        <v>0.886055386938958</v>
      </c>
    </row>
    <row r="7" spans="1:8">
      <c r="A7" t="s">
        <v>151</v>
      </c>
      <c r="B7" t="s">
        <v>152</v>
      </c>
      <c r="C7" s="1">
        <v>15000</v>
      </c>
      <c r="D7" s="2">
        <v>4500</v>
      </c>
      <c r="E7" s="2">
        <v>3.33</v>
      </c>
      <c r="F7" t="s">
        <v>153</v>
      </c>
      <c r="G7" t="s">
        <v>154</v>
      </c>
      <c r="H7" s="2">
        <v>0.355430240308719</v>
      </c>
    </row>
    <row r="8" spans="1:8">
      <c r="A8" t="s">
        <v>155</v>
      </c>
      <c r="B8" t="s">
        <v>64</v>
      </c>
      <c r="C8" s="1">
        <v>8000</v>
      </c>
      <c r="D8" s="2">
        <v>2000</v>
      </c>
      <c r="E8" s="2">
        <v>4</v>
      </c>
      <c r="F8" t="s">
        <v>156</v>
      </c>
      <c r="G8" t="s">
        <v>157</v>
      </c>
      <c r="H8" s="2">
        <v>0.355430240308719</v>
      </c>
    </row>
    <row r="9" spans="1:8">
      <c r="A9" t="s">
        <v>158</v>
      </c>
      <c r="B9" t="s">
        <v>73</v>
      </c>
      <c r="C9" s="1">
        <v>15000</v>
      </c>
      <c r="D9" s="2">
        <v>3498</v>
      </c>
      <c r="E9" s="2">
        <v>4.29</v>
      </c>
      <c r="F9" t="s">
        <v>159</v>
      </c>
      <c r="G9" t="s">
        <v>144</v>
      </c>
      <c r="H9" s="2">
        <v>0.78737489228757</v>
      </c>
    </row>
    <row r="10" spans="1:8">
      <c r="A10" t="s">
        <v>160</v>
      </c>
      <c r="B10" t="s">
        <v>135</v>
      </c>
      <c r="C10" s="1">
        <v>63000</v>
      </c>
      <c r="D10" s="2">
        <v>6383</v>
      </c>
      <c r="E10" s="2">
        <v>9.87</v>
      </c>
      <c r="F10" t="s">
        <v>161</v>
      </c>
      <c r="G10" t="s">
        <v>162</v>
      </c>
      <c r="H10" s="2">
        <v>0.357304498868131</v>
      </c>
    </row>
    <row r="11" spans="1:8">
      <c r="A11" t="s">
        <v>163</v>
      </c>
      <c r="B11" t="s">
        <v>64</v>
      </c>
      <c r="C11" s="1">
        <v>25000</v>
      </c>
      <c r="D11" s="2">
        <v>3700</v>
      </c>
      <c r="E11" s="2">
        <v>6.76</v>
      </c>
      <c r="F11" t="s">
        <v>164</v>
      </c>
      <c r="G11" t="s">
        <v>144</v>
      </c>
      <c r="H11" s="2">
        <v>0.78737489228757</v>
      </c>
    </row>
    <row r="12" spans="1:8">
      <c r="A12" t="s">
        <v>165</v>
      </c>
      <c r="B12" t="s">
        <v>64</v>
      </c>
      <c r="C12" s="1">
        <v>48000</v>
      </c>
      <c r="D12" s="2">
        <v>1600</v>
      </c>
      <c r="E12" s="2">
        <v>30</v>
      </c>
      <c r="F12" t="s">
        <v>166</v>
      </c>
      <c r="G12" t="s">
        <v>144</v>
      </c>
      <c r="H12" s="2">
        <v>0.78737489228757</v>
      </c>
    </row>
    <row r="13" spans="1:8">
      <c r="A13" t="s">
        <v>160</v>
      </c>
      <c r="B13" t="s">
        <v>73</v>
      </c>
      <c r="C13" s="1">
        <v>25000</v>
      </c>
      <c r="D13" s="2">
        <v>4000</v>
      </c>
      <c r="E13" s="2">
        <v>6.25</v>
      </c>
      <c r="F13" t="s">
        <v>167</v>
      </c>
      <c r="G13" t="s">
        <v>168</v>
      </c>
      <c r="H13" s="2">
        <v>0.0697778188670342</v>
      </c>
    </row>
    <row r="14" spans="1:8">
      <c r="A14" t="s">
        <v>160</v>
      </c>
      <c r="B14" t="s">
        <v>73</v>
      </c>
      <c r="C14" s="1">
        <v>25000</v>
      </c>
      <c r="D14" s="2">
        <v>3700</v>
      </c>
      <c r="E14" s="2">
        <v>6.76</v>
      </c>
      <c r="F14" t="s">
        <v>169</v>
      </c>
      <c r="G14" t="s">
        <v>168</v>
      </c>
      <c r="H14" s="2">
        <v>0.0697778188670342</v>
      </c>
    </row>
    <row r="15" spans="1:8">
      <c r="A15" t="s">
        <v>170</v>
      </c>
      <c r="B15" t="s">
        <v>135</v>
      </c>
      <c r="C15" s="1">
        <v>60638</v>
      </c>
      <c r="D15" s="2">
        <v>6383</v>
      </c>
      <c r="E15" s="2">
        <v>9.5</v>
      </c>
      <c r="F15" t="s">
        <v>171</v>
      </c>
      <c r="G15" t="s">
        <v>172</v>
      </c>
      <c r="H15" s="2">
        <v>0</v>
      </c>
    </row>
    <row r="16" spans="1:8">
      <c r="A16" t="s">
        <v>173</v>
      </c>
      <c r="B16" t="s">
        <v>64</v>
      </c>
      <c r="C16" s="1">
        <v>25000</v>
      </c>
      <c r="D16" s="2">
        <v>1400</v>
      </c>
      <c r="E16" s="2">
        <v>17.86</v>
      </c>
      <c r="F16" t="s">
        <v>174</v>
      </c>
      <c r="G16" t="s">
        <v>144</v>
      </c>
      <c r="H16" s="2">
        <v>0.78737489228757</v>
      </c>
    </row>
    <row r="17" spans="1:8">
      <c r="A17" t="s">
        <v>175</v>
      </c>
      <c r="B17" t="s">
        <v>176</v>
      </c>
      <c r="C17" s="1">
        <v>25000</v>
      </c>
      <c r="D17" s="2">
        <v>4000</v>
      </c>
      <c r="E17" s="2">
        <v>6.25</v>
      </c>
      <c r="F17" t="s">
        <v>177</v>
      </c>
      <c r="G17" t="s">
        <v>168</v>
      </c>
      <c r="H17" s="2">
        <v>0.0697778188670342</v>
      </c>
    </row>
    <row r="18" spans="1:8">
      <c r="A18" t="s">
        <v>160</v>
      </c>
      <c r="B18" t="s">
        <v>73</v>
      </c>
      <c r="C18" s="1">
        <v>49000</v>
      </c>
      <c r="D18" s="2">
        <v>2900</v>
      </c>
      <c r="E18" s="2">
        <v>16.9</v>
      </c>
      <c r="F18" t="s">
        <v>178</v>
      </c>
      <c r="G18" t="s">
        <v>144</v>
      </c>
      <c r="H18" s="2">
        <v>0.78737489228757</v>
      </c>
    </row>
    <row r="19" spans="1:8">
      <c r="A19" t="s">
        <v>179</v>
      </c>
      <c r="B19" t="s">
        <v>73</v>
      </c>
      <c r="C19" s="1">
        <v>6000</v>
      </c>
      <c r="D19" s="2">
        <v>1600</v>
      </c>
      <c r="E19" s="2">
        <v>3.75</v>
      </c>
      <c r="F19" t="s">
        <v>180</v>
      </c>
      <c r="G19" t="s">
        <v>144</v>
      </c>
      <c r="H19" s="2">
        <v>0.78737489228757</v>
      </c>
    </row>
    <row r="20" spans="1:8">
      <c r="A20" t="s">
        <v>181</v>
      </c>
      <c r="B20" t="s">
        <v>73</v>
      </c>
      <c r="C20" s="1">
        <v>19000</v>
      </c>
      <c r="D20" s="2">
        <v>3200</v>
      </c>
      <c r="E20" s="2">
        <v>5.94</v>
      </c>
      <c r="F20" t="s">
        <v>182</v>
      </c>
      <c r="G20" t="s">
        <v>183</v>
      </c>
      <c r="H20" s="2">
        <v>0.355430240308719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H2" sqref="H2:H3"/>
    </sheetView>
  </sheetViews>
  <sheetFormatPr defaultColWidth="9" defaultRowHeight="14.4" outlineLevelRow="2" outlineLevelCol="7"/>
  <cols>
    <col min="8" max="8" width="12.8888888888889"/>
  </cols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>
      <c r="A2" t="s">
        <v>615</v>
      </c>
      <c r="B2" t="s">
        <v>73</v>
      </c>
      <c r="C2" s="1">
        <v>6000</v>
      </c>
      <c r="D2" s="2">
        <v>1680</v>
      </c>
      <c r="E2" s="2">
        <v>3.57</v>
      </c>
      <c r="F2" t="s">
        <v>616</v>
      </c>
      <c r="G2" t="s">
        <v>617</v>
      </c>
      <c r="H2" s="2">
        <v>0.205921373279336</v>
      </c>
    </row>
    <row r="3" spans="1:8">
      <c r="A3" t="s">
        <v>618</v>
      </c>
      <c r="B3" t="s">
        <v>73</v>
      </c>
      <c r="C3" s="1">
        <v>4500</v>
      </c>
      <c r="D3" s="2">
        <v>1650</v>
      </c>
      <c r="E3" s="2">
        <v>2.73</v>
      </c>
      <c r="F3" t="s">
        <v>619</v>
      </c>
      <c r="G3" t="s">
        <v>620</v>
      </c>
      <c r="H3" s="2">
        <v>0.738795775581596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H2" sqref="H2:H15"/>
    </sheetView>
  </sheetViews>
  <sheetFormatPr defaultColWidth="9" defaultRowHeight="14.4" outlineLevelCol="7"/>
  <cols>
    <col min="8" max="8" width="12.8888888888889"/>
  </cols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>
      <c r="A2" t="s">
        <v>621</v>
      </c>
      <c r="B2" t="s">
        <v>73</v>
      </c>
      <c r="C2" s="1">
        <v>4500</v>
      </c>
      <c r="D2" s="2">
        <v>1920</v>
      </c>
      <c r="E2" s="2">
        <v>2.34</v>
      </c>
      <c r="F2" t="s">
        <v>622</v>
      </c>
      <c r="G2" t="s">
        <v>623</v>
      </c>
      <c r="H2" s="2">
        <v>0.776351355570478</v>
      </c>
    </row>
    <row r="3" spans="1:8">
      <c r="A3" t="s">
        <v>621</v>
      </c>
      <c r="B3" t="s">
        <v>73</v>
      </c>
      <c r="C3" s="1">
        <v>20000</v>
      </c>
      <c r="D3" s="2">
        <v>1386</v>
      </c>
      <c r="E3" s="2">
        <v>14.43</v>
      </c>
      <c r="F3" t="s">
        <v>624</v>
      </c>
      <c r="G3" t="s">
        <v>623</v>
      </c>
      <c r="H3" s="2">
        <v>0.776351355570478</v>
      </c>
    </row>
    <row r="4" spans="1:8">
      <c r="A4" t="s">
        <v>621</v>
      </c>
      <c r="B4" t="s">
        <v>64</v>
      </c>
      <c r="C4" s="1">
        <v>35000</v>
      </c>
      <c r="D4" s="2">
        <v>21100</v>
      </c>
      <c r="E4" s="2">
        <v>1.66</v>
      </c>
      <c r="F4" t="s">
        <v>625</v>
      </c>
      <c r="G4" t="s">
        <v>623</v>
      </c>
      <c r="H4" s="2">
        <v>0.776351355570478</v>
      </c>
    </row>
    <row r="5" spans="1:8">
      <c r="A5" t="s">
        <v>621</v>
      </c>
      <c r="B5" t="s">
        <v>73</v>
      </c>
      <c r="C5" s="1">
        <v>35000</v>
      </c>
      <c r="D5" s="2">
        <v>12320</v>
      </c>
      <c r="E5" s="2">
        <v>2.84</v>
      </c>
      <c r="F5" t="s">
        <v>626</v>
      </c>
      <c r="G5" t="s">
        <v>623</v>
      </c>
      <c r="H5" s="2">
        <v>0.776351355570478</v>
      </c>
    </row>
    <row r="6" spans="1:8">
      <c r="A6" t="s">
        <v>621</v>
      </c>
      <c r="B6" t="s">
        <v>73</v>
      </c>
      <c r="C6" s="1">
        <v>2000</v>
      </c>
      <c r="D6" s="2">
        <v>1500</v>
      </c>
      <c r="E6" s="2">
        <v>1.33</v>
      </c>
      <c r="F6" t="s">
        <v>627</v>
      </c>
      <c r="G6" t="s">
        <v>623</v>
      </c>
      <c r="H6" s="2">
        <v>0.776351355570478</v>
      </c>
    </row>
    <row r="7" spans="1:8">
      <c r="A7" t="s">
        <v>621</v>
      </c>
      <c r="B7" t="s">
        <v>64</v>
      </c>
      <c r="C7" s="1">
        <v>6500</v>
      </c>
      <c r="D7" s="2">
        <v>4100</v>
      </c>
      <c r="E7" s="2">
        <v>1.59</v>
      </c>
      <c r="F7" t="s">
        <v>628</v>
      </c>
      <c r="G7" t="s">
        <v>629</v>
      </c>
      <c r="H7" s="2">
        <v>0.248343059707781</v>
      </c>
    </row>
    <row r="8" spans="1:8">
      <c r="A8" t="s">
        <v>621</v>
      </c>
      <c r="B8" t="s">
        <v>73</v>
      </c>
      <c r="C8" s="1">
        <v>35000</v>
      </c>
      <c r="D8" s="2">
        <v>21220</v>
      </c>
      <c r="E8" s="2">
        <v>1.65</v>
      </c>
      <c r="F8" t="s">
        <v>630</v>
      </c>
      <c r="G8" t="s">
        <v>623</v>
      </c>
      <c r="H8" s="2">
        <v>0.776351355570478</v>
      </c>
    </row>
    <row r="9" spans="1:8">
      <c r="A9" t="s">
        <v>621</v>
      </c>
      <c r="B9" t="s">
        <v>73</v>
      </c>
      <c r="C9" s="1">
        <v>6000</v>
      </c>
      <c r="D9" s="2">
        <v>1760</v>
      </c>
      <c r="E9" s="2">
        <v>3.41</v>
      </c>
      <c r="F9" t="s">
        <v>631</v>
      </c>
      <c r="G9" t="s">
        <v>623</v>
      </c>
      <c r="H9" s="2">
        <v>0.776351355570478</v>
      </c>
    </row>
    <row r="10" spans="1:8">
      <c r="A10" t="s">
        <v>621</v>
      </c>
      <c r="B10" t="s">
        <v>73</v>
      </c>
      <c r="C10" s="1">
        <v>35000</v>
      </c>
      <c r="D10" s="2">
        <v>21100</v>
      </c>
      <c r="E10" s="2">
        <v>1.66</v>
      </c>
      <c r="F10" t="s">
        <v>632</v>
      </c>
      <c r="G10" t="s">
        <v>623</v>
      </c>
      <c r="H10" s="2">
        <v>0.776351355570478</v>
      </c>
    </row>
    <row r="11" spans="1:8">
      <c r="A11" t="s">
        <v>621</v>
      </c>
      <c r="B11" t="s">
        <v>73</v>
      </c>
      <c r="C11" s="1">
        <v>6000</v>
      </c>
      <c r="D11" s="2">
        <v>1650</v>
      </c>
      <c r="E11" s="2">
        <v>3.64</v>
      </c>
      <c r="F11" t="s">
        <v>633</v>
      </c>
      <c r="G11" t="s">
        <v>623</v>
      </c>
      <c r="H11" s="2">
        <v>0.776351355570478</v>
      </c>
    </row>
    <row r="12" spans="1:8">
      <c r="A12" t="s">
        <v>621</v>
      </c>
      <c r="B12" t="s">
        <v>73</v>
      </c>
      <c r="C12" s="1">
        <v>5000</v>
      </c>
      <c r="D12" s="2">
        <v>1600</v>
      </c>
      <c r="E12" s="2">
        <v>3.12</v>
      </c>
      <c r="F12" t="s">
        <v>634</v>
      </c>
      <c r="G12" t="s">
        <v>623</v>
      </c>
      <c r="H12" s="2">
        <v>0.776351355570478</v>
      </c>
    </row>
    <row r="13" spans="1:8">
      <c r="A13" t="s">
        <v>621</v>
      </c>
      <c r="B13" t="s">
        <v>73</v>
      </c>
      <c r="C13" s="1">
        <v>6000</v>
      </c>
      <c r="D13" s="2">
        <v>1750</v>
      </c>
      <c r="E13" s="2">
        <v>3.43</v>
      </c>
      <c r="F13" t="s">
        <v>635</v>
      </c>
      <c r="G13" t="s">
        <v>623</v>
      </c>
      <c r="H13" s="2">
        <v>0.776351355570478</v>
      </c>
    </row>
    <row r="14" spans="1:8">
      <c r="A14" t="s">
        <v>636</v>
      </c>
      <c r="B14" t="s">
        <v>73</v>
      </c>
      <c r="C14" s="1">
        <v>6000</v>
      </c>
      <c r="D14" s="2">
        <v>1600</v>
      </c>
      <c r="E14" s="2">
        <v>3.75</v>
      </c>
      <c r="F14" t="s">
        <v>637</v>
      </c>
      <c r="G14" t="s">
        <v>638</v>
      </c>
      <c r="H14" s="2">
        <v>0.604024971660775</v>
      </c>
    </row>
    <row r="15" spans="1:8">
      <c r="A15" t="s">
        <v>639</v>
      </c>
      <c r="B15" t="s">
        <v>73</v>
      </c>
      <c r="C15" s="1">
        <v>8000</v>
      </c>
      <c r="D15" s="2">
        <v>1400</v>
      </c>
      <c r="E15" s="2">
        <v>5.71</v>
      </c>
      <c r="F15" t="s">
        <v>640</v>
      </c>
      <c r="G15" t="s">
        <v>641</v>
      </c>
      <c r="H15" s="2">
        <v>0.393629984755976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C2" sqref="C2:E5"/>
    </sheetView>
  </sheetViews>
  <sheetFormatPr defaultColWidth="9" defaultRowHeight="14.4" outlineLevelRow="4" outlineLevelCol="7"/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>
      <c r="A2" t="s">
        <v>642</v>
      </c>
      <c r="B2" t="s">
        <v>582</v>
      </c>
      <c r="C2" s="1">
        <v>3900</v>
      </c>
      <c r="D2" s="2">
        <v>1650</v>
      </c>
      <c r="E2" s="2">
        <v>2.36</v>
      </c>
      <c r="F2" t="s">
        <v>643</v>
      </c>
      <c r="G2" t="s">
        <v>644</v>
      </c>
      <c r="H2" t="s">
        <v>645</v>
      </c>
    </row>
    <row r="3" spans="1:8">
      <c r="A3" t="s">
        <v>642</v>
      </c>
      <c r="B3" t="s">
        <v>582</v>
      </c>
      <c r="C3" s="1">
        <v>3500</v>
      </c>
      <c r="D3" s="2">
        <v>1650</v>
      </c>
      <c r="E3" s="2">
        <v>2.12</v>
      </c>
      <c r="F3" t="s">
        <v>646</v>
      </c>
      <c r="G3" t="s">
        <v>647</v>
      </c>
      <c r="H3" t="s">
        <v>648</v>
      </c>
    </row>
    <row r="4" spans="1:8">
      <c r="A4" t="s">
        <v>642</v>
      </c>
      <c r="B4" t="s">
        <v>237</v>
      </c>
      <c r="C4" s="1">
        <v>1200</v>
      </c>
      <c r="D4" s="2">
        <v>600</v>
      </c>
      <c r="E4" s="2">
        <v>2</v>
      </c>
      <c r="F4" t="s">
        <v>649</v>
      </c>
      <c r="G4" t="s">
        <v>650</v>
      </c>
      <c r="H4" t="s">
        <v>651</v>
      </c>
    </row>
    <row r="5" spans="1:8">
      <c r="A5" t="s">
        <v>642</v>
      </c>
      <c r="B5" t="s">
        <v>237</v>
      </c>
      <c r="C5" s="1">
        <v>1400</v>
      </c>
      <c r="D5" s="2">
        <v>600</v>
      </c>
      <c r="E5" s="2">
        <v>2.33</v>
      </c>
      <c r="F5" t="s">
        <v>652</v>
      </c>
      <c r="G5" t="s">
        <v>650</v>
      </c>
      <c r="H5" t="s">
        <v>651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A1"/>
    </sheetView>
  </sheetViews>
  <sheetFormatPr defaultColWidth="9" defaultRowHeight="14.4" outlineLevelCol="7"/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A1" sqref="A1"/>
    </sheetView>
  </sheetViews>
  <sheetFormatPr defaultColWidth="9" defaultRowHeight="14.4" outlineLevelCol="7"/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>
      <c r="A2" t="s">
        <v>184</v>
      </c>
      <c r="B2" t="s">
        <v>135</v>
      </c>
      <c r="C2" t="s">
        <v>185</v>
      </c>
      <c r="D2" t="s">
        <v>186</v>
      </c>
      <c r="E2" t="s">
        <v>187</v>
      </c>
      <c r="F2" t="s">
        <v>188</v>
      </c>
      <c r="G2" t="s">
        <v>189</v>
      </c>
      <c r="H2" t="s">
        <v>190</v>
      </c>
    </row>
    <row r="3" spans="1:8">
      <c r="A3" t="s">
        <v>184</v>
      </c>
      <c r="B3" t="s">
        <v>135</v>
      </c>
      <c r="C3" t="s">
        <v>117</v>
      </c>
      <c r="D3" t="s">
        <v>191</v>
      </c>
      <c r="E3" t="s">
        <v>192</v>
      </c>
      <c r="F3" t="s">
        <v>193</v>
      </c>
      <c r="G3" t="s">
        <v>189</v>
      </c>
      <c r="H3" t="s">
        <v>190</v>
      </c>
    </row>
    <row r="4" spans="1:8">
      <c r="A4" t="s">
        <v>184</v>
      </c>
      <c r="B4" t="s">
        <v>135</v>
      </c>
      <c r="C4" t="s">
        <v>194</v>
      </c>
      <c r="D4" t="s">
        <v>195</v>
      </c>
      <c r="E4" t="s">
        <v>196</v>
      </c>
      <c r="F4" t="s">
        <v>197</v>
      </c>
      <c r="G4" t="s">
        <v>189</v>
      </c>
      <c r="H4" t="s">
        <v>190</v>
      </c>
    </row>
    <row r="5" spans="1:8">
      <c r="A5" t="s">
        <v>184</v>
      </c>
      <c r="B5" t="s">
        <v>135</v>
      </c>
      <c r="C5" t="s">
        <v>198</v>
      </c>
      <c r="D5" t="s">
        <v>199</v>
      </c>
      <c r="E5" t="s">
        <v>200</v>
      </c>
      <c r="F5" t="s">
        <v>201</v>
      </c>
      <c r="G5" t="s">
        <v>189</v>
      </c>
      <c r="H5" t="s">
        <v>190</v>
      </c>
    </row>
    <row r="6" spans="1:8">
      <c r="A6" t="s">
        <v>202</v>
      </c>
      <c r="B6" t="s">
        <v>73</v>
      </c>
      <c r="C6" t="s">
        <v>203</v>
      </c>
      <c r="D6" t="s">
        <v>204</v>
      </c>
      <c r="E6" t="s">
        <v>205</v>
      </c>
      <c r="F6" t="s">
        <v>206</v>
      </c>
      <c r="G6" t="s">
        <v>207</v>
      </c>
      <c r="H6" t="s">
        <v>208</v>
      </c>
    </row>
    <row r="7" spans="1:8">
      <c r="A7" t="s">
        <v>209</v>
      </c>
      <c r="B7" t="s">
        <v>135</v>
      </c>
      <c r="C7" t="s">
        <v>210</v>
      </c>
      <c r="D7" t="s">
        <v>211</v>
      </c>
      <c r="E7" t="s">
        <v>212</v>
      </c>
      <c r="F7" t="s">
        <v>213</v>
      </c>
      <c r="G7" t="s">
        <v>207</v>
      </c>
      <c r="H7" t="s">
        <v>208</v>
      </c>
    </row>
    <row r="8" spans="1:8">
      <c r="A8" t="s">
        <v>214</v>
      </c>
      <c r="B8" t="s">
        <v>135</v>
      </c>
      <c r="C8" t="s">
        <v>215</v>
      </c>
      <c r="D8" t="s">
        <v>216</v>
      </c>
      <c r="E8" t="s">
        <v>217</v>
      </c>
      <c r="F8" t="s">
        <v>218</v>
      </c>
      <c r="G8" t="s">
        <v>207</v>
      </c>
      <c r="H8" t="s">
        <v>208</v>
      </c>
    </row>
    <row r="9" spans="1:8">
      <c r="A9" t="s">
        <v>219</v>
      </c>
      <c r="B9" t="s">
        <v>124</v>
      </c>
      <c r="C9" t="s">
        <v>220</v>
      </c>
      <c r="D9" t="s">
        <v>221</v>
      </c>
      <c r="E9" t="s">
        <v>222</v>
      </c>
      <c r="F9" t="s">
        <v>223</v>
      </c>
      <c r="G9" t="s">
        <v>224</v>
      </c>
      <c r="H9" t="s">
        <v>76</v>
      </c>
    </row>
    <row r="10" spans="1:8">
      <c r="A10" t="s">
        <v>219</v>
      </c>
      <c r="B10" t="s">
        <v>124</v>
      </c>
      <c r="C10" t="s">
        <v>220</v>
      </c>
      <c r="D10" t="s">
        <v>221</v>
      </c>
      <c r="E10" t="s">
        <v>222</v>
      </c>
      <c r="F10" t="s">
        <v>225</v>
      </c>
      <c r="G10" t="s">
        <v>226</v>
      </c>
      <c r="H10" t="s">
        <v>227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A1"/>
    </sheetView>
  </sheetViews>
  <sheetFormatPr defaultColWidth="9" defaultRowHeight="14.4" outlineLevelRow="1" outlineLevelCol="7"/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>
      <c r="A2" t="s">
        <v>228</v>
      </c>
      <c r="B2" t="s">
        <v>229</v>
      </c>
      <c r="C2" t="s">
        <v>230</v>
      </c>
      <c r="D2" t="s">
        <v>231</v>
      </c>
      <c r="E2" t="s">
        <v>232</v>
      </c>
      <c r="F2" t="s">
        <v>233</v>
      </c>
      <c r="G2" t="s">
        <v>234</v>
      </c>
      <c r="H2" t="s">
        <v>235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1" sqref="A1"/>
    </sheetView>
  </sheetViews>
  <sheetFormatPr defaultColWidth="9" defaultRowHeight="14.4" outlineLevelRow="3" outlineLevelCol="7"/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>
      <c r="A2" t="s">
        <v>236</v>
      </c>
      <c r="B2" t="s">
        <v>237</v>
      </c>
      <c r="C2" t="s">
        <v>238</v>
      </c>
      <c r="D2" t="s">
        <v>239</v>
      </c>
      <c r="E2" t="s">
        <v>240</v>
      </c>
      <c r="F2" t="s">
        <v>241</v>
      </c>
      <c r="G2" t="s">
        <v>242</v>
      </c>
      <c r="H2" t="s">
        <v>243</v>
      </c>
    </row>
    <row r="3" spans="1:8">
      <c r="A3" t="s">
        <v>244</v>
      </c>
      <c r="B3" t="s">
        <v>73</v>
      </c>
      <c r="C3" t="s">
        <v>194</v>
      </c>
      <c r="D3" t="s">
        <v>245</v>
      </c>
      <c r="E3" t="s">
        <v>246</v>
      </c>
      <c r="F3" t="s">
        <v>247</v>
      </c>
      <c r="G3" t="s">
        <v>242</v>
      </c>
      <c r="H3" t="s">
        <v>243</v>
      </c>
    </row>
    <row r="4" spans="1:8">
      <c r="A4" t="s">
        <v>248</v>
      </c>
      <c r="B4" t="s">
        <v>73</v>
      </c>
      <c r="C4" t="s">
        <v>249</v>
      </c>
      <c r="D4" t="s">
        <v>250</v>
      </c>
      <c r="E4" t="s">
        <v>251</v>
      </c>
      <c r="F4" t="s">
        <v>252</v>
      </c>
      <c r="G4" t="s">
        <v>253</v>
      </c>
      <c r="H4" t="s">
        <v>254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A1"/>
    </sheetView>
  </sheetViews>
  <sheetFormatPr defaultColWidth="9" defaultRowHeight="14.4" outlineLevelRow="1" outlineLevelCol="7"/>
  <sheetData>
    <row r="1" spans="1:8">
      <c r="A1" t="s">
        <v>51</v>
      </c>
      <c r="B1" t="s">
        <v>52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>
      <c r="A2" t="s">
        <v>255</v>
      </c>
      <c r="B2" t="s">
        <v>73</v>
      </c>
      <c r="C2" t="s">
        <v>256</v>
      </c>
      <c r="D2" t="s">
        <v>257</v>
      </c>
      <c r="E2" t="s">
        <v>258</v>
      </c>
      <c r="F2" t="s">
        <v>259</v>
      </c>
      <c r="G2" t="s">
        <v>260</v>
      </c>
      <c r="H2" t="s">
        <v>261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42</vt:i4>
      </vt:variant>
    </vt:vector>
  </HeadingPairs>
  <TitlesOfParts>
    <vt:vector size="42" baseType="lpstr">
      <vt:lpstr>Sheet</vt:lpstr>
      <vt:lpstr>FamilyMart Mid Valley</vt:lpstr>
      <vt:lpstr>FamilyMart SS15 (2)</vt:lpstr>
      <vt:lpstr>FamilyMart Changkat Bukit Binta</vt:lpstr>
      <vt:lpstr>FamilyMart Taylors Lakeside</vt:lpstr>
      <vt:lpstr>FamilyMart Amcorp Mall</vt:lpstr>
      <vt:lpstr>FamilyMart Menara Citibank</vt:lpstr>
      <vt:lpstr>FamilyMart NU Sentral</vt:lpstr>
      <vt:lpstr>FamilyMart MyTown</vt:lpstr>
      <vt:lpstr>FamilyMart Damansara Uptown</vt:lpstr>
      <vt:lpstr>FamilyMart Sunway Velocity</vt:lpstr>
      <vt:lpstr>FamilyMart Sunway Medical Centr</vt:lpstr>
      <vt:lpstr>FamilyMart SS 2</vt:lpstr>
      <vt:lpstr>FamilyMart Intermark</vt:lpstr>
      <vt:lpstr>FamilyMart Gunung Lang</vt:lpstr>
      <vt:lpstr>FamilyMart Summit USJ</vt:lpstr>
      <vt:lpstr>FamilyMart Bandar Sunway</vt:lpstr>
      <vt:lpstr>FamilyMart Subang Jaya Medical </vt:lpstr>
      <vt:lpstr>FamilyMart Gateway@KLIA Termina</vt:lpstr>
      <vt:lpstr>FamilyMart Awana Skyway Station</vt:lpstr>
      <vt:lpstr>FamilyMart Menara Hap Seng</vt:lpstr>
      <vt:lpstr>FamilyMart Paradigm Mall</vt:lpstr>
      <vt:lpstr>FamilyMart Desa Setapak</vt:lpstr>
      <vt:lpstr>FamilyMart Bangsar South</vt:lpstr>
      <vt:lpstr>FamilyMart Southkey</vt:lpstr>
      <vt:lpstr>FamilyMart | Bukit Tinggi 1</vt:lpstr>
      <vt:lpstr>FamilyMart Damansara Uptown 3</vt:lpstr>
      <vt:lpstr>FamilyMart PJ | Seksyen 14</vt:lpstr>
      <vt:lpstr>FamilyMart Sunway Giza</vt:lpstr>
      <vt:lpstr>FamilyMart Danau Niaga</vt:lpstr>
      <vt:lpstr>FamilyMart Bandar Puteri Puchon</vt:lpstr>
      <vt:lpstr>FamilyMart Ikano Power Centre</vt:lpstr>
      <vt:lpstr>FamilyMart Sri Petaling</vt:lpstr>
      <vt:lpstr>FamilyMart Taipan USJ</vt:lpstr>
      <vt:lpstr>FamilyMart KSL Avenue</vt:lpstr>
      <vt:lpstr>FamilyMart Damansara Jaya</vt:lpstr>
      <vt:lpstr>FamilyMart Kajang</vt:lpstr>
      <vt:lpstr>FamilyMart Sri Hartamas</vt:lpstr>
      <vt:lpstr>FamilyMart Setia Alam (Prima)</vt:lpstr>
      <vt:lpstr>FamilyMart Kepong</vt:lpstr>
      <vt:lpstr>FamilyMart Taman Maluri</vt:lpstr>
      <vt:lpstr>FamilyMart Kota Kemuning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TeohYx</cp:lastModifiedBy>
  <dcterms:created xsi:type="dcterms:W3CDTF">2023-11-07T07:46:00Z</dcterms:created>
  <dcterms:modified xsi:type="dcterms:W3CDTF">2023-11-07T08:49:11Z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AE35125AE21F415096CDD49507EA9B88_13</vt:lpwstr>
  </property>
  <property fmtid="{D5CDD505-2E9C-101B-9397-08002B2CF9AE}" pid="3" name="KSOProductBuildVer">
    <vt:lpwstr>1033-12.2.0.13266</vt:lpwstr>
  </property>
</Properties>
</file>