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 Antonio\AppData\Local\Microsoft\Windows\INetCache\Content.Outlook\YSL2MRTK\"/>
    </mc:Choice>
  </mc:AlternateContent>
  <xr:revisionPtr revIDLastSave="0" documentId="13_ncr:1_{20F3DB2C-153A-448D-833B-CC2D2ABA1B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gar Feb24 26" sheetId="107" r:id="rId1"/>
  </sheets>
  <definedNames>
    <definedName name="_xlnm._FilterDatabase" localSheetId="0" hidden="1">'Cargar Feb24 26'!$B$5:$L$5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2" i="107" l="1"/>
  <c r="C293" i="107" s="1"/>
  <c r="H278" i="107"/>
  <c r="H277" i="107"/>
  <c r="H276" i="107"/>
  <c r="H275" i="107"/>
  <c r="H274" i="107"/>
  <c r="H273" i="107"/>
  <c r="H272" i="107"/>
  <c r="H271" i="107"/>
  <c r="H270" i="107"/>
  <c r="H269" i="107"/>
  <c r="H268" i="107"/>
  <c r="H267" i="107"/>
  <c r="H266" i="107"/>
  <c r="H265" i="107"/>
  <c r="H264" i="107"/>
  <c r="H263" i="107"/>
  <c r="H262" i="107"/>
  <c r="H261" i="107"/>
  <c r="H260" i="107"/>
  <c r="H259" i="107"/>
  <c r="H258" i="107"/>
  <c r="H257" i="107"/>
  <c r="H256" i="107"/>
  <c r="H255" i="107"/>
  <c r="H254" i="107"/>
  <c r="H253" i="107"/>
  <c r="H252" i="107"/>
  <c r="H251" i="107"/>
  <c r="H250" i="107"/>
  <c r="H249" i="107"/>
  <c r="H248" i="107"/>
  <c r="H247" i="107"/>
  <c r="H246" i="107"/>
  <c r="H245" i="107"/>
  <c r="H244" i="107"/>
  <c r="H243" i="107"/>
  <c r="H242" i="107"/>
  <c r="H241" i="107"/>
  <c r="H240" i="107"/>
  <c r="H239" i="107"/>
  <c r="H238" i="107"/>
  <c r="H237" i="107"/>
  <c r="H236" i="107"/>
  <c r="H235" i="107"/>
  <c r="H234" i="107"/>
  <c r="H233" i="107"/>
  <c r="H232" i="107"/>
  <c r="H231" i="107"/>
  <c r="H230" i="107"/>
  <c r="H229" i="107"/>
  <c r="H228" i="107"/>
  <c r="H227" i="107"/>
  <c r="H226" i="107"/>
  <c r="H225" i="107"/>
  <c r="H224" i="107"/>
  <c r="H223" i="107"/>
  <c r="H222" i="107"/>
  <c r="H221" i="107"/>
  <c r="H220" i="107"/>
  <c r="H219" i="107"/>
  <c r="H218" i="107"/>
  <c r="H217" i="107"/>
  <c r="H216" i="107"/>
  <c r="H215" i="107"/>
  <c r="H214" i="107"/>
  <c r="H213" i="107"/>
  <c r="H212" i="107"/>
  <c r="H211" i="107"/>
  <c r="H210" i="107"/>
  <c r="H209" i="107"/>
  <c r="H208" i="107"/>
  <c r="H207" i="107"/>
  <c r="H206" i="107"/>
  <c r="H205" i="107"/>
  <c r="H204" i="107"/>
  <c r="H203" i="107"/>
  <c r="H202" i="107"/>
  <c r="H201" i="107"/>
  <c r="H200" i="107"/>
  <c r="H199" i="107"/>
  <c r="H198" i="107"/>
  <c r="H197" i="107"/>
  <c r="H196" i="107"/>
  <c r="H195" i="107"/>
  <c r="H194" i="107"/>
  <c r="H193" i="107"/>
  <c r="H192" i="107"/>
  <c r="H191" i="107"/>
  <c r="H190" i="107"/>
  <c r="H189" i="107"/>
  <c r="H188" i="107"/>
  <c r="H187" i="107"/>
  <c r="H186" i="107"/>
  <c r="H185" i="107"/>
  <c r="H184" i="107"/>
  <c r="H183" i="107"/>
  <c r="H182" i="107"/>
  <c r="H181" i="107"/>
  <c r="H180" i="107"/>
  <c r="H179" i="107"/>
  <c r="H178" i="107"/>
  <c r="H177" i="107"/>
  <c r="H176" i="107"/>
  <c r="H175" i="107"/>
  <c r="H174" i="107"/>
  <c r="H173" i="107"/>
  <c r="H172" i="107"/>
  <c r="H171" i="107"/>
  <c r="H170" i="107"/>
  <c r="H169" i="107"/>
  <c r="H168" i="107"/>
  <c r="H167" i="107"/>
  <c r="H166" i="107"/>
  <c r="H165" i="107"/>
  <c r="H164" i="107"/>
  <c r="H163" i="107"/>
  <c r="H162" i="107"/>
  <c r="H161" i="107"/>
  <c r="H160" i="107"/>
  <c r="H159" i="107"/>
  <c r="H158" i="107"/>
  <c r="H157" i="107"/>
  <c r="H156" i="107"/>
  <c r="H155" i="107"/>
  <c r="H154" i="107"/>
  <c r="H153" i="107"/>
  <c r="H152" i="107"/>
  <c r="H151" i="107"/>
  <c r="H150" i="107"/>
  <c r="H149" i="107"/>
  <c r="H148" i="107"/>
  <c r="H147" i="107"/>
  <c r="H146" i="107"/>
  <c r="H145" i="107"/>
  <c r="H144" i="107"/>
  <c r="H143" i="107"/>
  <c r="H142" i="107"/>
  <c r="H141" i="107"/>
  <c r="H140" i="107"/>
  <c r="H139" i="107"/>
  <c r="H138" i="107"/>
  <c r="H137" i="107"/>
  <c r="H136" i="107"/>
  <c r="H135" i="107"/>
  <c r="H134" i="107"/>
  <c r="H133" i="107"/>
  <c r="H132" i="107"/>
  <c r="H131" i="107"/>
  <c r="H130" i="107"/>
  <c r="H129" i="107"/>
  <c r="H128" i="107"/>
  <c r="H127" i="107"/>
  <c r="H126" i="107"/>
  <c r="H125" i="107"/>
  <c r="H124" i="107"/>
  <c r="H123" i="107"/>
  <c r="H122" i="107"/>
  <c r="H121" i="107"/>
  <c r="H120" i="107"/>
  <c r="H119" i="107"/>
  <c r="H118" i="107"/>
  <c r="H117" i="107"/>
  <c r="H116" i="107"/>
  <c r="H115" i="107"/>
  <c r="H114" i="107"/>
  <c r="H113" i="107"/>
  <c r="H112" i="107"/>
  <c r="H111" i="107"/>
  <c r="H110" i="107"/>
  <c r="H109" i="107"/>
  <c r="H108" i="107"/>
  <c r="H107" i="107"/>
  <c r="H106" i="107"/>
  <c r="H105" i="107"/>
  <c r="H104" i="107"/>
  <c r="H103" i="107"/>
  <c r="H102" i="107"/>
  <c r="H101" i="107"/>
  <c r="H100" i="107"/>
  <c r="H99" i="107"/>
  <c r="H98" i="107"/>
  <c r="H97" i="107"/>
  <c r="H96" i="107"/>
  <c r="H95" i="107"/>
  <c r="H94" i="107"/>
  <c r="H93" i="107"/>
  <c r="H92" i="107"/>
  <c r="H91" i="107"/>
  <c r="H90" i="107"/>
  <c r="H89" i="107"/>
  <c r="H88" i="107"/>
  <c r="H87" i="107"/>
  <c r="H86" i="107"/>
  <c r="H85" i="107"/>
  <c r="H84" i="107"/>
  <c r="H83" i="107"/>
  <c r="H82" i="107"/>
  <c r="H81" i="107"/>
  <c r="H80" i="107"/>
  <c r="H79" i="107"/>
  <c r="H78" i="107"/>
  <c r="H77" i="107"/>
  <c r="H76" i="107"/>
  <c r="H75" i="107"/>
  <c r="H74" i="107"/>
  <c r="H73" i="107"/>
  <c r="H72" i="107"/>
  <c r="H71" i="107"/>
  <c r="H70" i="107"/>
  <c r="H69" i="107"/>
  <c r="H68" i="107"/>
  <c r="H67" i="107"/>
  <c r="H66" i="107"/>
  <c r="H65" i="107"/>
  <c r="H64" i="107"/>
  <c r="H63" i="107"/>
  <c r="H62" i="107"/>
  <c r="H61" i="107"/>
  <c r="H60" i="107"/>
  <c r="H59" i="107"/>
  <c r="H58" i="107"/>
  <c r="H57" i="107"/>
  <c r="H56" i="107"/>
  <c r="H55" i="107"/>
  <c r="H54" i="107"/>
  <c r="H53" i="107"/>
  <c r="H52" i="107"/>
  <c r="H51" i="107"/>
  <c r="H50" i="107"/>
  <c r="H49" i="107"/>
  <c r="H48" i="107"/>
  <c r="H47" i="107"/>
  <c r="H46" i="107"/>
  <c r="H45" i="107"/>
  <c r="H44" i="107"/>
  <c r="H43" i="107"/>
  <c r="H42" i="107"/>
  <c r="H41" i="107"/>
  <c r="H40" i="107"/>
  <c r="H39" i="107"/>
  <c r="H38" i="107"/>
  <c r="H37" i="107"/>
  <c r="H36" i="107"/>
  <c r="H35" i="107"/>
  <c r="H34" i="107"/>
  <c r="H33" i="107"/>
  <c r="H32" i="107"/>
  <c r="H31" i="107"/>
  <c r="H30" i="107"/>
  <c r="H29" i="107"/>
  <c r="H28" i="107"/>
  <c r="H27" i="107"/>
  <c r="H26" i="107"/>
  <c r="H25" i="107"/>
  <c r="H24" i="107"/>
  <c r="H23" i="107"/>
  <c r="H22" i="107"/>
  <c r="H21" i="107"/>
  <c r="H20" i="107"/>
  <c r="H19" i="107"/>
  <c r="H18" i="107"/>
  <c r="H17" i="107"/>
  <c r="H16" i="107"/>
  <c r="H15" i="107"/>
  <c r="H14" i="107"/>
  <c r="H13" i="107"/>
  <c r="H12" i="107"/>
  <c r="H11" i="107"/>
  <c r="H10" i="107"/>
  <c r="H9" i="107"/>
  <c r="H8" i="107"/>
  <c r="H7" i="107"/>
  <c r="H6" i="107"/>
  <c r="C294" i="107" l="1"/>
</calcChain>
</file>

<file path=xl/sharedStrings.xml><?xml version="1.0" encoding="utf-8"?>
<sst xmlns="http://schemas.openxmlformats.org/spreadsheetml/2006/main" count="1344" uniqueCount="780">
  <si>
    <t>MISCELANEOS REFRIGERACION Y AIRE ACONDICIONADO</t>
  </si>
  <si>
    <t>Codigo OXXO</t>
  </si>
  <si>
    <t>Descripción</t>
  </si>
  <si>
    <t>Marca</t>
  </si>
  <si>
    <t>Modelo</t>
  </si>
  <si>
    <t>ARMAFLEX TRAMO 7/8 X 1/2 IN(1.8 M)</t>
  </si>
  <si>
    <t>AEROFLEX</t>
  </si>
  <si>
    <t>ARMAFLEX ABIERTO 7/8 X 1/2 (1.8 M)</t>
  </si>
  <si>
    <t>ARMAFLEX TRAMO 7/8 X 3/8 IN(1.8 M)</t>
  </si>
  <si>
    <t>ARMAFLEX ABIERTO 5/8 X 1/2 (1.8 M)</t>
  </si>
  <si>
    <t>ARMAFLEX 1/2 X 1/2</t>
  </si>
  <si>
    <t>ARMAFLEX TRMO 1/2 X 3/8 IN(1.8 M)</t>
  </si>
  <si>
    <t>ARMAFLEX TRAMO 3/4 X 3/8 IN(1.8 M)</t>
  </si>
  <si>
    <t>ARMAFLEX TRAMO 1 1/8 X 3/8 IN(1.8 M)</t>
  </si>
  <si>
    <t>ARMAFLEX TRAMO 1 1/8 X 1/2 IN(1.8 M)</t>
  </si>
  <si>
    <t>ARMAFLEX TRAMO 3/4 X 1/2 IN(1.8 M)</t>
  </si>
  <si>
    <t>ARMAFLEX TRMO 3/8 X 3/8 IN(1.8 M)</t>
  </si>
  <si>
    <t>ARMAFLEX TRAMO 1/2 X 1/2 IN(1.8 M)</t>
  </si>
  <si>
    <t>ARMAFLEX TRAMO 3 1/8 X 1/2 IN(1.8 M)</t>
  </si>
  <si>
    <t>ARMAFLEX 1 3/8 X1/2</t>
  </si>
  <si>
    <t>ARMAFLEX TRAMO 2 5/8 X 1/2 IN(1.8 M)</t>
  </si>
  <si>
    <t>ARMAFLEX TRAMO 2 1/8 X 3/8 IN(1.8 M)</t>
  </si>
  <si>
    <t>ARMAFLEX TRAMO 2 1/8 X 1/2 IN(1.8 M)</t>
  </si>
  <si>
    <t>ACEITE 300 HFC LITRO TODO TIPO DE GAS</t>
  </si>
  <si>
    <t>ACEMIRE</t>
  </si>
  <si>
    <t>ACEITE HFC-500 LITRO TODO TIPO DE GAS</t>
  </si>
  <si>
    <t>ACEITE VAC. PZA 1/2 LITRO P/BOMBA DE VACIO</t>
  </si>
  <si>
    <t>ACEITE 150 FCO. 1LT</t>
  </si>
  <si>
    <t>ACEITE 300, FCO. 1 LT.</t>
  </si>
  <si>
    <t>ACEITE POLIOLESTER I/4 DE GALON</t>
  </si>
  <si>
    <t>EMKARATE</t>
  </si>
  <si>
    <t>ACEITE HFC-150 LITRO TOSO TIPO DE GAS</t>
  </si>
  <si>
    <t>ACEITE ALKILBENCENO 150 GALON</t>
  </si>
  <si>
    <t>ACEITE ALKILBENCENO 300 GALON</t>
  </si>
  <si>
    <t>ACEITE PARA REFRIG. SUVA LITRO</t>
  </si>
  <si>
    <t>ACEITE POLYOLESTER EN GALON</t>
  </si>
  <si>
    <t>ACEITERA P/MOTOR</t>
  </si>
  <si>
    <t>ACEITERA ZOOM DESECHABLE</t>
  </si>
  <si>
    <t>ACUMULADOR. SUCCION 1/2 S, 0.90 KG.MEX</t>
  </si>
  <si>
    <t>EMERSON</t>
  </si>
  <si>
    <t>AS-375-4</t>
  </si>
  <si>
    <t>ACUMULADOR SUCCION 1-1/8 S</t>
  </si>
  <si>
    <t>AS5134-9</t>
  </si>
  <si>
    <t>ACUMULADOR SUCCION 3/4 S, 1.36 KG. MEX</t>
  </si>
  <si>
    <t>AS585-7</t>
  </si>
  <si>
    <t>ACUMULADOR DE SUCC. 5/8 S</t>
  </si>
  <si>
    <t>AS3115-S</t>
  </si>
  <si>
    <t>ACUMULADOR DE SUCC. 5/8 S, 1.36 KG MEX</t>
  </si>
  <si>
    <t>ACUMULADOR DE SUCC. 5/8 S,1.13 KG. MEX</t>
  </si>
  <si>
    <t>ACUMULADOR DE SUCC. 7/8 S</t>
  </si>
  <si>
    <t>ASPA 10IN PARA SJH/MBHX 1 HP</t>
  </si>
  <si>
    <t>BOHN</t>
  </si>
  <si>
    <t>ASPA 12 NUEVO DIFUSOR ADT/LET DISENO K</t>
  </si>
  <si>
    <t>5140C</t>
  </si>
  <si>
    <t>ASPA 12IN/23/5A/CW P/COND JH 1/4-1 HP</t>
  </si>
  <si>
    <t>ASPA 14IN/5A/CW PARA SJH 1 1/2 A 3 HP</t>
  </si>
  <si>
    <t>ASPA 7" 5 HOJAS S/BUJE</t>
  </si>
  <si>
    <t>METAL Y FRIO</t>
  </si>
  <si>
    <t>ASPA 8" 5 HOJAS S/BUJE</t>
  </si>
  <si>
    <t>ASPA DE 10" 5 HOJAS C/BUJE</t>
  </si>
  <si>
    <t>ASPA DE 10" 5 HOJAS S/BUJE</t>
  </si>
  <si>
    <t>ASPA DE 7-3/4" 3 HOJAS S/BUJE</t>
  </si>
  <si>
    <t>ASPA DE 8-3/4" 3 HOJAS S/BUJE</t>
  </si>
  <si>
    <t>BOBINA VALVULA SOLENOIDE 115/230 VOLTS</t>
  </si>
  <si>
    <t>AMG33606</t>
  </si>
  <si>
    <t>BOBINA VALVULA SOLENOIDE DUAL 110/220</t>
  </si>
  <si>
    <t>BOBINA VALVULA SOLENOIDE MKC1 208-240V</t>
  </si>
  <si>
    <t>BOBINA 120-240/50-60</t>
  </si>
  <si>
    <t>BOMB CONDENSADO TUBO 22FT ELEVACION 110V</t>
  </si>
  <si>
    <t>DIVERSITECH</t>
  </si>
  <si>
    <t>BOMB CONDENSADO TUBO 22FT ELEVACION 230V</t>
  </si>
  <si>
    <t>CAPACITOR DE TRABAJO 10X370 MFD</t>
  </si>
  <si>
    <t>UNIVERSAL</t>
  </si>
  <si>
    <t>CAPACITOR DE TRABAJO 10X440 MFD</t>
  </si>
  <si>
    <t>CAPACITOR DE TRABAJO 12.5X370 MFD</t>
  </si>
  <si>
    <t>CAPACITOR DE TRABAJO 15X370 MFD</t>
  </si>
  <si>
    <t>CAPACITOR DE TRABAJO 15X440 MFD</t>
  </si>
  <si>
    <t>CAPACITOR DE TRABAJO 20X370 MFD</t>
  </si>
  <si>
    <t>CAPACITOR DE TRABAJO 25X370 MFD</t>
  </si>
  <si>
    <t>CAPACITOR DE TRABAJO 25X440 MFD</t>
  </si>
  <si>
    <t>CAPACITOR DE TRABAJO 30X370 MFD</t>
  </si>
  <si>
    <t>CAPACITOR DE TRABAJO 30X440 MFD</t>
  </si>
  <si>
    <t>CAPACITOR DE TRABAJO 35X370 MFD</t>
  </si>
  <si>
    <t>CAPACITOR DE TRABAJO 35X440 MFD</t>
  </si>
  <si>
    <t>CAPACITOR DE TRABAJO 40X440 MFD</t>
  </si>
  <si>
    <t>CAPACITOR DE TRABAJO 45X370 MFD</t>
  </si>
  <si>
    <t>CAPACITOR DE TRABAJO 45X440 MFD</t>
  </si>
  <si>
    <t>CAPACITOR DE TRABAJO 4X370 MFD</t>
  </si>
  <si>
    <t>CAPACITOR DE TRABAJO 50X370 MFD</t>
  </si>
  <si>
    <t>CAPACITOR DE TRABAJO 50X440 MDF</t>
  </si>
  <si>
    <t>CAPACITOR DE TRABAJO 55X440 MFD</t>
  </si>
  <si>
    <t>CAPACITOR DE TRABAJO 5X370 MFD</t>
  </si>
  <si>
    <t>CAPACITOR DE TRABAJO 5X440 MFD</t>
  </si>
  <si>
    <t>CAPACITOR DE TRABAJO 60X440 MFD</t>
  </si>
  <si>
    <t>CAPACITOR DE TRABAJO 6X370 MFD</t>
  </si>
  <si>
    <t>CAPACITOR DE TRABAJO 7.5X370 MFD</t>
  </si>
  <si>
    <t>CAPACITOR DE TRABAJO 7.5X440 MFD</t>
  </si>
  <si>
    <t>CAPACITOR DE TRABAJO 70X440 MFD</t>
  </si>
  <si>
    <t>CAPACITOR DE TRABAJO 80X440 MFD</t>
  </si>
  <si>
    <t>CAPACITOR DE TRABAJO DUAL 30X4X370 MFD</t>
  </si>
  <si>
    <t>CAPACITOR DE TRABAJO DUAL 30X5X370 MFD</t>
  </si>
  <si>
    <t>CAPACITOR DE TRABAJO DUAL 45X5X370 MFD</t>
  </si>
  <si>
    <t>CAPACITOR DE TRABAJO DUAL 45X7.5X370 MFD</t>
  </si>
  <si>
    <t>CAPACITOR DE TRABAJO DUAL 55X5X370 MFD</t>
  </si>
  <si>
    <t>CAPACITOR DE TRABAJO DUAL 60X5X440 MFD</t>
  </si>
  <si>
    <t>CAPACITOR DE TRABAJO DUAL 80X5X370 MFD</t>
  </si>
  <si>
    <t>CAPACITOR DE ARRANQUE DE 189-227, 110V</t>
  </si>
  <si>
    <t>CAPACITOR .233-280MFD 1/2HP, 110V</t>
  </si>
  <si>
    <t>CAPACITOR 145-175MFD 220V 3/4HP 220V</t>
  </si>
  <si>
    <t>CAPACITOR 270-324MFD 1/2 Y 3/4H 110V</t>
  </si>
  <si>
    <t>CAPACITOR DE 1/4 R-134 Y 12</t>
  </si>
  <si>
    <t>CAPACITOR DE ARRANQUE 145-175</t>
  </si>
  <si>
    <t>CAPACITOR DE ARRANQUE A/ACONDICIONADO</t>
  </si>
  <si>
    <t>CAPACITOR 250MF 1/5 1/4L 1/4P R-134A</t>
  </si>
  <si>
    <t>CAPACITOR DE 320 MF</t>
  </si>
  <si>
    <t>CAPACITOR ARANQ GDE 110V 189/227-2 60B2D110189NNCG</t>
  </si>
  <si>
    <t>CAPILAR PARA CONTROL DE PRESION</t>
  </si>
  <si>
    <t>CERROJO KASON MOD.58</t>
  </si>
  <si>
    <t>KASON</t>
  </si>
  <si>
    <t>CERROJO PARA PUERTA 11IN CON LLAVE</t>
  </si>
  <si>
    <t>CINTA AISLANTE DE CORCHO 1/8 X 2X30FT</t>
  </si>
  <si>
    <t>WAGNER</t>
  </si>
  <si>
    <t>CINTA AISLANTE DE HULE 1/8 X 2 IN X 30FT</t>
  </si>
  <si>
    <t>CINTA ALUMINIO 3 X 50 YDS</t>
  </si>
  <si>
    <t>NASHUA</t>
  </si>
  <si>
    <t>CINTA DE ALUMINIO REFORZADA 3 X 50 YDS</t>
  </si>
  <si>
    <t>CINTA FOAM</t>
  </si>
  <si>
    <t>CINTA PROTECTORA P/ ARMAFLEX 2IN X 82FT</t>
  </si>
  <si>
    <t>CINTILLO DE NYLON 15 IN NEGRO PAQ C/100</t>
  </si>
  <si>
    <t>CINTILLO DE NYLON 7 IN BLANCO PAQ C/100</t>
  </si>
  <si>
    <t>CINTILLO DE NYLON 7 IN NEGRO PAQ C/100</t>
  </si>
  <si>
    <t>CODO DE COBRE 1 1/8 IN 45 GRADOS</t>
  </si>
  <si>
    <t>GD COPPER</t>
  </si>
  <si>
    <t>CODO DE COBRE 1 1/8 IN 90 GRADOS</t>
  </si>
  <si>
    <t>CODO DE COBRE 1/2 IN 45 GRADOS</t>
  </si>
  <si>
    <t>CODO DE COBRE 1/2 IN 90 GRADOS</t>
  </si>
  <si>
    <t>CODO DE COBRE 5/8 IN 45 GRADOS</t>
  </si>
  <si>
    <t>CODO DE COBRE 5/8 IN 90 GRADOS</t>
  </si>
  <si>
    <t>CODO DE COBRE 7/8 IN 45 GRADOS</t>
  </si>
  <si>
    <t>CODO DE COBRE 7/8 IN 90 GRADOS</t>
  </si>
  <si>
    <t>CODO PVC 90 GRADOS 1/2 IN</t>
  </si>
  <si>
    <t xml:space="preserve"> </t>
  </si>
  <si>
    <t>CODO PVC 90 GRADOS 3/4 IN</t>
  </si>
  <si>
    <t>CONTACTOR 3 P 30 AMP 208/240 V</t>
  </si>
  <si>
    <t>CONTACTOR 3 P 40 AMP. 208/240v</t>
  </si>
  <si>
    <t>CONTACTOR 3 POLOS 40 AMP.24 VOLTS</t>
  </si>
  <si>
    <t>CONTACTOR GE 3P/30AMP/220-3</t>
  </si>
  <si>
    <t>CONTACTOR GE 3P/40AMP/110V</t>
  </si>
  <si>
    <t>CONTACTOR GE 3P/40AMP/220V</t>
  </si>
  <si>
    <t>CONTACTOR GE 3P/50AMP/220V</t>
  </si>
  <si>
    <t>CONTACTOR 2 P 30 AMP 208/240 V</t>
  </si>
  <si>
    <t>CONTACTOR 2 POLOS 30 AMP 120VOLTS</t>
  </si>
  <si>
    <t>CONTACTOR 2 POLOS 40 AMP. 24 VOLTS.</t>
  </si>
  <si>
    <t>CONTACTOR 40 AMP BOB. 240 VOLTS 3 P.</t>
  </si>
  <si>
    <t>CONTROL DE PRESION DUAL B-AUTO/A-MANUAL</t>
  </si>
  <si>
    <t>PENN</t>
  </si>
  <si>
    <t>P70MA1CM</t>
  </si>
  <si>
    <t>CONTROL DE PRESION DUAL CON CAPILAR 36IN</t>
  </si>
  <si>
    <t>P70LB1CM</t>
  </si>
  <si>
    <t>CONTROL ENCAPSULADO ALTA 375/275 PSI</t>
  </si>
  <si>
    <t>P100CP2C</t>
  </si>
  <si>
    <t>CONTROL ENCAPSULADO BAJA 15/35 PSI</t>
  </si>
  <si>
    <t>P100AC2C</t>
  </si>
  <si>
    <t>CONTROL PRESION DUAL C/CAP SPDT AUT/AUT</t>
  </si>
  <si>
    <t>CONTROL BAJA PRES. C/CAPILAR Y DIF.</t>
  </si>
  <si>
    <t>P70AB12CM</t>
  </si>
  <si>
    <t>CONTROL BAJA PRESION SIN CAPILAR</t>
  </si>
  <si>
    <t>P170AB12CM</t>
  </si>
  <si>
    <t>CONTROL DE BAJA 12-80PSI ABRE BAJO</t>
  </si>
  <si>
    <t>P70AA118CM</t>
  </si>
  <si>
    <t>COPLE C/T 3/8" (1/4" NOM) (W 01009)</t>
  </si>
  <si>
    <t>COPLE PVC 1/2 IN</t>
  </si>
  <si>
    <t>COPLE PVC 3/4 IN</t>
  </si>
  <si>
    <t>COPLE DE COBRE RANURADO 1 1/8 IN</t>
  </si>
  <si>
    <t>COPLE DE COBRE RANURADO 5/8 IN</t>
  </si>
  <si>
    <t>COPLE DE COBRE RANURADO 7/8 IN</t>
  </si>
  <si>
    <t>CONECTOR ROSCABLE AZUL PAQ C/100</t>
  </si>
  <si>
    <t>CONEXION TEE 1/4 X 1/4IN FLARE C/ DEPRES</t>
  </si>
  <si>
    <t>CONEXXION SOCKET FOR TOP OR BOTTOM</t>
  </si>
  <si>
    <t>CUERPO BQE 3/8 X 1/2 X 1/4 SAE FLARE</t>
  </si>
  <si>
    <t>SPORLAND</t>
  </si>
  <si>
    <t>CUERPO EBQE 3/8 X 1/2 X 1/4 ODF SOLD</t>
  </si>
  <si>
    <t>CUERPO SBQE 3/8 X 1/2 X 1/4 ODF SOLD</t>
  </si>
  <si>
    <t>DESHIDRATADOR COMERCIAL 1/4 S CAPILAR</t>
  </si>
  <si>
    <t>DIFUSOR 24X24 IN 2 CONOS D10 ACERO</t>
  </si>
  <si>
    <t>VERMONT</t>
  </si>
  <si>
    <t>DIFUSOR 24X24 IN 2 CONOS D8 ACERO</t>
  </si>
  <si>
    <t>DIFUSOR 24X24 IN 2 CONOS DE12 ACERO</t>
  </si>
  <si>
    <t>DIFUSOR CIELO PERFORADO 24X24 IN</t>
  </si>
  <si>
    <t>DIFUSOR CIELO PERFORADO 24X24IN ACERO</t>
  </si>
  <si>
    <t>ELEM. DE PODER R22/R407C CARGA C</t>
  </si>
  <si>
    <t>ELEM. DE PODER R22/R407C CARGA Z</t>
  </si>
  <si>
    <t>ELEM. DE PODER R404A/R507 CARGA C</t>
  </si>
  <si>
    <t>ELEM. DE PODER R404A/R507 CARGA Z</t>
  </si>
  <si>
    <t>EMPAQUE P/PUERTA 101B 23-3/16 X 73-1/16</t>
  </si>
  <si>
    <t>EMPAQUE P/PUERTA 101X 26-3/8 X 73-1/16</t>
  </si>
  <si>
    <t>ENVASE DE 1 LITRO DE FOAM CLEANER</t>
  </si>
  <si>
    <t>ADESA</t>
  </si>
  <si>
    <t>EXTRACTOR PARA BAÑO</t>
  </si>
  <si>
    <t>S&amp;P</t>
  </si>
  <si>
    <t>HXM-250</t>
  </si>
  <si>
    <t>FILTRO DESHID PREMIUM 3/8 IN SOLDABLE</t>
  </si>
  <si>
    <t>TD-053-S</t>
  </si>
  <si>
    <t>FILTRO DESHIDRATADOR 1/2IN SOLDABLE</t>
  </si>
  <si>
    <t>TD-084-S</t>
  </si>
  <si>
    <t>FILTRO DESHIDRATADOR 1/4 SOLDABLE 2 ENT</t>
  </si>
  <si>
    <t>TD-032-S</t>
  </si>
  <si>
    <t>FILTRO DESHIDRATADOR 1/4IN SOLDABLE</t>
  </si>
  <si>
    <t>TD-082-S</t>
  </si>
  <si>
    <t>FILTRO DESHIDRATADOR 3/8 IN SOLDABLE</t>
  </si>
  <si>
    <t>FILTRO DESHIDRATADOR DE SUCCION 1 1/8 IN</t>
  </si>
  <si>
    <t>SFD-27S9VV</t>
  </si>
  <si>
    <t>FILTRO DESHIDRATADOR DE SUCCION 1/2 IN</t>
  </si>
  <si>
    <t>SFD-13S4VV</t>
  </si>
  <si>
    <t>FILTRO DESHIDRATADOR DE SUCCION 5/8 IN</t>
  </si>
  <si>
    <t>SFD-13S5VV</t>
  </si>
  <si>
    <t>FILTRO DESHIDRATADOR DE SUCCION 7/8 IN</t>
  </si>
  <si>
    <t>SFD-27S7VV</t>
  </si>
  <si>
    <t>GALON DE 3.750 LTS. DE FOAM CLEANER</t>
  </si>
  <si>
    <t>GUARDA DE PLASTICO PARA EVAPORADOR TL</t>
  </si>
  <si>
    <t>GUARDA SOPORTE MOTOR 14IN P/SJH 1.5-3 HP</t>
  </si>
  <si>
    <t>RELAY POTENCIAL AJUSTABLE</t>
  </si>
  <si>
    <t>AVALY</t>
  </si>
  <si>
    <t>SPP5</t>
  </si>
  <si>
    <t>RESISTENCIA DRENAJE 12FT 84 WATTS 120-1</t>
  </si>
  <si>
    <t>RESISTENCIA DRENAJE 6FT 46 WATTS 230-1</t>
  </si>
  <si>
    <t>IND.LIQUIDO Y HUMEDAD EN LATON 3/8 S</t>
  </si>
  <si>
    <t>HMI-1TT3</t>
  </si>
  <si>
    <t>KIT DE ARRANQUE 1/2 HP</t>
  </si>
  <si>
    <t>KIT DE ARRANQUE 1/2-10 HP</t>
  </si>
  <si>
    <t>KIT DE ARRANQUE 1/2-5 HP 220V</t>
  </si>
  <si>
    <t>KIT DE ARRANQUE 3 EN 1 1/4 - 1/3 110V</t>
  </si>
  <si>
    <t>RCO-410</t>
  </si>
  <si>
    <t>LIMP SERPENTIN/DESINFECTANTE 1 GL</t>
  </si>
  <si>
    <t>LIMP SERPENTIN/DESINFECTANTE LATA 18 OZ</t>
  </si>
  <si>
    <t>LIMPIADOR DE SERPENTIN HD CALCLEAN 1 GL</t>
  </si>
  <si>
    <t>LIMPIADOR HCFC-141B LATA 1 KG C/VALV</t>
  </si>
  <si>
    <t>DUPONT</t>
  </si>
  <si>
    <t>LIMPIADOR PARA MAQUINA DE HIELO 1 GL</t>
  </si>
  <si>
    <t>LIMPIADOR SERPENTIN AZUL NO ACIDO 1 GL</t>
  </si>
  <si>
    <t>LIMPIADOR SERPENTIN EVAP AEROSOL 18 OZ</t>
  </si>
  <si>
    <t>LIMPIADOR SERPENTIN ROJO ACIDO 1 GL</t>
  </si>
  <si>
    <t>LIMPIADOR SERPENTIN VERDE NO TOXICO 1 GL</t>
  </si>
  <si>
    <t>MIRILLA SOLDABLE 3/8 IN</t>
  </si>
  <si>
    <t>ORIFICIO BQ A</t>
  </si>
  <si>
    <t>ORIFICIO BQ B</t>
  </si>
  <si>
    <t>PIEDRA LINEA LIQUIDO 48" STD CAFE</t>
  </si>
  <si>
    <t>D-48</t>
  </si>
  <si>
    <t>REJILLA RETORNO PLAFON P/F 24X24IN ACERO</t>
  </si>
  <si>
    <t>VERTMON</t>
  </si>
  <si>
    <t>PR90</t>
  </si>
  <si>
    <t>RELAY UNIVERSAL</t>
  </si>
  <si>
    <t>RELEVADOR 1/2 HP</t>
  </si>
  <si>
    <t>RELEVADOR 1/3 HP</t>
  </si>
  <si>
    <t>RELEVADOR DE DOBLE PASO 110/120V</t>
  </si>
  <si>
    <t>MARS</t>
  </si>
  <si>
    <t>RELEVADOR UN PASO 110/120V (SPST)</t>
  </si>
  <si>
    <t>RELEVADOR UN PASO 24V (SPST)</t>
  </si>
  <si>
    <t>RELOJ DESHIELO 115 V</t>
  </si>
  <si>
    <t>PARAGON</t>
  </si>
  <si>
    <t>8145-00</t>
  </si>
  <si>
    <t>RELOJ DESHIELO 220 V</t>
  </si>
  <si>
    <t>8145-20</t>
  </si>
  <si>
    <t>RESISTENCIA DRENAJE 6FT 42 WATTS 120-1</t>
  </si>
  <si>
    <t>SEPARADOR DE ACEITE T-ABIERTO 1/2 S 2TONS.</t>
  </si>
  <si>
    <t>SEPARADOR DE ACEITE T-SELLADO 1/2 S 2 TONS.</t>
  </si>
  <si>
    <t>SOLDADURA 0% PIEZA VARILLA</t>
  </si>
  <si>
    <t>HARRIS</t>
  </si>
  <si>
    <t>SOLDADURA 0% TUBO DE 8 BARRAS HARRIS</t>
  </si>
  <si>
    <t>SOLDADURA 15%</t>
  </si>
  <si>
    <t>SOLDADURA 15% HARRIS POR VARILLA</t>
  </si>
  <si>
    <t>SOLDADURA 5% PIEZA HARRIS</t>
  </si>
  <si>
    <t>SOLDADURA 5% TUBO DE 8 BARRAS HARRIS</t>
  </si>
  <si>
    <t>SOLDADURA 5% X PIEZA (TUBO 8 BARRAS)</t>
  </si>
  <si>
    <t>SOLDADURA HARRIS 0 % POR VARILLA (PZA.)</t>
  </si>
  <si>
    <t>TERM. DIG. INT-EXT. INT.-5° A + 50°C EX</t>
  </si>
  <si>
    <t>TERMOMETRO CARATULA 2 IN CON CAPILAR</t>
  </si>
  <si>
    <t>RF-60A</t>
  </si>
  <si>
    <t>TERMOMETRO COMERCIAL</t>
  </si>
  <si>
    <t>TERMOMETRO DE BULBO REMOTO AVALY</t>
  </si>
  <si>
    <t>TERMOMETRO DIG INT/EXT HUMEDAD</t>
  </si>
  <si>
    <t>TERMOMETRO DIG. INT/EXT CON RELOJ</t>
  </si>
  <si>
    <t>TERMOMETRO INFRARROJO CON LASER</t>
  </si>
  <si>
    <t>INF-151</t>
  </si>
  <si>
    <t>TERMOMETRO INT -50/50ªC EXT -50/50ªC</t>
  </si>
  <si>
    <t>TERMOSTATO RANCO DOMESTICO</t>
  </si>
  <si>
    <t>K50P1125</t>
  </si>
  <si>
    <t>TERMOSTATO RANCO ENFRIADOR</t>
  </si>
  <si>
    <t>K50P1127</t>
  </si>
  <si>
    <t>TERMOSTATO REFRIGERACION UPDT C/CAPILA</t>
  </si>
  <si>
    <t>DANFOSS</t>
  </si>
  <si>
    <t>060H1101</t>
  </si>
  <si>
    <t>TERMOSTATO REFRIGERACION UPUT C/CAPILA</t>
  </si>
  <si>
    <t>TIMER 6 HORAS 20 MINUTOS</t>
  </si>
  <si>
    <t>VA1401AD</t>
  </si>
  <si>
    <t>TIMER 6 HORAS 21 MINUTOS</t>
  </si>
  <si>
    <t>VAA1401AD</t>
  </si>
  <si>
    <t>TIMER 8 HORAS 20 MINUTOS</t>
  </si>
  <si>
    <t>VAB14F0</t>
  </si>
  <si>
    <t>TRANSFORMADOR 120/208/240/480 A 24V 75VA</t>
  </si>
  <si>
    <t>TRANSFORMADOR 220-24V, 60 VA</t>
  </si>
  <si>
    <t>TUBO CAPILAR DE 1 MT C/TCAS DE 1/4</t>
  </si>
  <si>
    <t>TUBO COBRE FLEX REF 1/4 X 50 6MM POR METRO</t>
  </si>
  <si>
    <t>TUBO COBRE FLEX REF 3/8 X 50 9MM POR METRO</t>
  </si>
  <si>
    <t>TUBO COBRE FLEX REF 5/8 X 50 16MM POR METRO</t>
  </si>
  <si>
    <t>TUBO COBRE FLEXIBLE REF 1/2 X 50 13MM X METRO</t>
  </si>
  <si>
    <t>TUBO COBRE FLEXIBLE REF 3/4 X 50 19MM X METRO</t>
  </si>
  <si>
    <t>TUBO COBRE RIGIDO 1/2 TRAMO</t>
  </si>
  <si>
    <t>TUBO COBRE RIGIDO 3/8 TRAMO</t>
  </si>
  <si>
    <t>TUBO COBRE RIGIDO 5/8 TRAMO</t>
  </si>
  <si>
    <t>TUBO COBRE RIGIDO ACR 1/2 X 20</t>
  </si>
  <si>
    <t>TUBO COBRE RIGIDO ACR 3/8 X 20</t>
  </si>
  <si>
    <t>TUBO COBRE RIGIDO ACR 7/8 X 20</t>
  </si>
  <si>
    <t>TUBO DE SILICON 10.3 OZ. BLANCO</t>
  </si>
  <si>
    <t>TUBO DE SILICON 10.3 OZ. TRANSPARENTE</t>
  </si>
  <si>
    <t>TUBO FLEXIBLE 1/2 EXT.</t>
  </si>
  <si>
    <t>TUBO FLEXIBLE 1/4 EXT.</t>
  </si>
  <si>
    <t>TUBO FLEXIBLE 3/4 EXT.</t>
  </si>
  <si>
    <t>TUBO FLEXIBLE 3/8 EXT.</t>
  </si>
  <si>
    <t>TUBO FLEXIBLE 5/16 EXT.</t>
  </si>
  <si>
    <t>TUBO FLEXIBLE 5/8 EXT.</t>
  </si>
  <si>
    <t>TUBO RIGIDO TIPO L 7/8</t>
  </si>
  <si>
    <t>TUERCA CORTA 1/2 VA N-08</t>
  </si>
  <si>
    <t>TUERCA CORTA 3/8"</t>
  </si>
  <si>
    <t>TUERCA CORTA DE 1/4"</t>
  </si>
  <si>
    <t>TUERCA CORTA DE 5/8 "</t>
  </si>
  <si>
    <t>VALV. EXP. 1 TON. F-22 C</t>
  </si>
  <si>
    <t>FVE-1C</t>
  </si>
  <si>
    <t>VALV. SOLENOIDE 1/2"S BOBINA DUAL</t>
  </si>
  <si>
    <t>200RB3T4</t>
  </si>
  <si>
    <t>VALV. TIPO PIVOTE DE ACCE8 1/4 S C/HERRAMIENT</t>
  </si>
  <si>
    <t>PV-H</t>
  </si>
  <si>
    <t>VALV.DE ACCESO CON T.COBRE 1/4</t>
  </si>
  <si>
    <t>VALVULA ACC SOLD T/PIV 3/16IN (PAQ C/6)</t>
  </si>
  <si>
    <t>VALVULA ATORNILLABLE 1/4 ,5/16 Y 3/8 IN</t>
  </si>
  <si>
    <t>VALVULA DE PASO TIPO BOLA 3/8S</t>
  </si>
  <si>
    <t>ABV-3</t>
  </si>
  <si>
    <t>VALVULA SOLENOIDE 1/2 IN SOLDABLE</t>
  </si>
  <si>
    <t>VALVULA SOLENOIDE 3/8 IN SOLDABLE</t>
  </si>
  <si>
    <t>200RB3T3</t>
  </si>
  <si>
    <t>VENTILADOR 14" 5 HOJAS P/ U. COND.SJH 1.5 A 3</t>
  </si>
  <si>
    <t>VENTILADOR P/ ADT</t>
  </si>
  <si>
    <t>MA-11949</t>
  </si>
  <si>
    <t>SOP-HXM250</t>
  </si>
  <si>
    <t>PE-814500</t>
  </si>
  <si>
    <t>PE-814520</t>
  </si>
  <si>
    <t>HDC-309981</t>
  </si>
  <si>
    <t>HARDCAST</t>
  </si>
  <si>
    <t>HDC-309982</t>
  </si>
  <si>
    <t>AER-TA7812</t>
  </si>
  <si>
    <t>AER-TA5812</t>
  </si>
  <si>
    <t>ACE-ACEMIRE150L</t>
  </si>
  <si>
    <t>ACE-ACEMIRE300L</t>
  </si>
  <si>
    <t>CPR-POLIO323MAFL</t>
  </si>
  <si>
    <t>NC-ZEROL150G</t>
  </si>
  <si>
    <t>NC-ZEROL300G</t>
  </si>
  <si>
    <t>CPR-POLIO323MAFG</t>
  </si>
  <si>
    <t>BH-5140C</t>
  </si>
  <si>
    <t>BH-2014020028</t>
  </si>
  <si>
    <t>BH-22901601</t>
  </si>
  <si>
    <t>MF-VA7315</t>
  </si>
  <si>
    <t>MF-VA8315</t>
  </si>
  <si>
    <t>MF-VA10315B516</t>
  </si>
  <si>
    <t>MF-VA10315CW</t>
  </si>
  <si>
    <t>MF-VA77303</t>
  </si>
  <si>
    <t>MF-VA87303</t>
  </si>
  <si>
    <t>SP-MKC1D</t>
  </si>
  <si>
    <t>SP-MKC1220</t>
  </si>
  <si>
    <t>SP-MKC2D</t>
  </si>
  <si>
    <t>DT-CP22T</t>
  </si>
  <si>
    <t>DT-CP22230T</t>
  </si>
  <si>
    <t>MA-12232</t>
  </si>
  <si>
    <t>MA-12234</t>
  </si>
  <si>
    <t>MA-12240</t>
  </si>
  <si>
    <t>MA-12241</t>
  </si>
  <si>
    <t>MA-12243</t>
  </si>
  <si>
    <t>MA-12248</t>
  </si>
  <si>
    <t>MA-12251</t>
  </si>
  <si>
    <t>MA-12105</t>
  </si>
  <si>
    <t>MA-12107</t>
  </si>
  <si>
    <t>MA-12263</t>
  </si>
  <si>
    <t>MA-11015</t>
  </si>
  <si>
    <t>MA-11019</t>
  </si>
  <si>
    <t>MA-11013</t>
  </si>
  <si>
    <t>MA-32701</t>
  </si>
  <si>
    <t>ASR-CPSTD</t>
  </si>
  <si>
    <t>FAS-08023X50</t>
  </si>
  <si>
    <t>FAS-08213X50</t>
  </si>
  <si>
    <t>AER-CPROTAPE2X82</t>
  </si>
  <si>
    <t>DT-WTB15C</t>
  </si>
  <si>
    <t>DT-WT07C</t>
  </si>
  <si>
    <t>DT-WTB07C</t>
  </si>
  <si>
    <t>MP-C9012PVC</t>
  </si>
  <si>
    <t>MP-C9034PVC</t>
  </si>
  <si>
    <t>MA-61432</t>
  </si>
  <si>
    <t>MA-61447</t>
  </si>
  <si>
    <t>MA-61445</t>
  </si>
  <si>
    <t>MA-61752</t>
  </si>
  <si>
    <t>MA-61446</t>
  </si>
  <si>
    <t>MA-61462</t>
  </si>
  <si>
    <t>MA-91323</t>
  </si>
  <si>
    <t>MA-91322</t>
  </si>
  <si>
    <t>JC-P70MA1C</t>
  </si>
  <si>
    <t>JC-P70LB6C</t>
  </si>
  <si>
    <t>MA-43328</t>
  </si>
  <si>
    <t>MA-43344</t>
  </si>
  <si>
    <t>JC-P70AB12C</t>
  </si>
  <si>
    <t>MP-COP12PVC</t>
  </si>
  <si>
    <t>MP-COP34PVC</t>
  </si>
  <si>
    <t>DT-623002</t>
  </si>
  <si>
    <t>DT-VST4</t>
  </si>
  <si>
    <t>AN-60146590001</t>
  </si>
  <si>
    <t>SP-BQEBODYF</t>
  </si>
  <si>
    <t>SP-EBQEBODYS</t>
  </si>
  <si>
    <t>SP-SBQEBODYS</t>
  </si>
  <si>
    <t>USA-470010</t>
  </si>
  <si>
    <t>USA-470008</t>
  </si>
  <si>
    <t>USA-7300R6</t>
  </si>
  <si>
    <t>USA-73006</t>
  </si>
  <si>
    <t>SP-KT43VC</t>
  </si>
  <si>
    <t>SP-KT43VZ</t>
  </si>
  <si>
    <t>SP-KT43SC</t>
  </si>
  <si>
    <t>SP-KT43SZ</t>
  </si>
  <si>
    <t>AN-02141602013</t>
  </si>
  <si>
    <t>AN-02141602021</t>
  </si>
  <si>
    <t>BH-2023020001</t>
  </si>
  <si>
    <t>BH-23100901</t>
  </si>
  <si>
    <t>MA-70713</t>
  </si>
  <si>
    <t>MA-70722</t>
  </si>
  <si>
    <t>MA-32702</t>
  </si>
  <si>
    <t>NC-416608</t>
  </si>
  <si>
    <t>NC-416675</t>
  </si>
  <si>
    <t>NC-414308</t>
  </si>
  <si>
    <t>NC-420708</t>
  </si>
  <si>
    <t>NC-429108</t>
  </si>
  <si>
    <t>NC-413308</t>
  </si>
  <si>
    <t>NC-416808</t>
  </si>
  <si>
    <t>SP-BQCA</t>
  </si>
  <si>
    <t>SP-BQCB</t>
  </si>
  <si>
    <t>USA-1420F</t>
  </si>
  <si>
    <t>MA-70711</t>
  </si>
  <si>
    <t>HAR-SILVALOY0T8</t>
  </si>
  <si>
    <t>HAR-SILVALOY15T</t>
  </si>
  <si>
    <t>HAR-SILVALOY5T</t>
  </si>
  <si>
    <t>UEI-RF60A</t>
  </si>
  <si>
    <t>UEI-RFT2A</t>
  </si>
  <si>
    <t>UEI-INF165</t>
  </si>
  <si>
    <t>JC-A19ABC41C</t>
  </si>
  <si>
    <t>JC-A19ABA40C</t>
  </si>
  <si>
    <t>SUP-SPA1401AD</t>
  </si>
  <si>
    <t>SUP-SPB931WP</t>
  </si>
  <si>
    <t>MA-50320</t>
  </si>
  <si>
    <t>GD-TFL14R15</t>
  </si>
  <si>
    <t>GD-TFL38R15</t>
  </si>
  <si>
    <t>GD-TFL58R15</t>
  </si>
  <si>
    <t>GD-TFL12R15</t>
  </si>
  <si>
    <t>GD-TFL34R15</t>
  </si>
  <si>
    <t>GD-TRACR12T6</t>
  </si>
  <si>
    <t>GD-TRACR38T6</t>
  </si>
  <si>
    <t>GD-TRACR58T6</t>
  </si>
  <si>
    <t>GD-TRACR78T6</t>
  </si>
  <si>
    <t>GD-TFL516R15</t>
  </si>
  <si>
    <t>CB-T12</t>
  </si>
  <si>
    <t>CB-T38</t>
  </si>
  <si>
    <t>CB-T14</t>
  </si>
  <si>
    <t>CB-T58</t>
  </si>
  <si>
    <t>SP-FVE1C</t>
  </si>
  <si>
    <t>MA-65438</t>
  </si>
  <si>
    <t>SUP-BPV31</t>
  </si>
  <si>
    <t>NDL-NBV03S</t>
  </si>
  <si>
    <t>COPELAND</t>
  </si>
  <si>
    <t>NUCALGON</t>
  </si>
  <si>
    <t>BOHN ORIG.</t>
  </si>
  <si>
    <t>SPORLAN</t>
  </si>
  <si>
    <t>SUPCO</t>
  </si>
  <si>
    <t xml:space="preserve">MARS   </t>
  </si>
  <si>
    <t>FASSON</t>
  </si>
  <si>
    <t>NIBCO</t>
  </si>
  <si>
    <t>FUTURA INDUSTRIAL</t>
  </si>
  <si>
    <t>JOHNSON CONTROLS</t>
  </si>
  <si>
    <t>NDL</t>
  </si>
  <si>
    <t>ANTHONY ORIG.</t>
  </si>
  <si>
    <t>US AIRE</t>
  </si>
  <si>
    <t>SOLER Y PALAU</t>
  </si>
  <si>
    <t xml:space="preserve">HARRIS </t>
  </si>
  <si>
    <t>TAYLOR</t>
  </si>
  <si>
    <t xml:space="preserve">UEI </t>
  </si>
  <si>
    <t>RANCO</t>
  </si>
  <si>
    <t>ACEMIRE HFC 300 LT</t>
  </si>
  <si>
    <t>ACEMIRE HFC 500 LT</t>
  </si>
  <si>
    <t>ACEMIRE 150 LT</t>
  </si>
  <si>
    <t>ACEMIRE 300 LT</t>
  </si>
  <si>
    <t>6617-998E022-00</t>
  </si>
  <si>
    <t>ACEMIRE HFC 150 LT</t>
  </si>
  <si>
    <t>4310-07</t>
  </si>
  <si>
    <t>4311-07</t>
  </si>
  <si>
    <t>6618-998E022-01</t>
  </si>
  <si>
    <t>93240</t>
  </si>
  <si>
    <t>3243-A-AS-384</t>
  </si>
  <si>
    <t>3258-A-AS-5139</t>
  </si>
  <si>
    <t>3245-A-AS-312</t>
  </si>
  <si>
    <t>3255-A-AS-597</t>
  </si>
  <si>
    <t>2014020013</t>
  </si>
  <si>
    <t>2014010022</t>
  </si>
  <si>
    <t>2014020028</t>
  </si>
  <si>
    <t>2014010012</t>
  </si>
  <si>
    <t>VA-7-315 7"</t>
  </si>
  <si>
    <t>VA-8-315 8"</t>
  </si>
  <si>
    <t>VA-10-315  B5/16</t>
  </si>
  <si>
    <t>VA-10-315 CW</t>
  </si>
  <si>
    <t>VA-77-303</t>
  </si>
  <si>
    <t>VA-87-303 8"</t>
  </si>
  <si>
    <t>6520-AMG24050</t>
  </si>
  <si>
    <t>310286</t>
  </si>
  <si>
    <t>310156</t>
  </si>
  <si>
    <t>311671</t>
  </si>
  <si>
    <t>CP-22T</t>
  </si>
  <si>
    <t>CP-22-230T</t>
  </si>
  <si>
    <t>12232</t>
  </si>
  <si>
    <t>12234</t>
  </si>
  <si>
    <t>12240</t>
  </si>
  <si>
    <t>12241</t>
  </si>
  <si>
    <t>12243</t>
  </si>
  <si>
    <t>12248</t>
  </si>
  <si>
    <t>12251</t>
  </si>
  <si>
    <t>12105</t>
  </si>
  <si>
    <t>12107</t>
  </si>
  <si>
    <t>12263</t>
  </si>
  <si>
    <t>RCO410</t>
  </si>
  <si>
    <t>32701</t>
  </si>
  <si>
    <t>436-CR-39</t>
  </si>
  <si>
    <t>1073001</t>
  </si>
  <si>
    <t>931-TPAR03500</t>
  </si>
  <si>
    <t>0802-3X50</t>
  </si>
  <si>
    <t>0821-3X50</t>
  </si>
  <si>
    <t>934-TPPR06050</t>
  </si>
  <si>
    <t>WTB15C (16 PA</t>
  </si>
  <si>
    <t>WT07C (16 PAC</t>
  </si>
  <si>
    <t>WTB07C</t>
  </si>
  <si>
    <t>600397</t>
  </si>
  <si>
    <t>600410</t>
  </si>
  <si>
    <t>600394</t>
  </si>
  <si>
    <t>600407</t>
  </si>
  <si>
    <t>600395</t>
  </si>
  <si>
    <t>600408</t>
  </si>
  <si>
    <t>600396</t>
  </si>
  <si>
    <t>600409</t>
  </si>
  <si>
    <t>22-406-005</t>
  </si>
  <si>
    <t>22-406-007</t>
  </si>
  <si>
    <t>61432</t>
  </si>
  <si>
    <t>61447</t>
  </si>
  <si>
    <t>61445</t>
  </si>
  <si>
    <t>61752</t>
  </si>
  <si>
    <t>61446</t>
  </si>
  <si>
    <t>61462</t>
  </si>
  <si>
    <t>43328</t>
  </si>
  <si>
    <t>43344</t>
  </si>
  <si>
    <t>6289-PS2 M7K</t>
  </si>
  <si>
    <t>P70AB12C</t>
  </si>
  <si>
    <t>6286-PS1A3A</t>
  </si>
  <si>
    <t>6288-PS1 A3K</t>
  </si>
  <si>
    <t>W 01009</t>
  </si>
  <si>
    <t>22-429-005</t>
  </si>
  <si>
    <t>22-429-007</t>
  </si>
  <si>
    <t>600524</t>
  </si>
  <si>
    <t>600522</t>
  </si>
  <si>
    <t>600523</t>
  </si>
  <si>
    <t>623-002</t>
  </si>
  <si>
    <t>VST-4</t>
  </si>
  <si>
    <t>60-14659-0001</t>
  </si>
  <si>
    <t>168183</t>
  </si>
  <si>
    <t>168186</t>
  </si>
  <si>
    <t>168198</t>
  </si>
  <si>
    <t>271-VAL-22 AI</t>
  </si>
  <si>
    <t>470061001</t>
  </si>
  <si>
    <t>470060801</t>
  </si>
  <si>
    <t>470061201</t>
  </si>
  <si>
    <t>7300R62401</t>
  </si>
  <si>
    <t>730062401</t>
  </si>
  <si>
    <t>180319</t>
  </si>
  <si>
    <t>180323</t>
  </si>
  <si>
    <t>180204</t>
  </si>
  <si>
    <t>180318</t>
  </si>
  <si>
    <t>02-14160-2013</t>
  </si>
  <si>
    <t>02-14160-2021</t>
  </si>
  <si>
    <t>898-TD-053 S</t>
  </si>
  <si>
    <t>906-TD-084 S</t>
  </si>
  <si>
    <t>243-VAL-22-DA</t>
  </si>
  <si>
    <t>8872-SFD-27S9</t>
  </si>
  <si>
    <t>8887-SFD-13S4</t>
  </si>
  <si>
    <t>8871-SFD-13S5</t>
  </si>
  <si>
    <t>8869-SFD-13S7</t>
  </si>
  <si>
    <t>2023020001</t>
  </si>
  <si>
    <t>2023010011</t>
  </si>
  <si>
    <t>APR5</t>
  </si>
  <si>
    <t>70713</t>
  </si>
  <si>
    <t>70722</t>
  </si>
  <si>
    <t>9152-HMI-1TT3</t>
  </si>
  <si>
    <t>RCO210</t>
  </si>
  <si>
    <t>32702</t>
  </si>
  <si>
    <t>4166-08</t>
  </si>
  <si>
    <t>4166-75</t>
  </si>
  <si>
    <t>4143-08</t>
  </si>
  <si>
    <t>D11666190</t>
  </si>
  <si>
    <t>4207-08</t>
  </si>
  <si>
    <t>4291-08</t>
  </si>
  <si>
    <t>4133-08</t>
  </si>
  <si>
    <t>4168-08</t>
  </si>
  <si>
    <t>168306</t>
  </si>
  <si>
    <t>168307</t>
  </si>
  <si>
    <t>3514-D 48</t>
  </si>
  <si>
    <t>1420F242401</t>
  </si>
  <si>
    <t>70711</t>
  </si>
  <si>
    <t>295-SA-501</t>
  </si>
  <si>
    <t>297-SAS-1</t>
  </si>
  <si>
    <t>0620F</t>
  </si>
  <si>
    <t>0620FMPOP</t>
  </si>
  <si>
    <t>15620F1</t>
  </si>
  <si>
    <t>15620F</t>
  </si>
  <si>
    <t>5620F</t>
  </si>
  <si>
    <t>5620F1</t>
  </si>
  <si>
    <t>RF60A</t>
  </si>
  <si>
    <t>RFT2A</t>
  </si>
  <si>
    <t>VA-EDT-1</t>
  </si>
  <si>
    <t>1523</t>
  </si>
  <si>
    <t>INF165</t>
  </si>
  <si>
    <t>K50P-1125-001</t>
  </si>
  <si>
    <t>K50P-1127-001</t>
  </si>
  <si>
    <t>SPA1401AD</t>
  </si>
  <si>
    <t>SPB931WP</t>
  </si>
  <si>
    <t>50320</t>
  </si>
  <si>
    <t>VA-N-08</t>
  </si>
  <si>
    <t>VA-N-06</t>
  </si>
  <si>
    <t>VA-N-04</t>
  </si>
  <si>
    <t>VA-N-10</t>
  </si>
  <si>
    <t>109291</t>
  </si>
  <si>
    <t>5511-20RB3T4</t>
  </si>
  <si>
    <t>VA-PV H</t>
  </si>
  <si>
    <t>65438</t>
  </si>
  <si>
    <t>BPV31</t>
  </si>
  <si>
    <t>NBV03-S</t>
  </si>
  <si>
    <t>5507-20RB2T3</t>
  </si>
  <si>
    <t xml:space="preserve">CONDICIONES DE COMPRA: </t>
  </si>
  <si>
    <t xml:space="preserve">      PRECIOS LIBRE A BORDO EN NUESTRAS SUCURSALES</t>
  </si>
  <si>
    <t xml:space="preserve">      PRODUCTOS MARCADOS EN ROJO NO LOS COTIZAMOS POR SER DAÑINOS AL EQUIPO E INSTALACIONES</t>
  </si>
  <si>
    <t xml:space="preserve">      PRODUCTOS MARCADOS EN GRIS NO LOS MANEJAMOS</t>
  </si>
  <si>
    <t xml:space="preserve">      PRECIOS EN DOLARES, NO INCLUYEN IVA</t>
  </si>
  <si>
    <t xml:space="preserve">      SIN CARGO DE FLETE PARA ENVIOS POR PAQUERIA EN EL NOROESTE, OCCIDENTE Y BAJIO</t>
  </si>
  <si>
    <t>Codigo TyP</t>
  </si>
  <si>
    <t>EME-AAS384</t>
  </si>
  <si>
    <t>EME-AAS5139</t>
  </si>
  <si>
    <t>EME-AAS3125</t>
  </si>
  <si>
    <t>EME-AAS597</t>
  </si>
  <si>
    <t>EME-AMG2405060</t>
  </si>
  <si>
    <t>SUP-RCO410</t>
  </si>
  <si>
    <t>NIB-C45118</t>
  </si>
  <si>
    <t>NIB-C90118</t>
  </si>
  <si>
    <t>NIB-C4512</t>
  </si>
  <si>
    <t>NIB-C9012</t>
  </si>
  <si>
    <t>NIB-C4558</t>
  </si>
  <si>
    <t>NIB-C9058</t>
  </si>
  <si>
    <t>NIB-C4578</t>
  </si>
  <si>
    <t>NIB-C9078</t>
  </si>
  <si>
    <t>NIB-CR38</t>
  </si>
  <si>
    <t>NIB-CR118</t>
  </si>
  <si>
    <t>NIB-CR58</t>
  </si>
  <si>
    <t>NIB-CR78</t>
  </si>
  <si>
    <t>EME-VAL22AI</t>
  </si>
  <si>
    <t>EME-TD053S</t>
  </si>
  <si>
    <t>EME-TD084S</t>
  </si>
  <si>
    <t>EME-VAL22DAI</t>
  </si>
  <si>
    <t>EME-TD082S</t>
  </si>
  <si>
    <t>EME-SFD27S9VV</t>
  </si>
  <si>
    <t>EME-SFD13S4VV</t>
  </si>
  <si>
    <t>EME-SFD13S5VV</t>
  </si>
  <si>
    <t>EME-SFD13S7VV</t>
  </si>
  <si>
    <t>EME-HMI1TT3</t>
  </si>
  <si>
    <t>SUP-RCO210</t>
  </si>
  <si>
    <t>EME-SA501</t>
  </si>
  <si>
    <t>EME-SAS1</t>
  </si>
  <si>
    <t>EME-200RB3T4</t>
  </si>
  <si>
    <t>EME-200RB2T3</t>
  </si>
  <si>
    <t>EME-CR39</t>
  </si>
  <si>
    <t>EME-PS2M7K</t>
  </si>
  <si>
    <t>EME-PS1A3A</t>
  </si>
  <si>
    <t>EME-PS1A3K</t>
  </si>
  <si>
    <t>EME-D48</t>
  </si>
  <si>
    <t>ETA-SILVALOY0PZ</t>
  </si>
  <si>
    <t>ETA-SILVALOY15PZ</t>
  </si>
  <si>
    <t>ETA-SILVALOY5PZ</t>
  </si>
  <si>
    <t>P70MA-1C</t>
  </si>
  <si>
    <t>P70LB-6C</t>
  </si>
  <si>
    <t>CHEMOURS</t>
  </si>
  <si>
    <t>A19ABC-41C</t>
  </si>
  <si>
    <t>A19ABA-40C</t>
  </si>
  <si>
    <t>MA-12732</t>
  </si>
  <si>
    <t>MA-12733</t>
  </si>
  <si>
    <t>MA-12734</t>
  </si>
  <si>
    <t>MA-12737</t>
  </si>
  <si>
    <t>MA-12740</t>
  </si>
  <si>
    <t>MA-12741</t>
  </si>
  <si>
    <t>MA-12743</t>
  </si>
  <si>
    <t>MA-12745</t>
  </si>
  <si>
    <t>MA-12748</t>
  </si>
  <si>
    <t>MA-12804</t>
  </si>
  <si>
    <t>MA-12751</t>
  </si>
  <si>
    <t>MA-12752</t>
  </si>
  <si>
    <t>MA-12805</t>
  </si>
  <si>
    <t>MA-12754</t>
  </si>
  <si>
    <t>MA-12806</t>
  </si>
  <si>
    <t>MA-12807</t>
  </si>
  <si>
    <t>MA-12758</t>
  </si>
  <si>
    <t>MA-12759</t>
  </si>
  <si>
    <t>MA-12781</t>
  </si>
  <si>
    <t>MA-12788</t>
  </si>
  <si>
    <t>MA-12789</t>
  </si>
  <si>
    <t>MA-12792</t>
  </si>
  <si>
    <t>MA-12794</t>
  </si>
  <si>
    <t>MA-12801</t>
  </si>
  <si>
    <t>MA-92341</t>
  </si>
  <si>
    <t>MA-92291</t>
  </si>
  <si>
    <t>MA-92290</t>
  </si>
  <si>
    <t>TAY-1710</t>
  </si>
  <si>
    <t>KFL-T7812</t>
  </si>
  <si>
    <t>KFL-T7838</t>
  </si>
  <si>
    <t>KFL-T1212</t>
  </si>
  <si>
    <t>KFL-T1238</t>
  </si>
  <si>
    <t>KFL-T3438</t>
  </si>
  <si>
    <t>KFL-T11838</t>
  </si>
  <si>
    <t>KFL-T11812</t>
  </si>
  <si>
    <t>KFL-T3412</t>
  </si>
  <si>
    <t>KFL-T3838</t>
  </si>
  <si>
    <t>KFL-T31812</t>
  </si>
  <si>
    <t>KFL-T13812</t>
  </si>
  <si>
    <t>KFL-T25812</t>
  </si>
  <si>
    <t>KFL-T21838</t>
  </si>
  <si>
    <t>KFL-T21812</t>
  </si>
  <si>
    <t>JB-DVO1</t>
  </si>
  <si>
    <t>ERO-VACARE002</t>
  </si>
  <si>
    <t>KFLEX</t>
  </si>
  <si>
    <t>T7812</t>
  </si>
  <si>
    <t>TA7812</t>
  </si>
  <si>
    <t>T7838</t>
  </si>
  <si>
    <t>TA5812</t>
  </si>
  <si>
    <t>T1212</t>
  </si>
  <si>
    <t>T1238</t>
  </si>
  <si>
    <t>T3438</t>
  </si>
  <si>
    <t>T11838</t>
  </si>
  <si>
    <t>T11812</t>
  </si>
  <si>
    <t>T3412</t>
  </si>
  <si>
    <t>T3838</t>
  </si>
  <si>
    <t>T31812</t>
  </si>
  <si>
    <t>T13812</t>
  </si>
  <si>
    <t>T25812</t>
  </si>
  <si>
    <t>T21838</t>
  </si>
  <si>
    <t>T21812</t>
  </si>
  <si>
    <t>JB</t>
  </si>
  <si>
    <t>DVO-1</t>
  </si>
  <si>
    <t>Precio MN</t>
  </si>
  <si>
    <t>TC Mensual</t>
  </si>
  <si>
    <t>Se usó TC promedio semanal</t>
  </si>
  <si>
    <t>+5%</t>
  </si>
  <si>
    <t>-5%</t>
  </si>
  <si>
    <t>-</t>
  </si>
  <si>
    <t>USA-4700612</t>
  </si>
  <si>
    <t>EME-AAS4106</t>
  </si>
  <si>
    <t>A-AS-4-106</t>
  </si>
  <si>
    <t>NC-437175</t>
  </si>
  <si>
    <t>4371-75</t>
  </si>
  <si>
    <t>SUP-MO98</t>
  </si>
  <si>
    <t>KFL-CINTACORCHO</t>
  </si>
  <si>
    <t>KFL-800EL018</t>
  </si>
  <si>
    <t>CT 1/8</t>
  </si>
  <si>
    <t>800 EL 018</t>
  </si>
  <si>
    <t>MO98</t>
  </si>
  <si>
    <t>Precio 2022</t>
  </si>
  <si>
    <t>BH-2014020013</t>
  </si>
  <si>
    <t>TYP-P1127</t>
  </si>
  <si>
    <t>TYP-P1125</t>
  </si>
  <si>
    <t>TYP-EDT1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</si>
</sst>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.000000_-;\-* #,##0.0000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left"/>
    </xf>
    <xf numFmtId="0" fontId="6" fillId="0" borderId="0" xfId="0" applyFont="1"/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0" fillId="5" borderId="5" xfId="0" applyFill="1" applyBorder="1"/>
    <xf numFmtId="0" fontId="0" fillId="0" borderId="3" xfId="0" applyBorder="1"/>
    <xf numFmtId="0" fontId="0" fillId="5" borderId="3" xfId="0" applyFill="1" applyBorder="1"/>
    <xf numFmtId="0" fontId="0" fillId="0" borderId="7" xfId="0" applyBorder="1"/>
    <xf numFmtId="0" fontId="0" fillId="0" borderId="17" xfId="0" applyBorder="1"/>
    <xf numFmtId="0" fontId="0" fillId="0" borderId="18" xfId="0" applyBorder="1"/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0" fillId="2" borderId="3" xfId="0" applyFill="1" applyBorder="1"/>
    <xf numFmtId="0" fontId="0" fillId="2" borderId="5" xfId="0" applyFill="1" applyBorder="1"/>
    <xf numFmtId="0" fontId="1" fillId="4" borderId="22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0" borderId="16" xfId="0" applyBorder="1" applyAlignment="1">
      <alignment horizontal="left"/>
    </xf>
    <xf numFmtId="43" fontId="0" fillId="0" borderId="0" xfId="1" applyFont="1"/>
    <xf numFmtId="0" fontId="1" fillId="4" borderId="11" xfId="0" applyFont="1" applyFill="1" applyBorder="1" applyAlignment="1">
      <alignment horizontal="center" vertical="center"/>
    </xf>
    <xf numFmtId="164" fontId="0" fillId="6" borderId="14" xfId="1" applyNumberFormat="1" applyFont="1" applyFill="1" applyBorder="1"/>
    <xf numFmtId="164" fontId="0" fillId="6" borderId="12" xfId="1" applyNumberFormat="1" applyFont="1" applyFill="1" applyBorder="1"/>
    <xf numFmtId="164" fontId="0" fillId="5" borderId="12" xfId="1" applyNumberFormat="1" applyFont="1" applyFill="1" applyBorder="1"/>
    <xf numFmtId="164" fontId="0" fillId="2" borderId="12" xfId="1" applyNumberFormat="1" applyFont="1" applyFill="1" applyBorder="1"/>
    <xf numFmtId="164" fontId="0" fillId="6" borderId="13" xfId="1" applyNumberFormat="1" applyFont="1" applyFill="1" applyBorder="1"/>
    <xf numFmtId="165" fontId="0" fillId="0" borderId="23" xfId="1" applyNumberFormat="1" applyFont="1" applyBorder="1"/>
    <xf numFmtId="14" fontId="0" fillId="0" borderId="0" xfId="0" applyNumberFormat="1"/>
    <xf numFmtId="0" fontId="0" fillId="0" borderId="0" xfId="0" quotePrefix="1"/>
    <xf numFmtId="165" fontId="0" fillId="0" borderId="0" xfId="1" applyNumberFormat="1" applyFont="1"/>
    <xf numFmtId="0" fontId="0" fillId="0" borderId="6" xfId="0" applyBorder="1"/>
    <xf numFmtId="0" fontId="7" fillId="0" borderId="0" xfId="0" applyFont="1"/>
    <xf numFmtId="0" fontId="8" fillId="0" borderId="0" xfId="0" applyFont="1"/>
    <xf numFmtId="43" fontId="0" fillId="0" borderId="14" xfId="1" applyFont="1" applyFill="1" applyBorder="1"/>
    <xf numFmtId="43" fontId="0" fillId="0" borderId="12" xfId="1" applyFont="1" applyFill="1" applyBorder="1"/>
    <xf numFmtId="43" fontId="0" fillId="0" borderId="13" xfId="1" applyFont="1" applyFill="1" applyBorder="1"/>
    <xf numFmtId="0" fontId="8" fillId="0" borderId="3" xfId="0" applyFont="1" applyBorder="1"/>
    <xf numFmtId="43" fontId="0" fillId="7" borderId="12" xfId="1" applyFont="1" applyFill="1" applyBorder="1"/>
    <xf numFmtId="0" fontId="0" fillId="7" borderId="3" xfId="0" applyFill="1" applyBorder="1"/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371475</xdr:colOff>
          <xdr:row>0</xdr:row>
          <xdr:rowOff>47625</xdr:rowOff>
        </xdr:from>
        <xdr:to>
          <xdr:col>5</xdr:col>
          <xdr:colOff>723900</xdr:colOff>
          <xdr:row>3</xdr:row>
          <xdr:rowOff>114300</xdr:rowOff>
        </xdr:to>
        <xdr:sp macro="" textlink="">
          <xdr:nvSpPr>
            <xdr:cNvPr id="109569" name="Object 1" hidden="1">
              <a:extLst>
                <a:ext uri="{63B3BB69-23CF-44E3-9099-C40C66FF867C}">
                  <a14:compatExt spid="_x0000_s109569"/>
                </a:ext>
                <a:ext uri="{FF2B5EF4-FFF2-40B4-BE49-F238E27FC236}">
                  <a16:creationId xmlns:a16="http://schemas.microsoft.com/office/drawing/2014/main" id="{00000000-0008-0000-5C00-000001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AA6E-2E84-490E-998C-D2A66F73F1FE}">
  <dimension ref="B1:O294"/>
  <sheetViews>
    <sheetView showGridLines="0" tabSelected="1" topLeftCell="A249" zoomScale="90" zoomScaleNormal="90" workbookViewId="0">
      <selection activeCell="B288" sqref="B288"/>
    </sheetView>
  </sheetViews>
  <sheetFormatPr baseColWidth="10" defaultRowHeight="15" x14ac:dyDescent="0.25"/>
  <cols>
    <col min="1" max="1" width="3.140625" customWidth="1"/>
    <col min="2" max="2" width="17.28515625" style="1" bestFit="1" customWidth="1"/>
    <col min="3" max="3" width="60.7109375" customWidth="1"/>
    <col min="4" max="4" width="12.85546875" bestFit="1" customWidth="1"/>
    <col min="5" max="5" width="12.5703125" bestFit="1" customWidth="1"/>
    <col min="7" max="7" width="2.5703125" customWidth="1"/>
    <col min="8" max="8" width="14.7109375" customWidth="1"/>
    <col min="9" max="9" width="2.85546875" customWidth="1"/>
    <col min="10" max="10" width="19" bestFit="1" customWidth="1"/>
    <col min="11" max="11" width="18" customWidth="1"/>
    <col min="12" max="12" width="20.140625" style="21" customWidth="1"/>
    <col min="14" max="15" width="11.42578125" style="47"/>
  </cols>
  <sheetData>
    <row r="1" spans="2:12" x14ac:dyDescent="0.25">
      <c r="C1" s="67" t="s">
        <v>0</v>
      </c>
      <c r="D1" s="67"/>
    </row>
    <row r="2" spans="2:12" x14ac:dyDescent="0.25">
      <c r="C2" s="67"/>
      <c r="D2" s="67"/>
    </row>
    <row r="4" spans="2:12" ht="15.75" thickBot="1" x14ac:dyDescent="0.3"/>
    <row r="5" spans="2:12" ht="15.75" thickBot="1" x14ac:dyDescent="0.3">
      <c r="B5" s="2" t="s">
        <v>1</v>
      </c>
      <c r="C5" s="3" t="s">
        <v>2</v>
      </c>
      <c r="D5" s="3" t="s">
        <v>3</v>
      </c>
      <c r="E5" s="2" t="s">
        <v>4</v>
      </c>
      <c r="F5" s="19" t="s">
        <v>775</v>
      </c>
      <c r="H5" s="48" t="s">
        <v>758</v>
      </c>
      <c r="J5" s="33" t="s">
        <v>648</v>
      </c>
      <c r="K5" s="34" t="s">
        <v>3</v>
      </c>
      <c r="L5" s="41" t="s">
        <v>4</v>
      </c>
    </row>
    <row r="6" spans="2:12" x14ac:dyDescent="0.25">
      <c r="B6" s="4">
        <v>25892</v>
      </c>
      <c r="C6" s="5" t="s">
        <v>5</v>
      </c>
      <c r="D6" s="6" t="s">
        <v>6</v>
      </c>
      <c r="E6" s="15"/>
      <c r="F6" s="61">
        <v>2.92</v>
      </c>
      <c r="H6" s="49">
        <f>ROUND((F6*$C$288),2)</f>
        <v>49.84</v>
      </c>
      <c r="J6" s="31" t="s">
        <v>723</v>
      </c>
      <c r="K6" s="32" t="s">
        <v>739</v>
      </c>
      <c r="L6" s="42" t="s">
        <v>740</v>
      </c>
    </row>
    <row r="7" spans="2:12" x14ac:dyDescent="0.25">
      <c r="B7" s="4">
        <v>25893</v>
      </c>
      <c r="C7" s="7" t="s">
        <v>7</v>
      </c>
      <c r="D7" s="8" t="s">
        <v>6</v>
      </c>
      <c r="E7" s="16"/>
      <c r="F7" s="62">
        <v>6.11</v>
      </c>
      <c r="H7" s="50">
        <f t="shared" ref="H7:H70" si="0">ROUND((F7*$C$288),2)</f>
        <v>104.3</v>
      </c>
      <c r="J7" s="28" t="s">
        <v>349</v>
      </c>
      <c r="K7" s="20" t="s">
        <v>6</v>
      </c>
      <c r="L7" s="43" t="s">
        <v>741</v>
      </c>
    </row>
    <row r="8" spans="2:12" x14ac:dyDescent="0.25">
      <c r="B8" s="4">
        <v>25894</v>
      </c>
      <c r="C8" s="7" t="s">
        <v>8</v>
      </c>
      <c r="D8" s="8" t="s">
        <v>6</v>
      </c>
      <c r="E8" s="16"/>
      <c r="F8" s="62">
        <v>1.91</v>
      </c>
      <c r="H8" s="50">
        <f t="shared" si="0"/>
        <v>32.6</v>
      </c>
      <c r="J8" s="28" t="s">
        <v>724</v>
      </c>
      <c r="K8" s="20" t="s">
        <v>739</v>
      </c>
      <c r="L8" s="43" t="s">
        <v>742</v>
      </c>
    </row>
    <row r="9" spans="2:12" x14ac:dyDescent="0.25">
      <c r="B9" s="4">
        <v>25895</v>
      </c>
      <c r="C9" s="7" t="s">
        <v>9</v>
      </c>
      <c r="D9" s="8" t="s">
        <v>6</v>
      </c>
      <c r="E9" s="16"/>
      <c r="F9" s="62">
        <v>5.75</v>
      </c>
      <c r="H9" s="50">
        <f t="shared" si="0"/>
        <v>98.15</v>
      </c>
      <c r="J9" s="28" t="s">
        <v>350</v>
      </c>
      <c r="K9" s="20" t="s">
        <v>6</v>
      </c>
      <c r="L9" s="43" t="s">
        <v>743</v>
      </c>
    </row>
    <row r="10" spans="2:12" x14ac:dyDescent="0.25">
      <c r="B10" s="4">
        <v>25896</v>
      </c>
      <c r="C10" s="7" t="s">
        <v>10</v>
      </c>
      <c r="D10" s="8" t="s">
        <v>6</v>
      </c>
      <c r="E10" s="16"/>
      <c r="F10" s="62">
        <v>2.14</v>
      </c>
      <c r="H10" s="50">
        <f t="shared" si="0"/>
        <v>36.53</v>
      </c>
      <c r="J10" s="28" t="s">
        <v>725</v>
      </c>
      <c r="K10" s="20" t="s">
        <v>739</v>
      </c>
      <c r="L10" s="43" t="s">
        <v>744</v>
      </c>
    </row>
    <row r="11" spans="2:12" x14ac:dyDescent="0.25">
      <c r="B11" s="4">
        <v>25897</v>
      </c>
      <c r="C11" s="7" t="s">
        <v>11</v>
      </c>
      <c r="D11" s="8" t="s">
        <v>6</v>
      </c>
      <c r="E11" s="16"/>
      <c r="F11" s="62">
        <v>1.3</v>
      </c>
      <c r="H11" s="50">
        <f t="shared" si="0"/>
        <v>22.19</v>
      </c>
      <c r="J11" s="28" t="s">
        <v>726</v>
      </c>
      <c r="K11" s="20" t="s">
        <v>739</v>
      </c>
      <c r="L11" s="43" t="s">
        <v>745</v>
      </c>
    </row>
    <row r="12" spans="2:12" x14ac:dyDescent="0.25">
      <c r="B12" s="4">
        <v>25898</v>
      </c>
      <c r="C12" s="7" t="s">
        <v>12</v>
      </c>
      <c r="D12" s="8" t="s">
        <v>6</v>
      </c>
      <c r="E12" s="16"/>
      <c r="F12" s="62">
        <v>1.59</v>
      </c>
      <c r="H12" s="50">
        <f t="shared" si="0"/>
        <v>27.14</v>
      </c>
      <c r="J12" s="28" t="s">
        <v>727</v>
      </c>
      <c r="K12" s="20" t="s">
        <v>739</v>
      </c>
      <c r="L12" s="43" t="s">
        <v>746</v>
      </c>
    </row>
    <row r="13" spans="2:12" x14ac:dyDescent="0.25">
      <c r="B13" s="4">
        <v>25899</v>
      </c>
      <c r="C13" s="7" t="s">
        <v>13</v>
      </c>
      <c r="D13" s="8" t="s">
        <v>6</v>
      </c>
      <c r="E13" s="16"/>
      <c r="F13" s="62">
        <v>2.0499999999999998</v>
      </c>
      <c r="H13" s="50">
        <f t="shared" si="0"/>
        <v>34.99</v>
      </c>
      <c r="J13" s="28" t="s">
        <v>728</v>
      </c>
      <c r="K13" s="20" t="s">
        <v>739</v>
      </c>
      <c r="L13" s="43" t="s">
        <v>747</v>
      </c>
    </row>
    <row r="14" spans="2:12" x14ac:dyDescent="0.25">
      <c r="B14" s="4">
        <v>25900</v>
      </c>
      <c r="C14" s="7" t="s">
        <v>14</v>
      </c>
      <c r="D14" s="8" t="s">
        <v>6</v>
      </c>
      <c r="E14" s="16"/>
      <c r="F14" s="62">
        <v>3.19</v>
      </c>
      <c r="H14" s="50">
        <f t="shared" si="0"/>
        <v>54.45</v>
      </c>
      <c r="J14" s="28" t="s">
        <v>729</v>
      </c>
      <c r="K14" s="20" t="s">
        <v>739</v>
      </c>
      <c r="L14" s="43" t="s">
        <v>748</v>
      </c>
    </row>
    <row r="15" spans="2:12" x14ac:dyDescent="0.25">
      <c r="B15" s="4">
        <v>25901</v>
      </c>
      <c r="C15" s="7" t="s">
        <v>15</v>
      </c>
      <c r="D15" s="8" t="s">
        <v>6</v>
      </c>
      <c r="E15" s="16"/>
      <c r="F15" s="62">
        <v>2.56</v>
      </c>
      <c r="H15" s="50">
        <f t="shared" si="0"/>
        <v>43.7</v>
      </c>
      <c r="J15" s="28" t="s">
        <v>730</v>
      </c>
      <c r="K15" s="20" t="s">
        <v>739</v>
      </c>
      <c r="L15" s="43" t="s">
        <v>749</v>
      </c>
    </row>
    <row r="16" spans="2:12" x14ac:dyDescent="0.25">
      <c r="B16" s="4">
        <v>25902</v>
      </c>
      <c r="C16" s="7" t="s">
        <v>16</v>
      </c>
      <c r="D16" s="8" t="s">
        <v>6</v>
      </c>
      <c r="E16" s="16"/>
      <c r="F16" s="62">
        <v>1.29</v>
      </c>
      <c r="H16" s="50">
        <f t="shared" si="0"/>
        <v>22.02</v>
      </c>
      <c r="J16" s="28" t="s">
        <v>731</v>
      </c>
      <c r="K16" s="20" t="s">
        <v>739</v>
      </c>
      <c r="L16" s="43" t="s">
        <v>750</v>
      </c>
    </row>
    <row r="17" spans="2:12" x14ac:dyDescent="0.25">
      <c r="B17" s="4">
        <v>25903</v>
      </c>
      <c r="C17" s="7" t="s">
        <v>17</v>
      </c>
      <c r="D17" s="8" t="s">
        <v>6</v>
      </c>
      <c r="E17" s="16"/>
      <c r="F17" s="62">
        <v>2.14</v>
      </c>
      <c r="H17" s="50">
        <f t="shared" si="0"/>
        <v>36.53</v>
      </c>
      <c r="J17" s="28" t="s">
        <v>763</v>
      </c>
      <c r="K17" s="20" t="s">
        <v>739</v>
      </c>
      <c r="L17" s="43" t="s">
        <v>744</v>
      </c>
    </row>
    <row r="18" spans="2:12" x14ac:dyDescent="0.25">
      <c r="B18" s="4">
        <v>25904</v>
      </c>
      <c r="C18" s="7" t="s">
        <v>18</v>
      </c>
      <c r="D18" s="8" t="s">
        <v>6</v>
      </c>
      <c r="E18" s="16"/>
      <c r="F18" s="62">
        <v>10.62</v>
      </c>
      <c r="H18" s="50">
        <f t="shared" si="0"/>
        <v>181.28</v>
      </c>
      <c r="J18" s="28" t="s">
        <v>732</v>
      </c>
      <c r="K18" s="20" t="s">
        <v>739</v>
      </c>
      <c r="L18" s="43" t="s">
        <v>751</v>
      </c>
    </row>
    <row r="19" spans="2:12" x14ac:dyDescent="0.25">
      <c r="B19" s="4">
        <v>25905</v>
      </c>
      <c r="C19" s="7" t="s">
        <v>19</v>
      </c>
      <c r="D19" s="8" t="s">
        <v>6</v>
      </c>
      <c r="E19" s="16"/>
      <c r="F19" s="62">
        <v>3.64</v>
      </c>
      <c r="H19" s="50">
        <f t="shared" si="0"/>
        <v>62.13</v>
      </c>
      <c r="J19" s="28" t="s">
        <v>733</v>
      </c>
      <c r="K19" s="20" t="s">
        <v>739</v>
      </c>
      <c r="L19" s="43" t="s">
        <v>752</v>
      </c>
    </row>
    <row r="20" spans="2:12" x14ac:dyDescent="0.25">
      <c r="B20" s="4">
        <v>25906</v>
      </c>
      <c r="C20" s="7" t="s">
        <v>20</v>
      </c>
      <c r="D20" s="8" t="s">
        <v>6</v>
      </c>
      <c r="E20" s="16"/>
      <c r="F20" s="62">
        <v>9.42</v>
      </c>
      <c r="H20" s="50">
        <f t="shared" si="0"/>
        <v>160.80000000000001</v>
      </c>
      <c r="J20" s="28" t="s">
        <v>734</v>
      </c>
      <c r="K20" s="20" t="s">
        <v>739</v>
      </c>
      <c r="L20" s="43" t="s">
        <v>753</v>
      </c>
    </row>
    <row r="21" spans="2:12" x14ac:dyDescent="0.25">
      <c r="B21" s="4">
        <v>25907</v>
      </c>
      <c r="C21" s="7" t="s">
        <v>21</v>
      </c>
      <c r="D21" s="8" t="s">
        <v>6</v>
      </c>
      <c r="E21" s="16"/>
      <c r="F21" s="62">
        <v>4.25</v>
      </c>
      <c r="H21" s="50">
        <f t="shared" si="0"/>
        <v>72.55</v>
      </c>
      <c r="J21" s="28" t="s">
        <v>735</v>
      </c>
      <c r="K21" s="20" t="s">
        <v>739</v>
      </c>
      <c r="L21" s="43" t="s">
        <v>754</v>
      </c>
    </row>
    <row r="22" spans="2:12" x14ac:dyDescent="0.25">
      <c r="B22" s="4">
        <v>25908</v>
      </c>
      <c r="C22" s="7" t="s">
        <v>22</v>
      </c>
      <c r="D22" s="8" t="s">
        <v>6</v>
      </c>
      <c r="E22" s="16"/>
      <c r="F22" s="62">
        <v>5.22</v>
      </c>
      <c r="H22" s="50">
        <f t="shared" si="0"/>
        <v>89.11</v>
      </c>
      <c r="J22" s="28" t="s">
        <v>736</v>
      </c>
      <c r="K22" s="20" t="s">
        <v>739</v>
      </c>
      <c r="L22" s="43" t="s">
        <v>755</v>
      </c>
    </row>
    <row r="23" spans="2:12" x14ac:dyDescent="0.25">
      <c r="B23" s="4">
        <v>25909</v>
      </c>
      <c r="C23" s="7" t="s">
        <v>23</v>
      </c>
      <c r="D23" s="8" t="s">
        <v>24</v>
      </c>
      <c r="E23" s="16"/>
      <c r="F23" s="62">
        <v>22.95</v>
      </c>
      <c r="H23" s="50">
        <f t="shared" si="0"/>
        <v>391.76</v>
      </c>
      <c r="J23" s="28" t="s">
        <v>763</v>
      </c>
      <c r="K23" s="20" t="s">
        <v>24</v>
      </c>
      <c r="L23" s="43" t="s">
        <v>488</v>
      </c>
    </row>
    <row r="24" spans="2:12" x14ac:dyDescent="0.25">
      <c r="B24" s="4">
        <v>25910</v>
      </c>
      <c r="C24" s="7" t="s">
        <v>25</v>
      </c>
      <c r="D24" s="8" t="s">
        <v>24</v>
      </c>
      <c r="E24" s="16"/>
      <c r="F24" s="62">
        <v>26.43</v>
      </c>
      <c r="H24" s="50">
        <f t="shared" si="0"/>
        <v>451.16</v>
      </c>
      <c r="J24" s="28" t="s">
        <v>763</v>
      </c>
      <c r="K24" s="20" t="s">
        <v>24</v>
      </c>
      <c r="L24" s="43" t="s">
        <v>489</v>
      </c>
    </row>
    <row r="25" spans="2:12" x14ac:dyDescent="0.25">
      <c r="B25" s="4">
        <v>25911</v>
      </c>
      <c r="C25" s="7" t="s">
        <v>26</v>
      </c>
      <c r="D25" s="8" t="s">
        <v>24</v>
      </c>
      <c r="E25" s="16"/>
      <c r="F25" s="62">
        <v>4.1399999999999997</v>
      </c>
      <c r="H25" s="50">
        <f t="shared" si="0"/>
        <v>70.67</v>
      </c>
      <c r="J25" s="28" t="s">
        <v>737</v>
      </c>
      <c r="K25" s="20" t="s">
        <v>756</v>
      </c>
      <c r="L25" s="43" t="s">
        <v>757</v>
      </c>
    </row>
    <row r="26" spans="2:12" x14ac:dyDescent="0.25">
      <c r="B26" s="4">
        <v>25912</v>
      </c>
      <c r="C26" s="7" t="s">
        <v>27</v>
      </c>
      <c r="D26" s="8" t="s">
        <v>24</v>
      </c>
      <c r="E26" s="16"/>
      <c r="F26" s="62">
        <v>13.99</v>
      </c>
      <c r="H26" s="50">
        <f t="shared" si="0"/>
        <v>238.81</v>
      </c>
      <c r="J26" s="28" t="s">
        <v>351</v>
      </c>
      <c r="K26" s="20" t="s">
        <v>24</v>
      </c>
      <c r="L26" s="43" t="s">
        <v>490</v>
      </c>
    </row>
    <row r="27" spans="2:12" x14ac:dyDescent="0.25">
      <c r="B27" s="4">
        <v>25913</v>
      </c>
      <c r="C27" s="7" t="s">
        <v>28</v>
      </c>
      <c r="D27" s="8" t="s">
        <v>24</v>
      </c>
      <c r="E27" s="16"/>
      <c r="F27" s="62">
        <v>15.46</v>
      </c>
      <c r="H27" s="50">
        <f t="shared" si="0"/>
        <v>263.89999999999998</v>
      </c>
      <c r="J27" s="28" t="s">
        <v>352</v>
      </c>
      <c r="K27" s="20" t="s">
        <v>24</v>
      </c>
      <c r="L27" s="43" t="s">
        <v>491</v>
      </c>
    </row>
    <row r="28" spans="2:12" x14ac:dyDescent="0.25">
      <c r="B28" s="4">
        <v>25691</v>
      </c>
      <c r="C28" s="7" t="s">
        <v>29</v>
      </c>
      <c r="D28" s="8" t="s">
        <v>30</v>
      </c>
      <c r="E28" s="16"/>
      <c r="F28" s="62">
        <v>24.35</v>
      </c>
      <c r="H28" s="50">
        <f t="shared" si="0"/>
        <v>415.65</v>
      </c>
      <c r="J28" s="28" t="s">
        <v>353</v>
      </c>
      <c r="K28" s="20" t="s">
        <v>470</v>
      </c>
      <c r="L28" s="43" t="s">
        <v>492</v>
      </c>
    </row>
    <row r="29" spans="2:12" x14ac:dyDescent="0.25">
      <c r="B29" s="4">
        <v>25915</v>
      </c>
      <c r="C29" s="7" t="s">
        <v>31</v>
      </c>
      <c r="D29" s="8" t="s">
        <v>24</v>
      </c>
      <c r="E29" s="16"/>
      <c r="F29" s="62">
        <v>22.79</v>
      </c>
      <c r="H29" s="50">
        <f t="shared" si="0"/>
        <v>389.03</v>
      </c>
      <c r="J29" s="28" t="s">
        <v>763</v>
      </c>
      <c r="K29" s="20" t="s">
        <v>24</v>
      </c>
      <c r="L29" s="43" t="s">
        <v>493</v>
      </c>
    </row>
    <row r="30" spans="2:12" x14ac:dyDescent="0.25">
      <c r="B30" s="4">
        <v>25916</v>
      </c>
      <c r="C30" s="7" t="s">
        <v>32</v>
      </c>
      <c r="D30" s="8" t="s">
        <v>24</v>
      </c>
      <c r="E30" s="16"/>
      <c r="F30" s="62">
        <v>29.41</v>
      </c>
      <c r="H30" s="50">
        <f t="shared" si="0"/>
        <v>502.03</v>
      </c>
      <c r="J30" s="28" t="s">
        <v>354</v>
      </c>
      <c r="K30" s="20" t="s">
        <v>471</v>
      </c>
      <c r="L30" s="43" t="s">
        <v>494</v>
      </c>
    </row>
    <row r="31" spans="2:12" x14ac:dyDescent="0.25">
      <c r="B31" s="4">
        <v>25917</v>
      </c>
      <c r="C31" s="7" t="s">
        <v>33</v>
      </c>
      <c r="D31" s="8" t="s">
        <v>24</v>
      </c>
      <c r="E31" s="16"/>
      <c r="F31" s="62">
        <v>39.130000000000003</v>
      </c>
      <c r="H31" s="50">
        <f t="shared" si="0"/>
        <v>667.95</v>
      </c>
      <c r="J31" s="28" t="s">
        <v>355</v>
      </c>
      <c r="K31" s="20" t="s">
        <v>471</v>
      </c>
      <c r="L31" s="43" t="s">
        <v>495</v>
      </c>
    </row>
    <row r="32" spans="2:12" x14ac:dyDescent="0.25">
      <c r="B32" s="4">
        <v>25918</v>
      </c>
      <c r="C32" s="7" t="s">
        <v>34</v>
      </c>
      <c r="D32" s="8" t="s">
        <v>30</v>
      </c>
      <c r="E32" s="16"/>
      <c r="F32" s="62">
        <v>24.35</v>
      </c>
      <c r="H32" s="50">
        <f t="shared" si="0"/>
        <v>415.65</v>
      </c>
      <c r="J32" s="28" t="s">
        <v>763</v>
      </c>
      <c r="K32" s="20" t="s">
        <v>470</v>
      </c>
      <c r="L32" s="43" t="s">
        <v>492</v>
      </c>
    </row>
    <row r="33" spans="2:12" x14ac:dyDescent="0.25">
      <c r="B33" s="4">
        <v>25919</v>
      </c>
      <c r="C33" s="7" t="s">
        <v>35</v>
      </c>
      <c r="D33" s="8" t="s">
        <v>30</v>
      </c>
      <c r="E33" s="16"/>
      <c r="F33" s="62">
        <v>85.37</v>
      </c>
      <c r="H33" s="50">
        <f t="shared" si="0"/>
        <v>1457.27</v>
      </c>
      <c r="J33" s="28" t="s">
        <v>356</v>
      </c>
      <c r="K33" s="20" t="s">
        <v>470</v>
      </c>
      <c r="L33" s="43" t="s">
        <v>496</v>
      </c>
    </row>
    <row r="34" spans="2:12" x14ac:dyDescent="0.25">
      <c r="B34" s="4">
        <v>25920</v>
      </c>
      <c r="C34" s="7" t="s">
        <v>36</v>
      </c>
      <c r="D34" s="8"/>
      <c r="E34" s="16"/>
      <c r="F34" s="62">
        <v>2.02</v>
      </c>
      <c r="H34" s="50">
        <f t="shared" si="0"/>
        <v>34.479999999999997</v>
      </c>
      <c r="J34" s="28" t="s">
        <v>769</v>
      </c>
      <c r="K34" s="20" t="s">
        <v>474</v>
      </c>
      <c r="L34" s="43" t="s">
        <v>774</v>
      </c>
    </row>
    <row r="35" spans="2:12" x14ac:dyDescent="0.25">
      <c r="B35" s="4">
        <v>25921</v>
      </c>
      <c r="C35" s="7" t="s">
        <v>37</v>
      </c>
      <c r="D35" s="8"/>
      <c r="E35" s="16"/>
      <c r="F35" s="62">
        <v>2.02</v>
      </c>
      <c r="H35" s="50">
        <f t="shared" si="0"/>
        <v>34.479999999999997</v>
      </c>
      <c r="J35" s="28" t="s">
        <v>763</v>
      </c>
      <c r="K35" s="20" t="s">
        <v>255</v>
      </c>
      <c r="L35" s="43" t="s">
        <v>497</v>
      </c>
    </row>
    <row r="36" spans="2:12" x14ac:dyDescent="0.25">
      <c r="B36" s="4">
        <v>25922</v>
      </c>
      <c r="C36" s="7" t="s">
        <v>38</v>
      </c>
      <c r="D36" s="8" t="s">
        <v>39</v>
      </c>
      <c r="E36" s="16" t="s">
        <v>40</v>
      </c>
      <c r="F36" s="62">
        <v>57.91</v>
      </c>
      <c r="H36" s="50">
        <f t="shared" si="0"/>
        <v>988.52</v>
      </c>
      <c r="J36" s="28" t="s">
        <v>649</v>
      </c>
      <c r="K36" s="20" t="s">
        <v>39</v>
      </c>
      <c r="L36" s="43" t="s">
        <v>498</v>
      </c>
    </row>
    <row r="37" spans="2:12" x14ac:dyDescent="0.25">
      <c r="B37" s="4">
        <v>25923</v>
      </c>
      <c r="C37" s="7" t="s">
        <v>41</v>
      </c>
      <c r="D37" s="8" t="s">
        <v>39</v>
      </c>
      <c r="E37" s="16" t="s">
        <v>42</v>
      </c>
      <c r="F37" s="62">
        <v>131.80000000000001</v>
      </c>
      <c r="H37" s="50">
        <f t="shared" si="0"/>
        <v>2249.83</v>
      </c>
      <c r="J37" s="28" t="s">
        <v>650</v>
      </c>
      <c r="K37" s="20" t="s">
        <v>39</v>
      </c>
      <c r="L37" s="43" t="s">
        <v>499</v>
      </c>
    </row>
    <row r="38" spans="2:12" x14ac:dyDescent="0.25">
      <c r="B38" s="4">
        <v>25924</v>
      </c>
      <c r="C38" s="7" t="s">
        <v>43</v>
      </c>
      <c r="D38" s="8" t="s">
        <v>39</v>
      </c>
      <c r="E38" s="16" t="s">
        <v>44</v>
      </c>
      <c r="F38" s="62">
        <v>81.23</v>
      </c>
      <c r="H38" s="50">
        <f t="shared" si="0"/>
        <v>1386.6</v>
      </c>
      <c r="J38" s="28" t="s">
        <v>765</v>
      </c>
      <c r="K38" s="20" t="s">
        <v>39</v>
      </c>
      <c r="L38" s="43" t="s">
        <v>766</v>
      </c>
    </row>
    <row r="39" spans="2:12" x14ac:dyDescent="0.25">
      <c r="B39" s="4">
        <v>25925</v>
      </c>
      <c r="C39" s="7" t="s">
        <v>45</v>
      </c>
      <c r="D39" s="8" t="s">
        <v>39</v>
      </c>
      <c r="E39" s="16" t="s">
        <v>46</v>
      </c>
      <c r="F39" s="62">
        <v>63.27</v>
      </c>
      <c r="H39" s="50">
        <f t="shared" si="0"/>
        <v>1080.02</v>
      </c>
      <c r="J39" s="28" t="s">
        <v>651</v>
      </c>
      <c r="K39" s="20" t="s">
        <v>39</v>
      </c>
      <c r="L39" s="43" t="s">
        <v>500</v>
      </c>
    </row>
    <row r="40" spans="2:12" x14ac:dyDescent="0.25">
      <c r="B40" s="4">
        <v>25926</v>
      </c>
      <c r="C40" s="7" t="s">
        <v>47</v>
      </c>
      <c r="D40" s="8" t="s">
        <v>39</v>
      </c>
      <c r="E40" s="16" t="s">
        <v>46</v>
      </c>
      <c r="F40" s="62">
        <v>63.27</v>
      </c>
      <c r="H40" s="50">
        <f t="shared" si="0"/>
        <v>1080.02</v>
      </c>
      <c r="J40" s="28" t="s">
        <v>763</v>
      </c>
      <c r="K40" s="20" t="s">
        <v>39</v>
      </c>
      <c r="L40" s="43" t="s">
        <v>500</v>
      </c>
    </row>
    <row r="41" spans="2:12" x14ac:dyDescent="0.25">
      <c r="B41" s="4">
        <v>25927</v>
      </c>
      <c r="C41" s="7" t="s">
        <v>48</v>
      </c>
      <c r="D41" s="8" t="s">
        <v>39</v>
      </c>
      <c r="E41" s="16" t="s">
        <v>46</v>
      </c>
      <c r="F41" s="62">
        <v>63.27</v>
      </c>
      <c r="H41" s="50">
        <f t="shared" si="0"/>
        <v>1080.02</v>
      </c>
      <c r="J41" s="28" t="s">
        <v>763</v>
      </c>
      <c r="K41" s="20" t="s">
        <v>39</v>
      </c>
      <c r="L41" s="43" t="s">
        <v>500</v>
      </c>
    </row>
    <row r="42" spans="2:12" x14ac:dyDescent="0.25">
      <c r="B42" s="4">
        <v>25928</v>
      </c>
      <c r="C42" s="7" t="s">
        <v>49</v>
      </c>
      <c r="D42" s="8" t="s">
        <v>39</v>
      </c>
      <c r="E42" s="16" t="s">
        <v>44</v>
      </c>
      <c r="F42" s="62">
        <v>114.26</v>
      </c>
      <c r="H42" s="50">
        <f t="shared" si="0"/>
        <v>1950.42</v>
      </c>
      <c r="J42" s="28" t="s">
        <v>652</v>
      </c>
      <c r="K42" s="20" t="s">
        <v>39</v>
      </c>
      <c r="L42" s="43" t="s">
        <v>501</v>
      </c>
    </row>
    <row r="43" spans="2:12" x14ac:dyDescent="0.25">
      <c r="B43" s="4">
        <v>25929</v>
      </c>
      <c r="C43" s="7" t="s">
        <v>50</v>
      </c>
      <c r="D43" s="8" t="s">
        <v>51</v>
      </c>
      <c r="E43" s="16">
        <v>2014010014</v>
      </c>
      <c r="F43" s="62">
        <v>44.24</v>
      </c>
      <c r="H43" s="50">
        <f t="shared" si="0"/>
        <v>755.18</v>
      </c>
      <c r="J43" s="64" t="s">
        <v>776</v>
      </c>
      <c r="K43" s="20" t="s">
        <v>472</v>
      </c>
      <c r="L43" s="43" t="s">
        <v>502</v>
      </c>
    </row>
    <row r="44" spans="2:12" x14ac:dyDescent="0.25">
      <c r="B44" s="4">
        <v>25930</v>
      </c>
      <c r="C44" s="7" t="s">
        <v>52</v>
      </c>
      <c r="D44" s="8" t="s">
        <v>51</v>
      </c>
      <c r="E44" s="16" t="s">
        <v>53</v>
      </c>
      <c r="F44" s="62">
        <v>26.62</v>
      </c>
      <c r="H44" s="50">
        <f t="shared" si="0"/>
        <v>454.4</v>
      </c>
      <c r="J44" s="28" t="s">
        <v>357</v>
      </c>
      <c r="K44" s="20" t="s">
        <v>472</v>
      </c>
      <c r="L44" s="43" t="s">
        <v>503</v>
      </c>
    </row>
    <row r="45" spans="2:12" x14ac:dyDescent="0.25">
      <c r="B45" s="4">
        <v>25935</v>
      </c>
      <c r="C45" s="7" t="s">
        <v>54</v>
      </c>
      <c r="D45" s="8" t="s">
        <v>51</v>
      </c>
      <c r="E45" s="16">
        <v>2014010014</v>
      </c>
      <c r="F45" s="62">
        <v>45.57</v>
      </c>
      <c r="H45" s="50">
        <f t="shared" si="0"/>
        <v>777.88</v>
      </c>
      <c r="J45" s="28" t="s">
        <v>358</v>
      </c>
      <c r="K45" s="20" t="s">
        <v>472</v>
      </c>
      <c r="L45" s="43" t="s">
        <v>504</v>
      </c>
    </row>
    <row r="46" spans="2:12" x14ac:dyDescent="0.25">
      <c r="B46" s="4">
        <v>25936</v>
      </c>
      <c r="C46" s="7" t="s">
        <v>55</v>
      </c>
      <c r="D46" s="8" t="s">
        <v>51</v>
      </c>
      <c r="E46" s="16">
        <v>229001601</v>
      </c>
      <c r="F46" s="62">
        <v>42.35</v>
      </c>
      <c r="H46" s="50">
        <f t="shared" si="0"/>
        <v>722.91</v>
      </c>
      <c r="J46" s="28" t="s">
        <v>359</v>
      </c>
      <c r="K46" s="20" t="s">
        <v>472</v>
      </c>
      <c r="L46" s="43" t="s">
        <v>505</v>
      </c>
    </row>
    <row r="47" spans="2:12" x14ac:dyDescent="0.25">
      <c r="B47" s="4">
        <v>25937</v>
      </c>
      <c r="C47" s="7" t="s">
        <v>56</v>
      </c>
      <c r="D47" s="8" t="s">
        <v>57</v>
      </c>
      <c r="E47" s="16"/>
      <c r="F47" s="62">
        <v>1.92</v>
      </c>
      <c r="H47" s="50">
        <f t="shared" si="0"/>
        <v>32.770000000000003</v>
      </c>
      <c r="J47" s="28" t="s">
        <v>360</v>
      </c>
      <c r="K47" s="20" t="s">
        <v>57</v>
      </c>
      <c r="L47" s="43" t="s">
        <v>506</v>
      </c>
    </row>
    <row r="48" spans="2:12" x14ac:dyDescent="0.25">
      <c r="B48" s="4">
        <v>25938</v>
      </c>
      <c r="C48" s="7" t="s">
        <v>58</v>
      </c>
      <c r="D48" s="8" t="s">
        <v>57</v>
      </c>
      <c r="E48" s="16"/>
      <c r="F48" s="62">
        <v>2.21</v>
      </c>
      <c r="H48" s="50">
        <f t="shared" si="0"/>
        <v>37.72</v>
      </c>
      <c r="J48" s="28" t="s">
        <v>361</v>
      </c>
      <c r="K48" s="20" t="s">
        <v>57</v>
      </c>
      <c r="L48" s="43" t="s">
        <v>507</v>
      </c>
    </row>
    <row r="49" spans="2:12" x14ac:dyDescent="0.25">
      <c r="B49" s="4">
        <v>25939</v>
      </c>
      <c r="C49" s="7" t="s">
        <v>59</v>
      </c>
      <c r="D49" s="8" t="s">
        <v>57</v>
      </c>
      <c r="E49" s="16"/>
      <c r="F49" s="62">
        <v>4.91</v>
      </c>
      <c r="H49" s="50">
        <f t="shared" si="0"/>
        <v>83.81</v>
      </c>
      <c r="J49" s="28" t="s">
        <v>362</v>
      </c>
      <c r="K49" s="20" t="s">
        <v>57</v>
      </c>
      <c r="L49" s="43" t="s">
        <v>508</v>
      </c>
    </row>
    <row r="50" spans="2:12" x14ac:dyDescent="0.25">
      <c r="B50" s="4">
        <v>25940</v>
      </c>
      <c r="C50" s="7" t="s">
        <v>60</v>
      </c>
      <c r="D50" s="8" t="s">
        <v>57</v>
      </c>
      <c r="E50" s="16"/>
      <c r="F50" s="62">
        <v>3.48</v>
      </c>
      <c r="H50" s="50">
        <f t="shared" si="0"/>
        <v>59.4</v>
      </c>
      <c r="J50" s="28" t="s">
        <v>363</v>
      </c>
      <c r="K50" s="20" t="s">
        <v>57</v>
      </c>
      <c r="L50" s="43" t="s">
        <v>509</v>
      </c>
    </row>
    <row r="51" spans="2:12" x14ac:dyDescent="0.25">
      <c r="B51" s="4">
        <v>25964</v>
      </c>
      <c r="C51" s="7" t="s">
        <v>61</v>
      </c>
      <c r="D51" s="8" t="s">
        <v>57</v>
      </c>
      <c r="E51" s="16"/>
      <c r="F51" s="62">
        <v>3.22</v>
      </c>
      <c r="H51" s="50">
        <f t="shared" si="0"/>
        <v>54.97</v>
      </c>
      <c r="J51" s="28" t="s">
        <v>364</v>
      </c>
      <c r="K51" s="20" t="s">
        <v>57</v>
      </c>
      <c r="L51" s="43" t="s">
        <v>510</v>
      </c>
    </row>
    <row r="52" spans="2:12" x14ac:dyDescent="0.25">
      <c r="B52" s="4">
        <v>25965</v>
      </c>
      <c r="C52" s="7" t="s">
        <v>62</v>
      </c>
      <c r="D52" s="8" t="s">
        <v>57</v>
      </c>
      <c r="E52" s="16"/>
      <c r="F52" s="62">
        <v>2.2999999999999998</v>
      </c>
      <c r="H52" s="50">
        <f t="shared" si="0"/>
        <v>39.26</v>
      </c>
      <c r="J52" s="28" t="s">
        <v>365</v>
      </c>
      <c r="K52" s="20" t="s">
        <v>57</v>
      </c>
      <c r="L52" s="43" t="s">
        <v>511</v>
      </c>
    </row>
    <row r="53" spans="2:12" x14ac:dyDescent="0.25">
      <c r="B53" s="4">
        <v>25966</v>
      </c>
      <c r="C53" s="7" t="s">
        <v>63</v>
      </c>
      <c r="D53" s="8" t="s">
        <v>39</v>
      </c>
      <c r="E53" s="16" t="s">
        <v>64</v>
      </c>
      <c r="F53" s="62">
        <v>39.29</v>
      </c>
      <c r="H53" s="50">
        <f t="shared" si="0"/>
        <v>670.68</v>
      </c>
      <c r="J53" s="28" t="s">
        <v>653</v>
      </c>
      <c r="K53" s="20" t="s">
        <v>39</v>
      </c>
      <c r="L53" s="43" t="s">
        <v>512</v>
      </c>
    </row>
    <row r="54" spans="2:12" x14ac:dyDescent="0.25">
      <c r="B54" s="4">
        <v>25968</v>
      </c>
      <c r="C54" s="7" t="s">
        <v>65</v>
      </c>
      <c r="D54" s="8" t="s">
        <v>39</v>
      </c>
      <c r="E54" s="16" t="s">
        <v>64</v>
      </c>
      <c r="F54" s="62">
        <v>29.73</v>
      </c>
      <c r="H54" s="50">
        <f t="shared" si="0"/>
        <v>507.49</v>
      </c>
      <c r="J54" s="28" t="s">
        <v>366</v>
      </c>
      <c r="K54" s="20" t="s">
        <v>473</v>
      </c>
      <c r="L54" s="43" t="s">
        <v>513</v>
      </c>
    </row>
    <row r="55" spans="2:12" x14ac:dyDescent="0.25">
      <c r="B55" s="4">
        <v>25969</v>
      </c>
      <c r="C55" s="7" t="s">
        <v>66</v>
      </c>
      <c r="D55" s="8" t="s">
        <v>39</v>
      </c>
      <c r="E55" s="16" t="s">
        <v>64</v>
      </c>
      <c r="F55" s="62">
        <v>23.04</v>
      </c>
      <c r="H55" s="50">
        <f t="shared" si="0"/>
        <v>393.29</v>
      </c>
      <c r="J55" s="28" t="s">
        <v>367</v>
      </c>
      <c r="K55" s="20" t="s">
        <v>473</v>
      </c>
      <c r="L55" s="43" t="s">
        <v>514</v>
      </c>
    </row>
    <row r="56" spans="2:12" x14ac:dyDescent="0.25">
      <c r="B56" s="4">
        <v>25970</v>
      </c>
      <c r="C56" s="8" t="s">
        <v>67</v>
      </c>
      <c r="D56" s="8" t="s">
        <v>39</v>
      </c>
      <c r="E56" s="16" t="s">
        <v>64</v>
      </c>
      <c r="F56" s="62">
        <v>36.299999999999997</v>
      </c>
      <c r="H56" s="50">
        <f t="shared" si="0"/>
        <v>619.64</v>
      </c>
      <c r="J56" s="28" t="s">
        <v>368</v>
      </c>
      <c r="K56" s="20" t="s">
        <v>473</v>
      </c>
      <c r="L56" s="43" t="s">
        <v>515</v>
      </c>
    </row>
    <row r="57" spans="2:12" x14ac:dyDescent="0.25">
      <c r="B57" s="4">
        <v>25971</v>
      </c>
      <c r="C57" s="7" t="s">
        <v>68</v>
      </c>
      <c r="D57" s="8" t="s">
        <v>69</v>
      </c>
      <c r="E57" s="16"/>
      <c r="F57" s="62">
        <v>61.56</v>
      </c>
      <c r="H57" s="50">
        <f t="shared" si="0"/>
        <v>1050.83</v>
      </c>
      <c r="J57" s="28" t="s">
        <v>369</v>
      </c>
      <c r="K57" s="20" t="s">
        <v>69</v>
      </c>
      <c r="L57" s="43" t="s">
        <v>516</v>
      </c>
    </row>
    <row r="58" spans="2:12" x14ac:dyDescent="0.25">
      <c r="B58" s="4">
        <v>25972</v>
      </c>
      <c r="C58" s="7" t="s">
        <v>70</v>
      </c>
      <c r="D58" s="8" t="s">
        <v>69</v>
      </c>
      <c r="E58" s="16"/>
      <c r="F58" s="62">
        <v>85.2</v>
      </c>
      <c r="H58" s="50">
        <f t="shared" si="0"/>
        <v>1454.36</v>
      </c>
      <c r="J58" s="28" t="s">
        <v>370</v>
      </c>
      <c r="K58" s="20" t="s">
        <v>69</v>
      </c>
      <c r="L58" s="43" t="s">
        <v>517</v>
      </c>
    </row>
    <row r="59" spans="2:12" x14ac:dyDescent="0.25">
      <c r="B59" s="4">
        <v>25973</v>
      </c>
      <c r="C59" s="7" t="s">
        <v>71</v>
      </c>
      <c r="D59" s="8" t="s">
        <v>72</v>
      </c>
      <c r="E59" s="16"/>
      <c r="F59" s="62">
        <v>2.86</v>
      </c>
      <c r="H59" s="50">
        <f t="shared" si="0"/>
        <v>48.82</v>
      </c>
      <c r="J59" s="28" t="s">
        <v>695</v>
      </c>
      <c r="K59" s="20" t="s">
        <v>255</v>
      </c>
      <c r="L59" s="43">
        <v>12732</v>
      </c>
    </row>
    <row r="60" spans="2:12" x14ac:dyDescent="0.25">
      <c r="B60" s="4">
        <v>25974</v>
      </c>
      <c r="C60" s="7" t="s">
        <v>73</v>
      </c>
      <c r="D60" s="8" t="s">
        <v>72</v>
      </c>
      <c r="E60" s="16"/>
      <c r="F60" s="62">
        <v>5.92</v>
      </c>
      <c r="H60" s="50">
        <f t="shared" si="0"/>
        <v>101.05</v>
      </c>
      <c r="J60" s="28" t="s">
        <v>371</v>
      </c>
      <c r="K60" s="20" t="s">
        <v>255</v>
      </c>
      <c r="L60" s="43" t="s">
        <v>518</v>
      </c>
    </row>
    <row r="61" spans="2:12" x14ac:dyDescent="0.25">
      <c r="B61" s="4">
        <v>25975</v>
      </c>
      <c r="C61" s="7" t="s">
        <v>74</v>
      </c>
      <c r="D61" s="8" t="s">
        <v>72</v>
      </c>
      <c r="E61" s="16"/>
      <c r="F61" s="62">
        <v>3.81</v>
      </c>
      <c r="H61" s="50">
        <f t="shared" si="0"/>
        <v>65.040000000000006</v>
      </c>
      <c r="J61" s="28" t="s">
        <v>696</v>
      </c>
      <c r="K61" s="20" t="s">
        <v>255</v>
      </c>
      <c r="L61" s="43">
        <v>12733</v>
      </c>
    </row>
    <row r="62" spans="2:12" x14ac:dyDescent="0.25">
      <c r="B62" s="4">
        <v>25976</v>
      </c>
      <c r="C62" s="7" t="s">
        <v>75</v>
      </c>
      <c r="D62" s="8" t="s">
        <v>72</v>
      </c>
      <c r="E62" s="16"/>
      <c r="F62" s="62">
        <v>4.45</v>
      </c>
      <c r="H62" s="50">
        <f t="shared" si="0"/>
        <v>75.959999999999994</v>
      </c>
      <c r="J62" s="28" t="s">
        <v>697</v>
      </c>
      <c r="K62" s="20" t="s">
        <v>255</v>
      </c>
      <c r="L62" s="43">
        <v>12734</v>
      </c>
    </row>
    <row r="63" spans="2:12" x14ac:dyDescent="0.25">
      <c r="B63" s="4">
        <v>25977</v>
      </c>
      <c r="C63" s="7" t="s">
        <v>76</v>
      </c>
      <c r="D63" s="8" t="s">
        <v>72</v>
      </c>
      <c r="E63" s="16"/>
      <c r="F63" s="62">
        <v>7.44</v>
      </c>
      <c r="H63" s="50">
        <f t="shared" si="0"/>
        <v>127</v>
      </c>
      <c r="J63" s="28" t="s">
        <v>372</v>
      </c>
      <c r="K63" s="20" t="s">
        <v>255</v>
      </c>
      <c r="L63" s="43" t="s">
        <v>519</v>
      </c>
    </row>
    <row r="64" spans="2:12" x14ac:dyDescent="0.25">
      <c r="B64" s="4">
        <v>25978</v>
      </c>
      <c r="C64" s="7" t="s">
        <v>77</v>
      </c>
      <c r="D64" s="8" t="s">
        <v>72</v>
      </c>
      <c r="E64" s="16"/>
      <c r="F64" s="62">
        <v>5.46</v>
      </c>
      <c r="H64" s="50">
        <f t="shared" si="0"/>
        <v>93.2</v>
      </c>
      <c r="J64" s="28" t="s">
        <v>698</v>
      </c>
      <c r="K64" s="20" t="s">
        <v>255</v>
      </c>
      <c r="L64" s="43">
        <v>12737</v>
      </c>
    </row>
    <row r="65" spans="2:12" x14ac:dyDescent="0.25">
      <c r="B65" s="4">
        <v>25979</v>
      </c>
      <c r="C65" s="7" t="s">
        <v>78</v>
      </c>
      <c r="D65" s="8" t="s">
        <v>72</v>
      </c>
      <c r="E65" s="16"/>
      <c r="F65" s="62">
        <v>5.83</v>
      </c>
      <c r="H65" s="50">
        <f t="shared" si="0"/>
        <v>99.52</v>
      </c>
      <c r="J65" s="28" t="s">
        <v>699</v>
      </c>
      <c r="K65" s="20" t="s">
        <v>255</v>
      </c>
      <c r="L65" s="43">
        <v>12740</v>
      </c>
    </row>
    <row r="66" spans="2:12" x14ac:dyDescent="0.25">
      <c r="B66" s="4">
        <v>25980</v>
      </c>
      <c r="C66" s="7" t="s">
        <v>79</v>
      </c>
      <c r="D66" s="8" t="s">
        <v>72</v>
      </c>
      <c r="E66" s="16"/>
      <c r="F66" s="62">
        <v>9.33</v>
      </c>
      <c r="H66" s="50">
        <f t="shared" si="0"/>
        <v>159.26</v>
      </c>
      <c r="J66" s="28" t="s">
        <v>373</v>
      </c>
      <c r="K66" s="20" t="s">
        <v>255</v>
      </c>
      <c r="L66" s="43" t="s">
        <v>520</v>
      </c>
    </row>
    <row r="67" spans="2:12" x14ac:dyDescent="0.25">
      <c r="B67" s="4">
        <v>25981</v>
      </c>
      <c r="C67" s="7" t="s">
        <v>80</v>
      </c>
      <c r="D67" s="8" t="s">
        <v>72</v>
      </c>
      <c r="E67" s="16"/>
      <c r="F67" s="62">
        <v>6.67</v>
      </c>
      <c r="H67" s="50">
        <f t="shared" si="0"/>
        <v>113.86</v>
      </c>
      <c r="J67" s="28" t="s">
        <v>700</v>
      </c>
      <c r="K67" s="20" t="s">
        <v>255</v>
      </c>
      <c r="L67" s="43">
        <v>12741</v>
      </c>
    </row>
    <row r="68" spans="2:12" x14ac:dyDescent="0.25">
      <c r="B68" s="4">
        <v>25982</v>
      </c>
      <c r="C68" s="7" t="s">
        <v>81</v>
      </c>
      <c r="D68" s="8" t="s">
        <v>72</v>
      </c>
      <c r="E68" s="16"/>
      <c r="F68" s="62">
        <v>10.119999999999999</v>
      </c>
      <c r="H68" s="50">
        <f t="shared" si="0"/>
        <v>172.75</v>
      </c>
      <c r="J68" s="28" t="s">
        <v>374</v>
      </c>
      <c r="K68" s="20" t="s">
        <v>255</v>
      </c>
      <c r="L68" s="43" t="s">
        <v>521</v>
      </c>
    </row>
    <row r="69" spans="2:12" x14ac:dyDescent="0.25">
      <c r="B69" s="4">
        <v>25983</v>
      </c>
      <c r="C69" s="7" t="s">
        <v>82</v>
      </c>
      <c r="D69" s="8" t="s">
        <v>72</v>
      </c>
      <c r="E69" s="16"/>
      <c r="F69" s="62">
        <v>7.3</v>
      </c>
      <c r="H69" s="50">
        <f t="shared" si="0"/>
        <v>124.61</v>
      </c>
      <c r="J69" s="28" t="s">
        <v>701</v>
      </c>
      <c r="K69" s="20" t="s">
        <v>255</v>
      </c>
      <c r="L69" s="43">
        <v>12743</v>
      </c>
    </row>
    <row r="70" spans="2:12" x14ac:dyDescent="0.25">
      <c r="B70" s="4">
        <v>25984</v>
      </c>
      <c r="C70" s="7" t="s">
        <v>83</v>
      </c>
      <c r="D70" s="8" t="s">
        <v>72</v>
      </c>
      <c r="E70" s="16"/>
      <c r="F70" s="62">
        <v>10.28</v>
      </c>
      <c r="H70" s="50">
        <f t="shared" si="0"/>
        <v>175.48</v>
      </c>
      <c r="J70" s="28" t="s">
        <v>375</v>
      </c>
      <c r="K70" s="20" t="s">
        <v>255</v>
      </c>
      <c r="L70" s="43" t="s">
        <v>522</v>
      </c>
    </row>
    <row r="71" spans="2:12" x14ac:dyDescent="0.25">
      <c r="B71" s="4">
        <v>25985</v>
      </c>
      <c r="C71" s="7" t="s">
        <v>84</v>
      </c>
      <c r="D71" s="8" t="s">
        <v>72</v>
      </c>
      <c r="E71" s="16"/>
      <c r="F71" s="62">
        <v>8.81</v>
      </c>
      <c r="H71" s="50">
        <f t="shared" ref="H71:H134" si="1">ROUND((F71*$C$288),2)</f>
        <v>150.38999999999999</v>
      </c>
      <c r="J71" s="28" t="s">
        <v>702</v>
      </c>
      <c r="K71" s="20" t="s">
        <v>255</v>
      </c>
      <c r="L71" s="43">
        <v>12745</v>
      </c>
    </row>
    <row r="72" spans="2:12" x14ac:dyDescent="0.25">
      <c r="B72" s="4">
        <v>25986</v>
      </c>
      <c r="C72" s="7" t="s">
        <v>85</v>
      </c>
      <c r="D72" s="8" t="s">
        <v>72</v>
      </c>
      <c r="E72" s="16"/>
      <c r="F72" s="62">
        <v>9.51</v>
      </c>
      <c r="H72" s="50">
        <f t="shared" si="1"/>
        <v>162.34</v>
      </c>
      <c r="J72" s="28" t="s">
        <v>703</v>
      </c>
      <c r="K72" s="20" t="s">
        <v>255</v>
      </c>
      <c r="L72" s="43">
        <v>12748</v>
      </c>
    </row>
    <row r="73" spans="2:12" x14ac:dyDescent="0.25">
      <c r="B73" s="4">
        <v>25987</v>
      </c>
      <c r="C73" s="7" t="s">
        <v>86</v>
      </c>
      <c r="D73" s="8" t="s">
        <v>72</v>
      </c>
      <c r="E73" s="16"/>
      <c r="F73" s="62">
        <v>11.55</v>
      </c>
      <c r="H73" s="50">
        <f t="shared" si="1"/>
        <v>197.16</v>
      </c>
      <c r="J73" s="28" t="s">
        <v>376</v>
      </c>
      <c r="K73" s="20" t="s">
        <v>255</v>
      </c>
      <c r="L73" s="43" t="s">
        <v>523</v>
      </c>
    </row>
    <row r="74" spans="2:12" x14ac:dyDescent="0.25">
      <c r="B74" s="4">
        <v>25988</v>
      </c>
      <c r="C74" s="7" t="s">
        <v>87</v>
      </c>
      <c r="D74" s="8" t="s">
        <v>72</v>
      </c>
      <c r="E74" s="16"/>
      <c r="F74" s="62">
        <v>2.81</v>
      </c>
      <c r="H74" s="50">
        <f t="shared" si="1"/>
        <v>47.97</v>
      </c>
      <c r="J74" s="28" t="s">
        <v>704</v>
      </c>
      <c r="K74" s="20" t="s">
        <v>255</v>
      </c>
      <c r="L74" s="43">
        <v>12804</v>
      </c>
    </row>
    <row r="75" spans="2:12" x14ac:dyDescent="0.25">
      <c r="B75" s="4">
        <v>25989</v>
      </c>
      <c r="C75" s="7" t="s">
        <v>88</v>
      </c>
      <c r="D75" s="8" t="s">
        <v>72</v>
      </c>
      <c r="E75" s="16"/>
      <c r="F75" s="62">
        <v>10.49</v>
      </c>
      <c r="H75" s="50">
        <f t="shared" si="1"/>
        <v>179.06</v>
      </c>
      <c r="J75" s="28" t="s">
        <v>705</v>
      </c>
      <c r="K75" s="20" t="s">
        <v>255</v>
      </c>
      <c r="L75" s="43">
        <v>12751</v>
      </c>
    </row>
    <row r="76" spans="2:12" x14ac:dyDescent="0.25">
      <c r="B76" s="4">
        <v>25990</v>
      </c>
      <c r="C76" s="7" t="s">
        <v>89</v>
      </c>
      <c r="D76" s="8" t="s">
        <v>72</v>
      </c>
      <c r="E76" s="16"/>
      <c r="F76" s="62">
        <v>17.079999999999998</v>
      </c>
      <c r="H76" s="50">
        <f t="shared" si="1"/>
        <v>291.56</v>
      </c>
      <c r="J76" s="28" t="s">
        <v>377</v>
      </c>
      <c r="K76" s="20" t="s">
        <v>255</v>
      </c>
      <c r="L76" s="43" t="s">
        <v>524</v>
      </c>
    </row>
    <row r="77" spans="2:12" x14ac:dyDescent="0.25">
      <c r="B77" s="4">
        <v>25991</v>
      </c>
      <c r="C77" s="7" t="s">
        <v>90</v>
      </c>
      <c r="D77" s="8" t="s">
        <v>72</v>
      </c>
      <c r="E77" s="16"/>
      <c r="F77" s="62">
        <v>13.14</v>
      </c>
      <c r="H77" s="50">
        <f t="shared" si="1"/>
        <v>224.3</v>
      </c>
      <c r="J77" s="28" t="s">
        <v>706</v>
      </c>
      <c r="K77" s="20" t="s">
        <v>255</v>
      </c>
      <c r="L77" s="43">
        <v>12752</v>
      </c>
    </row>
    <row r="78" spans="2:12" x14ac:dyDescent="0.25">
      <c r="B78" s="4">
        <v>25992</v>
      </c>
      <c r="C78" s="7" t="s">
        <v>91</v>
      </c>
      <c r="D78" s="8" t="s">
        <v>72</v>
      </c>
      <c r="E78" s="16"/>
      <c r="F78" s="62">
        <v>2.2200000000000002</v>
      </c>
      <c r="H78" s="50">
        <f t="shared" si="1"/>
        <v>37.9</v>
      </c>
      <c r="J78" s="28" t="s">
        <v>707</v>
      </c>
      <c r="K78" s="20" t="s">
        <v>255</v>
      </c>
      <c r="L78" s="43">
        <v>12805</v>
      </c>
    </row>
    <row r="79" spans="2:12" x14ac:dyDescent="0.25">
      <c r="B79" s="4">
        <v>25993</v>
      </c>
      <c r="C79" s="7" t="s">
        <v>92</v>
      </c>
      <c r="D79" s="8" t="s">
        <v>72</v>
      </c>
      <c r="E79" s="16"/>
      <c r="F79" s="62">
        <v>4.75</v>
      </c>
      <c r="H79" s="50">
        <f t="shared" si="1"/>
        <v>81.08</v>
      </c>
      <c r="J79" s="28" t="s">
        <v>378</v>
      </c>
      <c r="K79" s="20" t="s">
        <v>255</v>
      </c>
      <c r="L79" s="43" t="s">
        <v>525</v>
      </c>
    </row>
    <row r="80" spans="2:12" x14ac:dyDescent="0.25">
      <c r="B80" s="4">
        <v>25994</v>
      </c>
      <c r="C80" s="7" t="s">
        <v>93</v>
      </c>
      <c r="D80" s="8" t="s">
        <v>72</v>
      </c>
      <c r="E80" s="16"/>
      <c r="F80" s="62">
        <v>17.59</v>
      </c>
      <c r="H80" s="50">
        <f t="shared" si="1"/>
        <v>300.26</v>
      </c>
      <c r="J80" s="28" t="s">
        <v>708</v>
      </c>
      <c r="K80" s="20" t="s">
        <v>255</v>
      </c>
      <c r="L80" s="43">
        <v>12754</v>
      </c>
    </row>
    <row r="81" spans="2:12" x14ac:dyDescent="0.25">
      <c r="B81" s="4">
        <v>25995</v>
      </c>
      <c r="C81" s="7" t="s">
        <v>94</v>
      </c>
      <c r="D81" s="8" t="s">
        <v>72</v>
      </c>
      <c r="E81" s="16"/>
      <c r="F81" s="62">
        <v>2.87</v>
      </c>
      <c r="H81" s="50">
        <f t="shared" si="1"/>
        <v>48.99</v>
      </c>
      <c r="J81" s="28" t="s">
        <v>709</v>
      </c>
      <c r="K81" s="20" t="s">
        <v>255</v>
      </c>
      <c r="L81" s="43">
        <v>12806</v>
      </c>
    </row>
    <row r="82" spans="2:12" x14ac:dyDescent="0.25">
      <c r="B82" s="4">
        <v>25996</v>
      </c>
      <c r="C82" s="7" t="s">
        <v>95</v>
      </c>
      <c r="D82" s="8" t="s">
        <v>72</v>
      </c>
      <c r="E82" s="16"/>
      <c r="F82" s="62">
        <v>2.7</v>
      </c>
      <c r="H82" s="50">
        <f t="shared" si="1"/>
        <v>46.09</v>
      </c>
      <c r="J82" s="28" t="s">
        <v>710</v>
      </c>
      <c r="K82" s="20" t="s">
        <v>255</v>
      </c>
      <c r="L82" s="43">
        <v>12807</v>
      </c>
    </row>
    <row r="83" spans="2:12" x14ac:dyDescent="0.25">
      <c r="B83" s="4">
        <v>25997</v>
      </c>
      <c r="C83" s="7" t="s">
        <v>96</v>
      </c>
      <c r="D83" s="8" t="s">
        <v>72</v>
      </c>
      <c r="E83" s="16"/>
      <c r="F83" s="62">
        <v>5.82</v>
      </c>
      <c r="H83" s="50">
        <f t="shared" si="1"/>
        <v>99.35</v>
      </c>
      <c r="J83" s="28" t="s">
        <v>379</v>
      </c>
      <c r="K83" s="20" t="s">
        <v>255</v>
      </c>
      <c r="L83" s="43" t="s">
        <v>526</v>
      </c>
    </row>
    <row r="84" spans="2:12" x14ac:dyDescent="0.25">
      <c r="B84" s="4">
        <v>25998</v>
      </c>
      <c r="C84" s="7" t="s">
        <v>97</v>
      </c>
      <c r="D84" s="8" t="s">
        <v>72</v>
      </c>
      <c r="E84" s="16"/>
      <c r="F84" s="62">
        <v>19.54</v>
      </c>
      <c r="H84" s="50">
        <f t="shared" si="1"/>
        <v>333.55</v>
      </c>
      <c r="J84" s="28" t="s">
        <v>711</v>
      </c>
      <c r="K84" s="20" t="s">
        <v>255</v>
      </c>
      <c r="L84" s="43">
        <v>12758</v>
      </c>
    </row>
    <row r="85" spans="2:12" x14ac:dyDescent="0.25">
      <c r="B85" s="4">
        <v>25999</v>
      </c>
      <c r="C85" s="7" t="s">
        <v>98</v>
      </c>
      <c r="D85" s="8" t="s">
        <v>72</v>
      </c>
      <c r="E85" s="16"/>
      <c r="F85" s="62">
        <v>16.97</v>
      </c>
      <c r="H85" s="50">
        <f t="shared" si="1"/>
        <v>289.68</v>
      </c>
      <c r="J85" s="28" t="s">
        <v>712</v>
      </c>
      <c r="K85" s="20" t="s">
        <v>255</v>
      </c>
      <c r="L85" s="43">
        <v>12759</v>
      </c>
    </row>
    <row r="86" spans="2:12" x14ac:dyDescent="0.25">
      <c r="B86" s="4">
        <v>26000</v>
      </c>
      <c r="C86" s="7" t="s">
        <v>99</v>
      </c>
      <c r="D86" s="8" t="s">
        <v>72</v>
      </c>
      <c r="E86" s="16"/>
      <c r="F86" s="62">
        <v>12.42</v>
      </c>
      <c r="H86" s="50">
        <f t="shared" si="1"/>
        <v>212.01</v>
      </c>
      <c r="J86" s="28" t="s">
        <v>380</v>
      </c>
      <c r="K86" s="20" t="s">
        <v>255</v>
      </c>
      <c r="L86" s="43" t="s">
        <v>527</v>
      </c>
    </row>
    <row r="87" spans="2:12" x14ac:dyDescent="0.25">
      <c r="B87" s="4">
        <v>26001</v>
      </c>
      <c r="C87" s="7" t="s">
        <v>100</v>
      </c>
      <c r="D87" s="8" t="s">
        <v>72</v>
      </c>
      <c r="E87" s="16"/>
      <c r="F87" s="62">
        <v>9.9600000000000009</v>
      </c>
      <c r="H87" s="50">
        <f t="shared" si="1"/>
        <v>170.02</v>
      </c>
      <c r="J87" s="28" t="s">
        <v>713</v>
      </c>
      <c r="K87" s="20" t="s">
        <v>255</v>
      </c>
      <c r="L87" s="43">
        <v>12781</v>
      </c>
    </row>
    <row r="88" spans="2:12" x14ac:dyDescent="0.25">
      <c r="B88" s="4">
        <v>26002</v>
      </c>
      <c r="C88" s="7" t="s">
        <v>101</v>
      </c>
      <c r="D88" s="8" t="s">
        <v>72</v>
      </c>
      <c r="E88" s="16"/>
      <c r="F88" s="62">
        <v>13.66</v>
      </c>
      <c r="H88" s="50">
        <f t="shared" si="1"/>
        <v>233.18</v>
      </c>
      <c r="J88" s="28" t="s">
        <v>714</v>
      </c>
      <c r="K88" s="20" t="s">
        <v>255</v>
      </c>
      <c r="L88" s="43">
        <v>12788</v>
      </c>
    </row>
    <row r="89" spans="2:12" x14ac:dyDescent="0.25">
      <c r="B89" s="4">
        <v>26003</v>
      </c>
      <c r="C89" s="7" t="s">
        <v>102</v>
      </c>
      <c r="D89" s="8" t="s">
        <v>72</v>
      </c>
      <c r="E89" s="16"/>
      <c r="F89" s="62">
        <v>14.49</v>
      </c>
      <c r="H89" s="50">
        <f t="shared" si="1"/>
        <v>247.34</v>
      </c>
      <c r="J89" s="28" t="s">
        <v>715</v>
      </c>
      <c r="K89" s="20" t="s">
        <v>255</v>
      </c>
      <c r="L89" s="43">
        <v>12789</v>
      </c>
    </row>
    <row r="90" spans="2:12" x14ac:dyDescent="0.25">
      <c r="B90" s="4">
        <v>26017</v>
      </c>
      <c r="C90" s="7" t="s">
        <v>103</v>
      </c>
      <c r="D90" s="8" t="s">
        <v>72</v>
      </c>
      <c r="E90" s="16"/>
      <c r="F90" s="62">
        <v>15.59</v>
      </c>
      <c r="H90" s="50">
        <f t="shared" si="1"/>
        <v>266.12</v>
      </c>
      <c r="J90" s="28" t="s">
        <v>716</v>
      </c>
      <c r="K90" s="20" t="s">
        <v>255</v>
      </c>
      <c r="L90" s="43">
        <v>12792</v>
      </c>
    </row>
    <row r="91" spans="2:12" x14ac:dyDescent="0.25">
      <c r="B91" s="4">
        <v>26018</v>
      </c>
      <c r="C91" s="7" t="s">
        <v>104</v>
      </c>
      <c r="D91" s="8" t="s">
        <v>72</v>
      </c>
      <c r="E91" s="16"/>
      <c r="F91" s="62">
        <v>15.01</v>
      </c>
      <c r="H91" s="50">
        <f t="shared" si="1"/>
        <v>256.22000000000003</v>
      </c>
      <c r="J91" s="28" t="s">
        <v>717</v>
      </c>
      <c r="K91" s="20" t="s">
        <v>255</v>
      </c>
      <c r="L91" s="43">
        <v>12794</v>
      </c>
    </row>
    <row r="92" spans="2:12" x14ac:dyDescent="0.25">
      <c r="B92" s="4">
        <v>26019</v>
      </c>
      <c r="C92" s="7" t="s">
        <v>105</v>
      </c>
      <c r="D92" s="8" t="s">
        <v>72</v>
      </c>
      <c r="E92" s="16"/>
      <c r="F92" s="62">
        <v>23.49</v>
      </c>
      <c r="H92" s="50">
        <f t="shared" si="1"/>
        <v>400.97</v>
      </c>
      <c r="J92" s="28" t="s">
        <v>718</v>
      </c>
      <c r="K92" s="20" t="s">
        <v>255</v>
      </c>
      <c r="L92" s="43">
        <v>12801</v>
      </c>
    </row>
    <row r="93" spans="2:12" x14ac:dyDescent="0.25">
      <c r="B93" s="4">
        <v>26020</v>
      </c>
      <c r="C93" s="7" t="s">
        <v>106</v>
      </c>
      <c r="D93" s="8" t="s">
        <v>72</v>
      </c>
      <c r="E93" s="16"/>
      <c r="F93" s="62">
        <v>3.33</v>
      </c>
      <c r="H93" s="50">
        <f t="shared" si="1"/>
        <v>56.84</v>
      </c>
      <c r="J93" s="28" t="s">
        <v>381</v>
      </c>
      <c r="K93" s="20" t="s">
        <v>255</v>
      </c>
      <c r="L93" s="43">
        <v>11015</v>
      </c>
    </row>
    <row r="94" spans="2:12" x14ac:dyDescent="0.25">
      <c r="B94" s="4">
        <v>26021</v>
      </c>
      <c r="C94" s="7" t="s">
        <v>107</v>
      </c>
      <c r="D94" s="8" t="s">
        <v>72</v>
      </c>
      <c r="E94" s="16"/>
      <c r="F94" s="62">
        <v>3.75</v>
      </c>
      <c r="H94" s="50">
        <f t="shared" si="1"/>
        <v>64.010000000000005</v>
      </c>
      <c r="J94" s="28" t="s">
        <v>763</v>
      </c>
      <c r="K94" s="20" t="s">
        <v>255</v>
      </c>
      <c r="L94" s="43">
        <v>11018</v>
      </c>
    </row>
    <row r="95" spans="2:12" x14ac:dyDescent="0.25">
      <c r="B95" s="4">
        <v>26022</v>
      </c>
      <c r="C95" s="7" t="s">
        <v>108</v>
      </c>
      <c r="D95" s="8" t="s">
        <v>72</v>
      </c>
      <c r="E95" s="16"/>
      <c r="F95" s="62">
        <v>5.92</v>
      </c>
      <c r="H95" s="50">
        <f t="shared" si="1"/>
        <v>101.05</v>
      </c>
      <c r="J95" s="28" t="s">
        <v>342</v>
      </c>
      <c r="K95" s="20" t="s">
        <v>255</v>
      </c>
      <c r="L95" s="43">
        <v>11949</v>
      </c>
    </row>
    <row r="96" spans="2:12" x14ac:dyDescent="0.25">
      <c r="B96" s="4">
        <v>26023</v>
      </c>
      <c r="C96" s="7" t="s">
        <v>109</v>
      </c>
      <c r="D96" s="8" t="s">
        <v>72</v>
      </c>
      <c r="E96" s="16"/>
      <c r="F96" s="62">
        <v>3.85</v>
      </c>
      <c r="H96" s="50">
        <f t="shared" si="1"/>
        <v>65.72</v>
      </c>
      <c r="J96" s="28" t="s">
        <v>382</v>
      </c>
      <c r="K96" s="20" t="s">
        <v>255</v>
      </c>
      <c r="L96" s="43">
        <v>11019</v>
      </c>
    </row>
    <row r="97" spans="2:12" x14ac:dyDescent="0.25">
      <c r="B97" s="4">
        <v>26024</v>
      </c>
      <c r="C97" s="7" t="s">
        <v>110</v>
      </c>
      <c r="D97" s="8" t="s">
        <v>72</v>
      </c>
      <c r="E97" s="16"/>
      <c r="F97" s="62">
        <v>9.74</v>
      </c>
      <c r="H97" s="50">
        <f t="shared" si="1"/>
        <v>166.26</v>
      </c>
      <c r="J97" s="28" t="s">
        <v>654</v>
      </c>
      <c r="K97" s="20" t="s">
        <v>474</v>
      </c>
      <c r="L97" s="43" t="s">
        <v>528</v>
      </c>
    </row>
    <row r="98" spans="2:12" x14ac:dyDescent="0.25">
      <c r="B98" s="4">
        <v>26025</v>
      </c>
      <c r="C98" s="7" t="s">
        <v>111</v>
      </c>
      <c r="D98" s="8" t="s">
        <v>72</v>
      </c>
      <c r="E98" s="16"/>
      <c r="F98" s="62">
        <v>3.18</v>
      </c>
      <c r="H98" s="50">
        <f t="shared" si="1"/>
        <v>54.28</v>
      </c>
      <c r="J98" s="28" t="s">
        <v>383</v>
      </c>
      <c r="K98" s="20" t="s">
        <v>255</v>
      </c>
      <c r="L98" s="43">
        <v>11013</v>
      </c>
    </row>
    <row r="99" spans="2:12" x14ac:dyDescent="0.25">
      <c r="B99" s="4">
        <v>26026</v>
      </c>
      <c r="C99" s="7" t="s">
        <v>112</v>
      </c>
      <c r="D99" s="8" t="s">
        <v>72</v>
      </c>
      <c r="E99" s="16"/>
      <c r="F99" s="62">
        <v>7.24</v>
      </c>
      <c r="H99" s="50">
        <f t="shared" si="1"/>
        <v>123.59</v>
      </c>
      <c r="J99" s="28" t="s">
        <v>384</v>
      </c>
      <c r="K99" s="20" t="s">
        <v>475</v>
      </c>
      <c r="L99" s="43" t="s">
        <v>529</v>
      </c>
    </row>
    <row r="100" spans="2:12" x14ac:dyDescent="0.25">
      <c r="B100" s="4">
        <v>26027</v>
      </c>
      <c r="C100" s="7" t="s">
        <v>113</v>
      </c>
      <c r="D100" s="8" t="s">
        <v>72</v>
      </c>
      <c r="E100" s="16"/>
      <c r="F100" s="62">
        <v>9.74</v>
      </c>
      <c r="H100" s="50">
        <f t="shared" si="1"/>
        <v>166.26</v>
      </c>
      <c r="J100" s="28" t="s">
        <v>763</v>
      </c>
      <c r="K100" s="20" t="s">
        <v>474</v>
      </c>
      <c r="L100" s="43" t="s">
        <v>528</v>
      </c>
    </row>
    <row r="101" spans="2:12" x14ac:dyDescent="0.25">
      <c r="B101" s="23">
        <v>26028</v>
      </c>
      <c r="C101" s="24" t="s">
        <v>114</v>
      </c>
      <c r="D101" s="25" t="s">
        <v>72</v>
      </c>
      <c r="E101" s="26"/>
      <c r="F101" s="51"/>
      <c r="H101" s="51">
        <f t="shared" si="1"/>
        <v>0</v>
      </c>
      <c r="J101" s="29"/>
      <c r="K101" s="27"/>
      <c r="L101" s="44" t="e">
        <v>#N/A</v>
      </c>
    </row>
    <row r="102" spans="2:12" x14ac:dyDescent="0.25">
      <c r="B102" s="4">
        <v>26029</v>
      </c>
      <c r="C102" s="7" t="s">
        <v>115</v>
      </c>
      <c r="D102" s="8" t="s">
        <v>72</v>
      </c>
      <c r="E102" s="16"/>
      <c r="F102" s="62">
        <v>3.33</v>
      </c>
      <c r="H102" s="50">
        <f t="shared" si="1"/>
        <v>56.84</v>
      </c>
      <c r="J102" s="28" t="s">
        <v>763</v>
      </c>
      <c r="K102" s="20" t="s">
        <v>255</v>
      </c>
      <c r="L102" s="43">
        <v>11015</v>
      </c>
    </row>
    <row r="103" spans="2:12" x14ac:dyDescent="0.25">
      <c r="B103" s="4">
        <v>26030</v>
      </c>
      <c r="C103" s="7" t="s">
        <v>116</v>
      </c>
      <c r="D103" s="8" t="s">
        <v>39</v>
      </c>
      <c r="E103" s="16"/>
      <c r="F103" s="62">
        <v>6.79</v>
      </c>
      <c r="H103" s="50">
        <f t="shared" si="1"/>
        <v>115.91</v>
      </c>
      <c r="J103" s="28" t="s">
        <v>682</v>
      </c>
      <c r="K103" s="20" t="s">
        <v>39</v>
      </c>
      <c r="L103" s="43" t="s">
        <v>530</v>
      </c>
    </row>
    <row r="104" spans="2:12" x14ac:dyDescent="0.25">
      <c r="B104" s="4">
        <v>26031</v>
      </c>
      <c r="C104" s="7" t="s">
        <v>117</v>
      </c>
      <c r="D104" s="8" t="s">
        <v>118</v>
      </c>
      <c r="E104" s="16"/>
      <c r="F104" s="62">
        <v>77.75</v>
      </c>
      <c r="H104" s="50">
        <f t="shared" si="1"/>
        <v>1327.19</v>
      </c>
      <c r="J104" s="28" t="s">
        <v>385</v>
      </c>
      <c r="K104" s="20"/>
      <c r="L104" s="43" t="s">
        <v>531</v>
      </c>
    </row>
    <row r="105" spans="2:12" x14ac:dyDescent="0.25">
      <c r="B105" s="4">
        <v>26032</v>
      </c>
      <c r="C105" s="7" t="s">
        <v>119</v>
      </c>
      <c r="D105" s="8" t="s">
        <v>118</v>
      </c>
      <c r="E105" s="16"/>
      <c r="F105" s="62">
        <v>77.75</v>
      </c>
      <c r="H105" s="50">
        <f t="shared" si="1"/>
        <v>1327.19</v>
      </c>
      <c r="J105" s="28" t="s">
        <v>763</v>
      </c>
      <c r="K105" s="20"/>
      <c r="L105" s="43" t="s">
        <v>531</v>
      </c>
    </row>
    <row r="106" spans="2:12" x14ac:dyDescent="0.25">
      <c r="B106" s="4">
        <v>26033</v>
      </c>
      <c r="C106" s="7" t="s">
        <v>120</v>
      </c>
      <c r="D106" s="8" t="s">
        <v>121</v>
      </c>
      <c r="E106" s="16"/>
      <c r="F106" s="62">
        <v>13.03</v>
      </c>
      <c r="H106" s="50">
        <f t="shared" si="1"/>
        <v>222.42</v>
      </c>
      <c r="J106" s="28" t="s">
        <v>770</v>
      </c>
      <c r="K106" s="20" t="s">
        <v>739</v>
      </c>
      <c r="L106" s="43" t="s">
        <v>772</v>
      </c>
    </row>
    <row r="107" spans="2:12" x14ac:dyDescent="0.25">
      <c r="B107" s="4">
        <v>26034</v>
      </c>
      <c r="C107" s="7" t="s">
        <v>122</v>
      </c>
      <c r="D107" s="8" t="s">
        <v>121</v>
      </c>
      <c r="E107" s="16"/>
      <c r="F107" s="62">
        <v>6.84</v>
      </c>
      <c r="H107" s="50">
        <f t="shared" si="1"/>
        <v>116.76</v>
      </c>
      <c r="J107" s="28" t="s">
        <v>771</v>
      </c>
      <c r="K107" s="20" t="s">
        <v>739</v>
      </c>
      <c r="L107" s="43" t="s">
        <v>773</v>
      </c>
    </row>
    <row r="108" spans="2:12" x14ac:dyDescent="0.25">
      <c r="B108" s="4">
        <v>26035</v>
      </c>
      <c r="C108" s="7" t="s">
        <v>123</v>
      </c>
      <c r="D108" s="8" t="s">
        <v>124</v>
      </c>
      <c r="E108" s="16"/>
      <c r="F108" s="62">
        <v>10.38</v>
      </c>
      <c r="H108" s="50">
        <f t="shared" si="1"/>
        <v>177.19</v>
      </c>
      <c r="J108" s="28" t="s">
        <v>386</v>
      </c>
      <c r="K108" s="20" t="s">
        <v>476</v>
      </c>
      <c r="L108" s="43" t="s">
        <v>533</v>
      </c>
    </row>
    <row r="109" spans="2:12" x14ac:dyDescent="0.25">
      <c r="B109" s="4">
        <v>26036</v>
      </c>
      <c r="C109" s="7" t="s">
        <v>125</v>
      </c>
      <c r="D109" s="8" t="s">
        <v>124</v>
      </c>
      <c r="E109" s="16"/>
      <c r="F109" s="62">
        <v>14.43</v>
      </c>
      <c r="H109" s="50">
        <f t="shared" si="1"/>
        <v>246.32</v>
      </c>
      <c r="J109" s="28" t="s">
        <v>387</v>
      </c>
      <c r="K109" s="20" t="s">
        <v>476</v>
      </c>
      <c r="L109" s="43" t="s">
        <v>534</v>
      </c>
    </row>
    <row r="110" spans="2:12" x14ac:dyDescent="0.25">
      <c r="B110" s="4">
        <v>26037</v>
      </c>
      <c r="C110" s="7" t="s">
        <v>126</v>
      </c>
      <c r="D110" s="8" t="s">
        <v>121</v>
      </c>
      <c r="E110" s="16"/>
      <c r="F110" s="62">
        <v>6.84</v>
      </c>
      <c r="H110" s="50">
        <f t="shared" si="1"/>
        <v>116.76</v>
      </c>
      <c r="J110" s="28" t="s">
        <v>763</v>
      </c>
      <c r="K110" s="20" t="s">
        <v>6</v>
      </c>
      <c r="L110" s="43" t="s">
        <v>532</v>
      </c>
    </row>
    <row r="111" spans="2:12" x14ac:dyDescent="0.25">
      <c r="B111" s="4">
        <v>26038</v>
      </c>
      <c r="C111" s="7" t="s">
        <v>127</v>
      </c>
      <c r="D111" s="8" t="s">
        <v>121</v>
      </c>
      <c r="E111" s="16"/>
      <c r="F111" s="62">
        <v>16.97</v>
      </c>
      <c r="H111" s="50">
        <f t="shared" si="1"/>
        <v>289.68</v>
      </c>
      <c r="J111" s="28" t="s">
        <v>388</v>
      </c>
      <c r="K111" s="20" t="s">
        <v>6</v>
      </c>
      <c r="L111" s="43" t="s">
        <v>535</v>
      </c>
    </row>
    <row r="112" spans="2:12" x14ac:dyDescent="0.25">
      <c r="B112" s="4">
        <v>26039</v>
      </c>
      <c r="C112" s="7" t="s">
        <v>128</v>
      </c>
      <c r="D112" s="8"/>
      <c r="E112" s="16"/>
      <c r="F112" s="62">
        <v>15.99</v>
      </c>
      <c r="H112" s="50">
        <f t="shared" si="1"/>
        <v>272.95</v>
      </c>
      <c r="J112" s="28" t="s">
        <v>389</v>
      </c>
      <c r="K112" s="20" t="s">
        <v>69</v>
      </c>
      <c r="L112" s="43" t="s">
        <v>536</v>
      </c>
    </row>
    <row r="113" spans="2:12" x14ac:dyDescent="0.25">
      <c r="B113" s="4">
        <v>26040</v>
      </c>
      <c r="C113" s="7" t="s">
        <v>129</v>
      </c>
      <c r="D113" s="8"/>
      <c r="E113" s="16"/>
      <c r="F113" s="62">
        <v>5.55</v>
      </c>
      <c r="H113" s="50">
        <f t="shared" si="1"/>
        <v>94.74</v>
      </c>
      <c r="J113" s="28" t="s">
        <v>390</v>
      </c>
      <c r="K113" s="20" t="s">
        <v>69</v>
      </c>
      <c r="L113" s="43" t="s">
        <v>537</v>
      </c>
    </row>
    <row r="114" spans="2:12" x14ac:dyDescent="0.25">
      <c r="B114" s="4">
        <v>26041</v>
      </c>
      <c r="C114" s="7" t="s">
        <v>130</v>
      </c>
      <c r="D114" s="8"/>
      <c r="E114" s="16"/>
      <c r="F114" s="62">
        <v>5.76</v>
      </c>
      <c r="H114" s="50">
        <f t="shared" si="1"/>
        <v>98.32</v>
      </c>
      <c r="J114" s="28" t="s">
        <v>391</v>
      </c>
      <c r="K114" s="20" t="s">
        <v>69</v>
      </c>
      <c r="L114" s="43" t="s">
        <v>538</v>
      </c>
    </row>
    <row r="115" spans="2:12" x14ac:dyDescent="0.25">
      <c r="B115" s="4">
        <v>26042</v>
      </c>
      <c r="C115" s="7" t="s">
        <v>131</v>
      </c>
      <c r="D115" s="8" t="s">
        <v>132</v>
      </c>
      <c r="E115" s="16"/>
      <c r="F115" s="62">
        <v>4.0999999999999996</v>
      </c>
      <c r="H115" s="50">
        <f t="shared" si="1"/>
        <v>69.989999999999995</v>
      </c>
      <c r="J115" s="28" t="s">
        <v>655</v>
      </c>
      <c r="K115" s="20" t="s">
        <v>477</v>
      </c>
      <c r="L115" s="43" t="s">
        <v>539</v>
      </c>
    </row>
    <row r="116" spans="2:12" x14ac:dyDescent="0.25">
      <c r="B116" s="4">
        <v>26043</v>
      </c>
      <c r="C116" s="7" t="s">
        <v>133</v>
      </c>
      <c r="D116" s="8" t="s">
        <v>132</v>
      </c>
      <c r="E116" s="16"/>
      <c r="F116" s="62">
        <v>2.82</v>
      </c>
      <c r="H116" s="50">
        <f t="shared" si="1"/>
        <v>48.14</v>
      </c>
      <c r="J116" s="28" t="s">
        <v>656</v>
      </c>
      <c r="K116" s="20" t="s">
        <v>477</v>
      </c>
      <c r="L116" s="43" t="s">
        <v>540</v>
      </c>
    </row>
    <row r="117" spans="2:12" x14ac:dyDescent="0.25">
      <c r="B117" s="4">
        <v>26044</v>
      </c>
      <c r="C117" s="7" t="s">
        <v>134</v>
      </c>
      <c r="D117" s="8" t="s">
        <v>132</v>
      </c>
      <c r="E117" s="16"/>
      <c r="F117" s="62">
        <v>2.37</v>
      </c>
      <c r="H117" s="50">
        <f t="shared" si="1"/>
        <v>40.46</v>
      </c>
      <c r="J117" s="28" t="s">
        <v>657</v>
      </c>
      <c r="K117" s="20" t="s">
        <v>477</v>
      </c>
      <c r="L117" s="43" t="s">
        <v>541</v>
      </c>
    </row>
    <row r="118" spans="2:12" x14ac:dyDescent="0.25">
      <c r="B118" s="4">
        <v>26045</v>
      </c>
      <c r="C118" s="7" t="s">
        <v>135</v>
      </c>
      <c r="D118" s="8" t="s">
        <v>132</v>
      </c>
      <c r="E118" s="16"/>
      <c r="F118" s="62">
        <v>1.55</v>
      </c>
      <c r="H118" s="50">
        <f t="shared" si="1"/>
        <v>26.46</v>
      </c>
      <c r="J118" s="28" t="s">
        <v>658</v>
      </c>
      <c r="K118" s="20" t="s">
        <v>477</v>
      </c>
      <c r="L118" s="43" t="s">
        <v>542</v>
      </c>
    </row>
    <row r="119" spans="2:12" x14ac:dyDescent="0.25">
      <c r="B119" s="4">
        <v>26046</v>
      </c>
      <c r="C119" s="7" t="s">
        <v>136</v>
      </c>
      <c r="D119" s="8" t="s">
        <v>132</v>
      </c>
      <c r="E119" s="16"/>
      <c r="F119" s="62">
        <v>0.99</v>
      </c>
      <c r="H119" s="50">
        <f t="shared" si="1"/>
        <v>16.899999999999999</v>
      </c>
      <c r="J119" s="28" t="s">
        <v>659</v>
      </c>
      <c r="K119" s="20" t="s">
        <v>477</v>
      </c>
      <c r="L119" s="43" t="s">
        <v>543</v>
      </c>
    </row>
    <row r="120" spans="2:12" x14ac:dyDescent="0.25">
      <c r="B120" s="4">
        <v>26047</v>
      </c>
      <c r="C120" s="7" t="s">
        <v>137</v>
      </c>
      <c r="D120" s="8" t="s">
        <v>132</v>
      </c>
      <c r="E120" s="16"/>
      <c r="F120" s="62">
        <v>0.53</v>
      </c>
      <c r="H120" s="50">
        <f t="shared" si="1"/>
        <v>9.0500000000000007</v>
      </c>
      <c r="J120" s="28" t="s">
        <v>660</v>
      </c>
      <c r="K120" s="20" t="s">
        <v>477</v>
      </c>
      <c r="L120" s="43" t="s">
        <v>544</v>
      </c>
    </row>
    <row r="121" spans="2:12" x14ac:dyDescent="0.25">
      <c r="B121" s="4">
        <v>26048</v>
      </c>
      <c r="C121" s="7" t="s">
        <v>138</v>
      </c>
      <c r="D121" s="8" t="s">
        <v>132</v>
      </c>
      <c r="E121" s="16"/>
      <c r="F121" s="62">
        <v>1.72</v>
      </c>
      <c r="H121" s="50">
        <f t="shared" si="1"/>
        <v>29.36</v>
      </c>
      <c r="J121" s="28" t="s">
        <v>661</v>
      </c>
      <c r="K121" s="20" t="s">
        <v>477</v>
      </c>
      <c r="L121" s="43" t="s">
        <v>545</v>
      </c>
    </row>
    <row r="122" spans="2:12" x14ac:dyDescent="0.25">
      <c r="B122" s="4">
        <v>26049</v>
      </c>
      <c r="C122" s="7" t="s">
        <v>139</v>
      </c>
      <c r="D122" s="8" t="s">
        <v>132</v>
      </c>
      <c r="E122" s="16"/>
      <c r="F122" s="62">
        <v>1.1599999999999999</v>
      </c>
      <c r="H122" s="50">
        <f t="shared" si="1"/>
        <v>19.8</v>
      </c>
      <c r="J122" s="28" t="s">
        <v>662</v>
      </c>
      <c r="K122" s="20" t="s">
        <v>477</v>
      </c>
      <c r="L122" s="43" t="s">
        <v>546</v>
      </c>
    </row>
    <row r="123" spans="2:12" x14ac:dyDescent="0.25">
      <c r="B123" s="4">
        <v>26050</v>
      </c>
      <c r="C123" s="7" t="s">
        <v>140</v>
      </c>
      <c r="D123" s="8" t="s">
        <v>141</v>
      </c>
      <c r="E123" s="16"/>
      <c r="F123" s="62">
        <v>0.2</v>
      </c>
      <c r="H123" s="50">
        <f t="shared" si="1"/>
        <v>3.41</v>
      </c>
      <c r="J123" s="28" t="s">
        <v>392</v>
      </c>
      <c r="K123" s="20" t="s">
        <v>478</v>
      </c>
      <c r="L123" s="43" t="s">
        <v>547</v>
      </c>
    </row>
    <row r="124" spans="2:12" x14ac:dyDescent="0.25">
      <c r="B124" s="4">
        <v>26051</v>
      </c>
      <c r="C124" s="7" t="s">
        <v>142</v>
      </c>
      <c r="D124" s="8" t="s">
        <v>141</v>
      </c>
      <c r="E124" s="16"/>
      <c r="F124" s="62">
        <v>0.22</v>
      </c>
      <c r="H124" s="50">
        <f t="shared" si="1"/>
        <v>3.76</v>
      </c>
      <c r="J124" s="28" t="s">
        <v>393</v>
      </c>
      <c r="K124" s="20" t="s">
        <v>478</v>
      </c>
      <c r="L124" s="43" t="s">
        <v>548</v>
      </c>
    </row>
    <row r="125" spans="2:12" x14ac:dyDescent="0.25">
      <c r="B125" s="4">
        <v>26052</v>
      </c>
      <c r="C125" s="7" t="s">
        <v>143</v>
      </c>
      <c r="D125" s="8" t="s">
        <v>39</v>
      </c>
      <c r="E125" s="16"/>
      <c r="F125" s="62">
        <v>23.93</v>
      </c>
      <c r="H125" s="50">
        <f t="shared" si="1"/>
        <v>408.49</v>
      </c>
      <c r="J125" s="28" t="s">
        <v>394</v>
      </c>
      <c r="K125" s="20" t="s">
        <v>475</v>
      </c>
      <c r="L125" s="43" t="s">
        <v>549</v>
      </c>
    </row>
    <row r="126" spans="2:12" x14ac:dyDescent="0.25">
      <c r="B126" s="4">
        <v>26053</v>
      </c>
      <c r="C126" s="7" t="s">
        <v>144</v>
      </c>
      <c r="D126" s="8" t="s">
        <v>39</v>
      </c>
      <c r="E126" s="16"/>
      <c r="F126" s="62">
        <v>26.11</v>
      </c>
      <c r="H126" s="50">
        <f t="shared" si="1"/>
        <v>445.7</v>
      </c>
      <c r="J126" s="28" t="s">
        <v>395</v>
      </c>
      <c r="K126" s="20" t="s">
        <v>475</v>
      </c>
      <c r="L126" s="43" t="s">
        <v>550</v>
      </c>
    </row>
    <row r="127" spans="2:12" x14ac:dyDescent="0.25">
      <c r="B127" s="4">
        <v>26054</v>
      </c>
      <c r="C127" s="7" t="s">
        <v>145</v>
      </c>
      <c r="D127" s="8" t="s">
        <v>39</v>
      </c>
      <c r="E127" s="16"/>
      <c r="F127" s="62">
        <v>26.2</v>
      </c>
      <c r="H127" s="50">
        <f t="shared" si="1"/>
        <v>447.23</v>
      </c>
      <c r="J127" s="28" t="s">
        <v>396</v>
      </c>
      <c r="K127" s="20" t="s">
        <v>475</v>
      </c>
      <c r="L127" s="43" t="s">
        <v>551</v>
      </c>
    </row>
    <row r="128" spans="2:12" x14ac:dyDescent="0.25">
      <c r="B128" s="4">
        <v>26149</v>
      </c>
      <c r="C128" s="7" t="s">
        <v>146</v>
      </c>
      <c r="D128" s="8"/>
      <c r="E128" s="16"/>
      <c r="F128" s="62">
        <v>26.51</v>
      </c>
      <c r="H128" s="50">
        <f t="shared" si="1"/>
        <v>452.53</v>
      </c>
      <c r="J128" s="28" t="s">
        <v>397</v>
      </c>
      <c r="K128" s="20" t="s">
        <v>475</v>
      </c>
      <c r="L128" s="43" t="s">
        <v>552</v>
      </c>
    </row>
    <row r="129" spans="2:12" x14ac:dyDescent="0.25">
      <c r="B129" s="4">
        <v>26150</v>
      </c>
      <c r="C129" s="7" t="s">
        <v>147</v>
      </c>
      <c r="D129" s="8"/>
      <c r="E129" s="16"/>
      <c r="F129" s="62">
        <v>27.89</v>
      </c>
      <c r="H129" s="50">
        <f t="shared" si="1"/>
        <v>476.08</v>
      </c>
      <c r="J129" s="28" t="s">
        <v>398</v>
      </c>
      <c r="K129" s="20" t="s">
        <v>475</v>
      </c>
      <c r="L129" s="43" t="s">
        <v>553</v>
      </c>
    </row>
    <row r="130" spans="2:12" x14ac:dyDescent="0.25">
      <c r="B130" s="4">
        <v>26151</v>
      </c>
      <c r="C130" s="7" t="s">
        <v>148</v>
      </c>
      <c r="D130" s="8"/>
      <c r="E130" s="16"/>
      <c r="F130" s="62">
        <v>26.11</v>
      </c>
      <c r="H130" s="50">
        <f t="shared" si="1"/>
        <v>445.7</v>
      </c>
      <c r="J130" s="28" t="s">
        <v>763</v>
      </c>
      <c r="K130" s="20" t="s">
        <v>475</v>
      </c>
      <c r="L130" s="43" t="s">
        <v>550</v>
      </c>
    </row>
    <row r="131" spans="2:12" x14ac:dyDescent="0.25">
      <c r="B131" s="4">
        <v>26152</v>
      </c>
      <c r="C131" s="7" t="s">
        <v>149</v>
      </c>
      <c r="D131" s="8"/>
      <c r="E131" s="16"/>
      <c r="F131" s="62">
        <v>72.510000000000005</v>
      </c>
      <c r="H131" s="50">
        <f t="shared" si="1"/>
        <v>1237.75</v>
      </c>
      <c r="J131" s="28" t="s">
        <v>399</v>
      </c>
      <c r="K131" s="20" t="s">
        <v>475</v>
      </c>
      <c r="L131" s="43" t="s">
        <v>554</v>
      </c>
    </row>
    <row r="132" spans="2:12" x14ac:dyDescent="0.25">
      <c r="B132" s="4">
        <v>26153</v>
      </c>
      <c r="C132" s="7" t="s">
        <v>150</v>
      </c>
      <c r="D132" s="8" t="s">
        <v>39</v>
      </c>
      <c r="E132" s="16"/>
      <c r="F132" s="62">
        <v>9.27</v>
      </c>
      <c r="H132" s="50">
        <f t="shared" si="1"/>
        <v>158.24</v>
      </c>
      <c r="J132" s="28" t="s">
        <v>400</v>
      </c>
      <c r="K132" s="20" t="s">
        <v>255</v>
      </c>
      <c r="L132" s="43">
        <v>91323</v>
      </c>
    </row>
    <row r="133" spans="2:12" x14ac:dyDescent="0.25">
      <c r="B133" s="4">
        <v>26154</v>
      </c>
      <c r="C133" s="7" t="s">
        <v>151</v>
      </c>
      <c r="D133" s="8" t="s">
        <v>39</v>
      </c>
      <c r="E133" s="16"/>
      <c r="F133" s="62">
        <v>8.81</v>
      </c>
      <c r="H133" s="50">
        <f t="shared" si="1"/>
        <v>150.38999999999999</v>
      </c>
      <c r="J133" s="28" t="s">
        <v>401</v>
      </c>
      <c r="K133" s="20" t="s">
        <v>255</v>
      </c>
      <c r="L133" s="43">
        <v>91322</v>
      </c>
    </row>
    <row r="134" spans="2:12" x14ac:dyDescent="0.25">
      <c r="B134" s="4">
        <v>26155</v>
      </c>
      <c r="C134" s="7" t="s">
        <v>152</v>
      </c>
      <c r="D134" s="8" t="s">
        <v>39</v>
      </c>
      <c r="E134" s="16"/>
      <c r="F134" s="62">
        <v>26.2</v>
      </c>
      <c r="H134" s="50">
        <f t="shared" si="1"/>
        <v>447.23</v>
      </c>
      <c r="J134" s="28" t="s">
        <v>763</v>
      </c>
      <c r="K134" s="20" t="s">
        <v>475</v>
      </c>
      <c r="L134" s="43" t="s">
        <v>551</v>
      </c>
    </row>
    <row r="135" spans="2:12" x14ac:dyDescent="0.25">
      <c r="B135" s="4">
        <v>26156</v>
      </c>
      <c r="C135" s="7" t="s">
        <v>153</v>
      </c>
      <c r="D135" s="8" t="s">
        <v>39</v>
      </c>
      <c r="E135" s="16"/>
      <c r="F135" s="62">
        <v>26.11</v>
      </c>
      <c r="H135" s="50">
        <f t="shared" ref="H135:H198" si="2">ROUND((F135*$C$288),2)</f>
        <v>445.7</v>
      </c>
      <c r="J135" s="28" t="s">
        <v>763</v>
      </c>
      <c r="K135" s="20" t="s">
        <v>475</v>
      </c>
      <c r="L135" s="43" t="s">
        <v>550</v>
      </c>
    </row>
    <row r="136" spans="2:12" x14ac:dyDescent="0.25">
      <c r="B136" s="4">
        <v>26157</v>
      </c>
      <c r="C136" s="7" t="s">
        <v>154</v>
      </c>
      <c r="D136" s="8" t="s">
        <v>155</v>
      </c>
      <c r="E136" s="16" t="s">
        <v>156</v>
      </c>
      <c r="F136" s="62">
        <v>126.16</v>
      </c>
      <c r="H136" s="50">
        <f t="shared" si="2"/>
        <v>2153.5500000000002</v>
      </c>
      <c r="J136" s="28" t="s">
        <v>402</v>
      </c>
      <c r="K136" s="20" t="s">
        <v>479</v>
      </c>
      <c r="L136" s="43" t="s">
        <v>690</v>
      </c>
    </row>
    <row r="137" spans="2:12" x14ac:dyDescent="0.25">
      <c r="B137" s="4">
        <v>26158</v>
      </c>
      <c r="C137" s="7" t="s">
        <v>157</v>
      </c>
      <c r="D137" s="8" t="s">
        <v>155</v>
      </c>
      <c r="E137" s="16" t="s">
        <v>158</v>
      </c>
      <c r="F137" s="62">
        <v>122.75</v>
      </c>
      <c r="H137" s="50">
        <f t="shared" si="2"/>
        <v>2095.34</v>
      </c>
      <c r="J137" s="28" t="s">
        <v>403</v>
      </c>
      <c r="K137" s="20" t="s">
        <v>479</v>
      </c>
      <c r="L137" s="43" t="s">
        <v>691</v>
      </c>
    </row>
    <row r="138" spans="2:12" x14ac:dyDescent="0.25">
      <c r="B138" s="4">
        <v>26159</v>
      </c>
      <c r="C138" s="7" t="s">
        <v>159</v>
      </c>
      <c r="D138" s="8" t="s">
        <v>155</v>
      </c>
      <c r="E138" s="16" t="s">
        <v>160</v>
      </c>
      <c r="F138" s="62">
        <v>15.14</v>
      </c>
      <c r="H138" s="50">
        <f t="shared" si="2"/>
        <v>258.44</v>
      </c>
      <c r="J138" s="28" t="s">
        <v>404</v>
      </c>
      <c r="K138" s="20" t="s">
        <v>475</v>
      </c>
      <c r="L138" s="43" t="s">
        <v>555</v>
      </c>
    </row>
    <row r="139" spans="2:12" x14ac:dyDescent="0.25">
      <c r="B139" s="4">
        <v>26160</v>
      </c>
      <c r="C139" s="7" t="s">
        <v>161</v>
      </c>
      <c r="D139" s="8" t="s">
        <v>155</v>
      </c>
      <c r="E139" s="16" t="s">
        <v>162</v>
      </c>
      <c r="F139" s="62">
        <v>20.329999999999998</v>
      </c>
      <c r="H139" s="50">
        <f t="shared" si="2"/>
        <v>347.03</v>
      </c>
      <c r="J139" s="28" t="s">
        <v>405</v>
      </c>
      <c r="K139" s="20" t="s">
        <v>475</v>
      </c>
      <c r="L139" s="43" t="s">
        <v>556</v>
      </c>
    </row>
    <row r="140" spans="2:12" x14ac:dyDescent="0.25">
      <c r="B140" s="4">
        <v>26161</v>
      </c>
      <c r="C140" s="7" t="s">
        <v>163</v>
      </c>
      <c r="D140" s="8" t="s">
        <v>155</v>
      </c>
      <c r="E140" s="16" t="s">
        <v>158</v>
      </c>
      <c r="F140" s="62">
        <v>79.89</v>
      </c>
      <c r="H140" s="50">
        <f t="shared" si="2"/>
        <v>1363.72</v>
      </c>
      <c r="J140" s="28" t="s">
        <v>683</v>
      </c>
      <c r="K140" s="20" t="s">
        <v>39</v>
      </c>
      <c r="L140" s="43" t="s">
        <v>557</v>
      </c>
    </row>
    <row r="141" spans="2:12" x14ac:dyDescent="0.25">
      <c r="B141" s="4">
        <v>26163</v>
      </c>
      <c r="C141" s="7" t="s">
        <v>164</v>
      </c>
      <c r="D141" s="8" t="s">
        <v>155</v>
      </c>
      <c r="E141" s="16" t="s">
        <v>165</v>
      </c>
      <c r="F141" s="62">
        <v>60.64</v>
      </c>
      <c r="H141" s="50">
        <f t="shared" si="2"/>
        <v>1035.1199999999999</v>
      </c>
      <c r="J141" s="28" t="s">
        <v>406</v>
      </c>
      <c r="K141" s="20" t="s">
        <v>479</v>
      </c>
      <c r="L141" s="43" t="s">
        <v>558</v>
      </c>
    </row>
    <row r="142" spans="2:12" x14ac:dyDescent="0.25">
      <c r="B142" s="4">
        <v>26316</v>
      </c>
      <c r="C142" s="7" t="s">
        <v>166</v>
      </c>
      <c r="D142" s="8" t="s">
        <v>155</v>
      </c>
      <c r="E142" s="16" t="s">
        <v>167</v>
      </c>
      <c r="F142" s="62">
        <v>41.45</v>
      </c>
      <c r="H142" s="50">
        <f t="shared" si="2"/>
        <v>707.55</v>
      </c>
      <c r="J142" s="28" t="s">
        <v>684</v>
      </c>
      <c r="K142" s="20" t="s">
        <v>39</v>
      </c>
      <c r="L142" s="43" t="s">
        <v>559</v>
      </c>
    </row>
    <row r="143" spans="2:12" x14ac:dyDescent="0.25">
      <c r="B143" s="4">
        <v>26317</v>
      </c>
      <c r="C143" s="7" t="s">
        <v>168</v>
      </c>
      <c r="D143" s="8" t="s">
        <v>155</v>
      </c>
      <c r="E143" s="16" t="s">
        <v>169</v>
      </c>
      <c r="F143" s="62">
        <v>45.24</v>
      </c>
      <c r="H143" s="50">
        <f t="shared" si="2"/>
        <v>772.25</v>
      </c>
      <c r="J143" s="28" t="s">
        <v>685</v>
      </c>
      <c r="K143" s="20" t="s">
        <v>39</v>
      </c>
      <c r="L143" s="43" t="s">
        <v>560</v>
      </c>
    </row>
    <row r="144" spans="2:12" x14ac:dyDescent="0.25">
      <c r="B144" s="4">
        <v>26318</v>
      </c>
      <c r="C144" s="7" t="s">
        <v>170</v>
      </c>
      <c r="D144" s="8"/>
      <c r="E144" s="16"/>
      <c r="F144" s="62">
        <v>0.42</v>
      </c>
      <c r="H144" s="50">
        <f t="shared" si="2"/>
        <v>7.17</v>
      </c>
      <c r="J144" s="28" t="s">
        <v>663</v>
      </c>
      <c r="K144" s="20" t="s">
        <v>477</v>
      </c>
      <c r="L144" s="43" t="s">
        <v>561</v>
      </c>
    </row>
    <row r="145" spans="2:12" x14ac:dyDescent="0.25">
      <c r="B145" s="4">
        <v>26319</v>
      </c>
      <c r="C145" s="7" t="s">
        <v>171</v>
      </c>
      <c r="D145" s="8"/>
      <c r="E145" s="16"/>
      <c r="F145" s="62">
        <v>0.13</v>
      </c>
      <c r="H145" s="50">
        <f t="shared" si="2"/>
        <v>2.2200000000000002</v>
      </c>
      <c r="J145" s="28" t="s">
        <v>407</v>
      </c>
      <c r="K145" s="20" t="s">
        <v>478</v>
      </c>
      <c r="L145" s="43" t="s">
        <v>562</v>
      </c>
    </row>
    <row r="146" spans="2:12" x14ac:dyDescent="0.25">
      <c r="B146" s="4">
        <v>26320</v>
      </c>
      <c r="C146" s="7" t="s">
        <v>172</v>
      </c>
      <c r="D146" s="8"/>
      <c r="E146" s="16"/>
      <c r="F146" s="62">
        <v>0.18</v>
      </c>
      <c r="H146" s="50">
        <f t="shared" si="2"/>
        <v>3.07</v>
      </c>
      <c r="J146" s="28" t="s">
        <v>408</v>
      </c>
      <c r="K146" s="20" t="s">
        <v>478</v>
      </c>
      <c r="L146" s="43" t="s">
        <v>563</v>
      </c>
    </row>
    <row r="147" spans="2:12" x14ac:dyDescent="0.25">
      <c r="B147" s="4">
        <v>26321</v>
      </c>
      <c r="C147" s="7" t="s">
        <v>173</v>
      </c>
      <c r="D147" s="8" t="s">
        <v>132</v>
      </c>
      <c r="E147" s="16"/>
      <c r="F147" s="62">
        <v>1.61</v>
      </c>
      <c r="H147" s="50">
        <f t="shared" si="2"/>
        <v>27.48</v>
      </c>
      <c r="J147" s="28" t="s">
        <v>664</v>
      </c>
      <c r="K147" s="20" t="s">
        <v>477</v>
      </c>
      <c r="L147" s="43" t="s">
        <v>564</v>
      </c>
    </row>
    <row r="148" spans="2:12" x14ac:dyDescent="0.25">
      <c r="B148" s="4">
        <v>26322</v>
      </c>
      <c r="C148" s="7" t="s">
        <v>174</v>
      </c>
      <c r="D148" s="8" t="s">
        <v>132</v>
      </c>
      <c r="E148" s="16"/>
      <c r="F148" s="62">
        <v>0.4</v>
      </c>
      <c r="H148" s="50">
        <f t="shared" si="2"/>
        <v>6.83</v>
      </c>
      <c r="J148" s="28" t="s">
        <v>665</v>
      </c>
      <c r="K148" s="20" t="s">
        <v>477</v>
      </c>
      <c r="L148" s="43" t="s">
        <v>565</v>
      </c>
    </row>
    <row r="149" spans="2:12" x14ac:dyDescent="0.25">
      <c r="B149" s="4">
        <v>26323</v>
      </c>
      <c r="C149" s="7" t="s">
        <v>175</v>
      </c>
      <c r="D149" s="8" t="s">
        <v>132</v>
      </c>
      <c r="E149" s="16"/>
      <c r="F149" s="62">
        <v>0.79</v>
      </c>
      <c r="H149" s="50">
        <f t="shared" si="2"/>
        <v>13.49</v>
      </c>
      <c r="J149" s="28" t="s">
        <v>666</v>
      </c>
      <c r="K149" s="20" t="s">
        <v>477</v>
      </c>
      <c r="L149" s="43" t="s">
        <v>566</v>
      </c>
    </row>
    <row r="150" spans="2:12" x14ac:dyDescent="0.25">
      <c r="B150" s="4">
        <v>26327</v>
      </c>
      <c r="C150" s="7" t="s">
        <v>176</v>
      </c>
      <c r="D150" s="8"/>
      <c r="E150" s="16"/>
      <c r="F150" s="62">
        <v>4.4000000000000004</v>
      </c>
      <c r="H150" s="50">
        <f t="shared" si="2"/>
        <v>75.11</v>
      </c>
      <c r="J150" s="28" t="s">
        <v>409</v>
      </c>
      <c r="K150" s="20" t="s">
        <v>69</v>
      </c>
      <c r="L150" s="43" t="s">
        <v>567</v>
      </c>
    </row>
    <row r="151" spans="2:12" x14ac:dyDescent="0.25">
      <c r="B151" s="4">
        <v>26328</v>
      </c>
      <c r="C151" s="7" t="s">
        <v>177</v>
      </c>
      <c r="D151" s="8"/>
      <c r="E151" s="16"/>
      <c r="F151" s="62">
        <v>25.82</v>
      </c>
      <c r="H151" s="50">
        <f t="shared" si="2"/>
        <v>440.75</v>
      </c>
      <c r="J151" s="28" t="s">
        <v>410</v>
      </c>
      <c r="K151" s="20" t="s">
        <v>69</v>
      </c>
      <c r="L151" s="43" t="s">
        <v>568</v>
      </c>
    </row>
    <row r="152" spans="2:12" x14ac:dyDescent="0.25">
      <c r="B152" s="4">
        <v>26329</v>
      </c>
      <c r="C152" s="7" t="s">
        <v>178</v>
      </c>
      <c r="D152" s="8"/>
      <c r="E152" s="16"/>
      <c r="F152" s="62">
        <v>33.07</v>
      </c>
      <c r="H152" s="50">
        <f t="shared" si="2"/>
        <v>564.5</v>
      </c>
      <c r="J152" s="28" t="s">
        <v>411</v>
      </c>
      <c r="K152" s="20" t="s">
        <v>481</v>
      </c>
      <c r="L152" s="43" t="s">
        <v>569</v>
      </c>
    </row>
    <row r="153" spans="2:12" x14ac:dyDescent="0.25">
      <c r="B153" s="4">
        <v>26331</v>
      </c>
      <c r="C153" s="7" t="s">
        <v>179</v>
      </c>
      <c r="D153" s="8" t="s">
        <v>180</v>
      </c>
      <c r="E153" s="16"/>
      <c r="F153" s="62">
        <v>35.89</v>
      </c>
      <c r="H153" s="50">
        <f t="shared" si="2"/>
        <v>612.64</v>
      </c>
      <c r="J153" s="28" t="s">
        <v>412</v>
      </c>
      <c r="K153" s="20" t="s">
        <v>473</v>
      </c>
      <c r="L153" s="43" t="s">
        <v>570</v>
      </c>
    </row>
    <row r="154" spans="2:12" x14ac:dyDescent="0.25">
      <c r="B154" s="4">
        <v>26333</v>
      </c>
      <c r="C154" s="7" t="s">
        <v>181</v>
      </c>
      <c r="D154" s="8" t="s">
        <v>180</v>
      </c>
      <c r="E154" s="16"/>
      <c r="F154" s="62">
        <v>36.17</v>
      </c>
      <c r="H154" s="50">
        <f t="shared" si="2"/>
        <v>617.41999999999996</v>
      </c>
      <c r="J154" s="28" t="s">
        <v>413</v>
      </c>
      <c r="K154" s="20" t="s">
        <v>473</v>
      </c>
      <c r="L154" s="43" t="s">
        <v>571</v>
      </c>
    </row>
    <row r="155" spans="2:12" x14ac:dyDescent="0.25">
      <c r="B155" s="4">
        <v>26335</v>
      </c>
      <c r="C155" s="7" t="s">
        <v>182</v>
      </c>
      <c r="D155" s="8" t="s">
        <v>180</v>
      </c>
      <c r="E155" s="16"/>
      <c r="F155" s="62">
        <v>40.08</v>
      </c>
      <c r="H155" s="50">
        <f t="shared" si="2"/>
        <v>684.17</v>
      </c>
      <c r="J155" s="28" t="s">
        <v>414</v>
      </c>
      <c r="K155" s="20" t="s">
        <v>473</v>
      </c>
      <c r="L155" s="43" t="s">
        <v>572</v>
      </c>
    </row>
    <row r="156" spans="2:12" x14ac:dyDescent="0.25">
      <c r="B156" s="4">
        <v>26337</v>
      </c>
      <c r="C156" s="7" t="s">
        <v>183</v>
      </c>
      <c r="D156" s="8" t="s">
        <v>39</v>
      </c>
      <c r="E156" s="16"/>
      <c r="F156" s="65">
        <v>6.26</v>
      </c>
      <c r="H156" s="50">
        <f t="shared" si="2"/>
        <v>106.86</v>
      </c>
      <c r="J156" s="28" t="s">
        <v>667</v>
      </c>
      <c r="K156" s="20" t="s">
        <v>39</v>
      </c>
      <c r="L156" s="43" t="s">
        <v>573</v>
      </c>
    </row>
    <row r="157" spans="2:12" x14ac:dyDescent="0.25">
      <c r="B157" s="4">
        <v>26339</v>
      </c>
      <c r="C157" s="7" t="s">
        <v>184</v>
      </c>
      <c r="D157" s="8" t="s">
        <v>185</v>
      </c>
      <c r="E157" s="16"/>
      <c r="F157" s="62">
        <v>42.53</v>
      </c>
      <c r="H157" s="50">
        <f t="shared" si="2"/>
        <v>725.99</v>
      </c>
      <c r="J157" s="28" t="s">
        <v>415</v>
      </c>
      <c r="K157" s="20" t="s">
        <v>482</v>
      </c>
      <c r="L157" s="43" t="s">
        <v>574</v>
      </c>
    </row>
    <row r="158" spans="2:12" x14ac:dyDescent="0.25">
      <c r="B158" s="4">
        <v>26341</v>
      </c>
      <c r="C158" s="7" t="s">
        <v>186</v>
      </c>
      <c r="D158" s="8" t="s">
        <v>185</v>
      </c>
      <c r="E158" s="16"/>
      <c r="F158" s="62">
        <v>42.53</v>
      </c>
      <c r="H158" s="50">
        <f t="shared" si="2"/>
        <v>725.99</v>
      </c>
      <c r="J158" s="28" t="s">
        <v>416</v>
      </c>
      <c r="K158" s="20" t="s">
        <v>482</v>
      </c>
      <c r="L158" s="43" t="s">
        <v>575</v>
      </c>
    </row>
    <row r="159" spans="2:12" x14ac:dyDescent="0.25">
      <c r="B159" s="4">
        <v>26346</v>
      </c>
      <c r="C159" s="7" t="s">
        <v>187</v>
      </c>
      <c r="D159" s="8" t="s">
        <v>185</v>
      </c>
      <c r="E159" s="16"/>
      <c r="F159" s="62">
        <v>42.53</v>
      </c>
      <c r="H159" s="50">
        <f t="shared" si="2"/>
        <v>725.99</v>
      </c>
      <c r="J159" s="28" t="s">
        <v>764</v>
      </c>
      <c r="K159" s="20" t="s">
        <v>482</v>
      </c>
      <c r="L159" s="43" t="s">
        <v>576</v>
      </c>
    </row>
    <row r="160" spans="2:12" x14ac:dyDescent="0.25">
      <c r="B160" s="4">
        <v>26348</v>
      </c>
      <c r="C160" s="7" t="s">
        <v>188</v>
      </c>
      <c r="D160" s="8" t="s">
        <v>185</v>
      </c>
      <c r="E160" s="16"/>
      <c r="F160" s="62">
        <v>32.69</v>
      </c>
      <c r="H160" s="50">
        <f t="shared" si="2"/>
        <v>558.02</v>
      </c>
      <c r="J160" s="28" t="s">
        <v>417</v>
      </c>
      <c r="K160" s="20" t="s">
        <v>482</v>
      </c>
      <c r="L160" s="43" t="s">
        <v>577</v>
      </c>
    </row>
    <row r="161" spans="2:12" x14ac:dyDescent="0.25">
      <c r="B161" s="4">
        <v>26350</v>
      </c>
      <c r="C161" s="7" t="s">
        <v>189</v>
      </c>
      <c r="D161" s="8" t="s">
        <v>185</v>
      </c>
      <c r="E161" s="16"/>
      <c r="F161" s="62">
        <v>32.69</v>
      </c>
      <c r="H161" s="50">
        <f t="shared" si="2"/>
        <v>558.02</v>
      </c>
      <c r="J161" s="28" t="s">
        <v>418</v>
      </c>
      <c r="K161" s="20" t="s">
        <v>482</v>
      </c>
      <c r="L161" s="43" t="s">
        <v>578</v>
      </c>
    </row>
    <row r="162" spans="2:12" x14ac:dyDescent="0.25">
      <c r="B162" s="4">
        <v>26351</v>
      </c>
      <c r="C162" s="7" t="s">
        <v>190</v>
      </c>
      <c r="D162" s="8" t="s">
        <v>180</v>
      </c>
      <c r="E162" s="16"/>
      <c r="F162" s="62">
        <v>23.71</v>
      </c>
      <c r="H162" s="50">
        <f t="shared" si="2"/>
        <v>404.73</v>
      </c>
      <c r="J162" s="28" t="s">
        <v>419</v>
      </c>
      <c r="K162" s="20" t="s">
        <v>473</v>
      </c>
      <c r="L162" s="43" t="s">
        <v>579</v>
      </c>
    </row>
    <row r="163" spans="2:12" x14ac:dyDescent="0.25">
      <c r="B163" s="4">
        <v>26352</v>
      </c>
      <c r="C163" s="7" t="s">
        <v>191</v>
      </c>
      <c r="D163" s="8" t="s">
        <v>180</v>
      </c>
      <c r="E163" s="16"/>
      <c r="F163" s="62">
        <v>23.71</v>
      </c>
      <c r="H163" s="50">
        <f t="shared" si="2"/>
        <v>404.73</v>
      </c>
      <c r="J163" s="28" t="s">
        <v>420</v>
      </c>
      <c r="K163" s="20" t="s">
        <v>473</v>
      </c>
      <c r="L163" s="43" t="s">
        <v>580</v>
      </c>
    </row>
    <row r="164" spans="2:12" x14ac:dyDescent="0.25">
      <c r="B164" s="4">
        <v>26356</v>
      </c>
      <c r="C164" s="7" t="s">
        <v>192</v>
      </c>
      <c r="D164" s="8" t="s">
        <v>180</v>
      </c>
      <c r="E164" s="16"/>
      <c r="F164" s="62">
        <v>26.34</v>
      </c>
      <c r="H164" s="50">
        <f t="shared" si="2"/>
        <v>449.62</v>
      </c>
      <c r="J164" s="28" t="s">
        <v>421</v>
      </c>
      <c r="K164" s="20" t="s">
        <v>473</v>
      </c>
      <c r="L164" s="43" t="s">
        <v>581</v>
      </c>
    </row>
    <row r="165" spans="2:12" x14ac:dyDescent="0.25">
      <c r="B165" s="4">
        <v>26362</v>
      </c>
      <c r="C165" s="7" t="s">
        <v>193</v>
      </c>
      <c r="D165" s="8" t="s">
        <v>180</v>
      </c>
      <c r="E165" s="16"/>
      <c r="F165" s="62">
        <v>23.71</v>
      </c>
      <c r="H165" s="50">
        <f t="shared" si="2"/>
        <v>404.73</v>
      </c>
      <c r="J165" s="28" t="s">
        <v>422</v>
      </c>
      <c r="K165" s="20" t="s">
        <v>473</v>
      </c>
      <c r="L165" s="43" t="s">
        <v>582</v>
      </c>
    </row>
    <row r="166" spans="2:12" x14ac:dyDescent="0.25">
      <c r="B166" s="4">
        <v>26364</v>
      </c>
      <c r="C166" s="7" t="s">
        <v>194</v>
      </c>
      <c r="D166" s="8"/>
      <c r="E166" s="16"/>
      <c r="F166" s="62">
        <v>173.38</v>
      </c>
      <c r="H166" s="50">
        <f t="shared" si="2"/>
        <v>2959.6</v>
      </c>
      <c r="J166" s="28" t="s">
        <v>423</v>
      </c>
      <c r="K166" s="20" t="s">
        <v>481</v>
      </c>
      <c r="L166" s="43" t="s">
        <v>583</v>
      </c>
    </row>
    <row r="167" spans="2:12" x14ac:dyDescent="0.25">
      <c r="B167" s="4">
        <v>26366</v>
      </c>
      <c r="C167" s="7" t="s">
        <v>195</v>
      </c>
      <c r="D167" s="8"/>
      <c r="E167" s="16"/>
      <c r="F167" s="62">
        <v>179.17</v>
      </c>
      <c r="H167" s="50">
        <f t="shared" si="2"/>
        <v>3058.43</v>
      </c>
      <c r="J167" s="28" t="s">
        <v>424</v>
      </c>
      <c r="K167" s="20" t="s">
        <v>481</v>
      </c>
      <c r="L167" s="43" t="s">
        <v>584</v>
      </c>
    </row>
    <row r="168" spans="2:12" x14ac:dyDescent="0.25">
      <c r="B168" s="35">
        <v>26368</v>
      </c>
      <c r="C168" s="36" t="s">
        <v>196</v>
      </c>
      <c r="D168" s="37" t="s">
        <v>197</v>
      </c>
      <c r="E168" s="38"/>
      <c r="F168" s="52"/>
      <c r="H168" s="52">
        <f t="shared" si="2"/>
        <v>0</v>
      </c>
      <c r="J168" s="39"/>
      <c r="K168" s="40"/>
      <c r="L168" s="45"/>
    </row>
    <row r="169" spans="2:12" x14ac:dyDescent="0.25">
      <c r="B169" s="4">
        <v>26370</v>
      </c>
      <c r="C169" s="7" t="s">
        <v>198</v>
      </c>
      <c r="D169" s="8" t="s">
        <v>199</v>
      </c>
      <c r="E169" s="16" t="s">
        <v>200</v>
      </c>
      <c r="F169" s="62">
        <v>95.67</v>
      </c>
      <c r="H169" s="50">
        <f t="shared" si="2"/>
        <v>1633.09</v>
      </c>
      <c r="J169" s="28" t="s">
        <v>343</v>
      </c>
      <c r="K169" s="20" t="s">
        <v>483</v>
      </c>
      <c r="L169" s="43" t="s">
        <v>200</v>
      </c>
    </row>
    <row r="170" spans="2:12" x14ac:dyDescent="0.25">
      <c r="B170" s="9">
        <v>26372</v>
      </c>
      <c r="C170" s="10" t="s">
        <v>201</v>
      </c>
      <c r="D170" s="11" t="s">
        <v>39</v>
      </c>
      <c r="E170" s="17" t="s">
        <v>202</v>
      </c>
      <c r="F170" s="62">
        <v>10.199999999999999</v>
      </c>
      <c r="H170" s="50">
        <f t="shared" si="2"/>
        <v>174.11</v>
      </c>
      <c r="J170" s="28" t="s">
        <v>668</v>
      </c>
      <c r="K170" s="20" t="s">
        <v>39</v>
      </c>
      <c r="L170" s="43" t="s">
        <v>585</v>
      </c>
    </row>
    <row r="171" spans="2:12" x14ac:dyDescent="0.25">
      <c r="B171" s="9">
        <v>26374</v>
      </c>
      <c r="C171" s="10" t="s">
        <v>203</v>
      </c>
      <c r="D171" s="11" t="s">
        <v>39</v>
      </c>
      <c r="E171" s="17" t="s">
        <v>204</v>
      </c>
      <c r="F171" s="62">
        <v>11.84</v>
      </c>
      <c r="H171" s="50">
        <f t="shared" si="2"/>
        <v>202.11</v>
      </c>
      <c r="J171" s="28" t="s">
        <v>669</v>
      </c>
      <c r="K171" s="20" t="s">
        <v>39</v>
      </c>
      <c r="L171" s="43" t="s">
        <v>586</v>
      </c>
    </row>
    <row r="172" spans="2:12" x14ac:dyDescent="0.25">
      <c r="B172" s="9">
        <v>26376</v>
      </c>
      <c r="C172" s="10" t="s">
        <v>205</v>
      </c>
      <c r="D172" s="11" t="s">
        <v>39</v>
      </c>
      <c r="E172" s="17" t="s">
        <v>206</v>
      </c>
      <c r="F172" s="62">
        <v>5.49</v>
      </c>
      <c r="H172" s="50">
        <f t="shared" si="2"/>
        <v>93.71</v>
      </c>
      <c r="J172" s="28" t="s">
        <v>670</v>
      </c>
      <c r="K172" s="20" t="s">
        <v>39</v>
      </c>
      <c r="L172" s="43" t="s">
        <v>587</v>
      </c>
    </row>
    <row r="173" spans="2:12" x14ac:dyDescent="0.25">
      <c r="B173" s="9">
        <v>26378</v>
      </c>
      <c r="C173" s="10" t="s">
        <v>207</v>
      </c>
      <c r="D173" s="11" t="s">
        <v>39</v>
      </c>
      <c r="E173" s="17" t="s">
        <v>208</v>
      </c>
      <c r="F173" s="62">
        <v>11.8</v>
      </c>
      <c r="H173" s="50">
        <f t="shared" si="2"/>
        <v>201.43</v>
      </c>
      <c r="J173" s="28" t="s">
        <v>671</v>
      </c>
      <c r="K173" s="20" t="s">
        <v>39</v>
      </c>
      <c r="L173" s="43" t="s">
        <v>208</v>
      </c>
    </row>
    <row r="174" spans="2:12" x14ac:dyDescent="0.25">
      <c r="B174" s="9">
        <v>26380</v>
      </c>
      <c r="C174" s="10" t="s">
        <v>209</v>
      </c>
      <c r="D174" s="11" t="s">
        <v>39</v>
      </c>
      <c r="E174" s="17" t="s">
        <v>202</v>
      </c>
      <c r="F174" s="62">
        <v>10.199999999999999</v>
      </c>
      <c r="H174" s="50">
        <f t="shared" si="2"/>
        <v>174.11</v>
      </c>
      <c r="J174" s="28" t="s">
        <v>763</v>
      </c>
      <c r="K174" s="20" t="s">
        <v>39</v>
      </c>
      <c r="L174" s="43" t="s">
        <v>202</v>
      </c>
    </row>
    <row r="175" spans="2:12" x14ac:dyDescent="0.25">
      <c r="B175" s="9">
        <v>26382</v>
      </c>
      <c r="C175" s="10" t="s">
        <v>210</v>
      </c>
      <c r="D175" s="11" t="s">
        <v>39</v>
      </c>
      <c r="E175" s="17" t="s">
        <v>211</v>
      </c>
      <c r="F175" s="62">
        <v>51.93</v>
      </c>
      <c r="H175" s="50">
        <f t="shared" si="2"/>
        <v>886.45</v>
      </c>
      <c r="J175" s="28" t="s">
        <v>672</v>
      </c>
      <c r="K175" s="20" t="s">
        <v>39</v>
      </c>
      <c r="L175" s="43" t="s">
        <v>588</v>
      </c>
    </row>
    <row r="176" spans="2:12" x14ac:dyDescent="0.25">
      <c r="B176" s="9">
        <v>26384</v>
      </c>
      <c r="C176" s="10" t="s">
        <v>212</v>
      </c>
      <c r="D176" s="11" t="s">
        <v>39</v>
      </c>
      <c r="E176" s="17" t="s">
        <v>213</v>
      </c>
      <c r="F176" s="62">
        <v>30.76</v>
      </c>
      <c r="H176" s="50">
        <f t="shared" si="2"/>
        <v>525.07000000000005</v>
      </c>
      <c r="J176" s="28" t="s">
        <v>673</v>
      </c>
      <c r="K176" s="20" t="s">
        <v>39</v>
      </c>
      <c r="L176" s="43" t="s">
        <v>589</v>
      </c>
    </row>
    <row r="177" spans="2:12" x14ac:dyDescent="0.25">
      <c r="B177" s="9">
        <v>26386</v>
      </c>
      <c r="C177" s="10" t="s">
        <v>214</v>
      </c>
      <c r="D177" s="11" t="s">
        <v>39</v>
      </c>
      <c r="E177" s="17" t="s">
        <v>215</v>
      </c>
      <c r="F177" s="62">
        <v>31.93</v>
      </c>
      <c r="H177" s="50">
        <f t="shared" si="2"/>
        <v>545.04999999999995</v>
      </c>
      <c r="J177" s="28" t="s">
        <v>674</v>
      </c>
      <c r="K177" s="20" t="s">
        <v>39</v>
      </c>
      <c r="L177" s="43" t="s">
        <v>590</v>
      </c>
    </row>
    <row r="178" spans="2:12" x14ac:dyDescent="0.25">
      <c r="B178" s="9">
        <v>26388</v>
      </c>
      <c r="C178" s="10" t="s">
        <v>216</v>
      </c>
      <c r="D178" s="11" t="s">
        <v>39</v>
      </c>
      <c r="E178" s="17" t="s">
        <v>217</v>
      </c>
      <c r="F178" s="62">
        <v>33.32</v>
      </c>
      <c r="H178" s="50">
        <f t="shared" si="2"/>
        <v>568.77</v>
      </c>
      <c r="J178" s="28" t="s">
        <v>675</v>
      </c>
      <c r="K178" s="20" t="s">
        <v>39</v>
      </c>
      <c r="L178" s="43" t="s">
        <v>591</v>
      </c>
    </row>
    <row r="179" spans="2:12" x14ac:dyDescent="0.25">
      <c r="B179" s="35">
        <v>26389</v>
      </c>
      <c r="C179" s="36" t="s">
        <v>218</v>
      </c>
      <c r="D179" s="37" t="s">
        <v>197</v>
      </c>
      <c r="E179" s="38"/>
      <c r="F179" s="52"/>
      <c r="H179" s="52">
        <f t="shared" si="2"/>
        <v>0</v>
      </c>
      <c r="J179" s="39"/>
      <c r="K179" s="40"/>
      <c r="L179" s="45"/>
    </row>
    <row r="180" spans="2:12" x14ac:dyDescent="0.25">
      <c r="B180" s="4">
        <v>26390</v>
      </c>
      <c r="C180" s="7" t="s">
        <v>219</v>
      </c>
      <c r="D180" s="8" t="s">
        <v>51</v>
      </c>
      <c r="E180" s="16">
        <v>2023020001</v>
      </c>
      <c r="F180" s="62">
        <v>63.25</v>
      </c>
      <c r="H180" s="50">
        <f t="shared" si="2"/>
        <v>1079.68</v>
      </c>
      <c r="J180" s="28" t="s">
        <v>425</v>
      </c>
      <c r="K180" s="20" t="s">
        <v>472</v>
      </c>
      <c r="L180" s="43" t="s">
        <v>592</v>
      </c>
    </row>
    <row r="181" spans="2:12" x14ac:dyDescent="0.25">
      <c r="B181" s="4">
        <v>26391</v>
      </c>
      <c r="C181" s="7" t="s">
        <v>220</v>
      </c>
      <c r="D181" s="8" t="s">
        <v>51</v>
      </c>
      <c r="E181" s="16">
        <v>23100901</v>
      </c>
      <c r="F181" s="62">
        <v>75.849999999999994</v>
      </c>
      <c r="H181" s="50">
        <f t="shared" si="2"/>
        <v>1294.76</v>
      </c>
      <c r="J181" s="28" t="s">
        <v>426</v>
      </c>
      <c r="K181" s="20" t="s">
        <v>472</v>
      </c>
      <c r="L181" s="43" t="s">
        <v>593</v>
      </c>
    </row>
    <row r="182" spans="2:12" x14ac:dyDescent="0.25">
      <c r="B182" s="4">
        <v>26392</v>
      </c>
      <c r="C182" s="7" t="s">
        <v>221</v>
      </c>
      <c r="D182" s="8" t="s">
        <v>222</v>
      </c>
      <c r="E182" s="16" t="s">
        <v>223</v>
      </c>
      <c r="F182" s="62">
        <v>24.02</v>
      </c>
      <c r="H182" s="50">
        <f t="shared" si="2"/>
        <v>410.02</v>
      </c>
      <c r="J182" s="28" t="s">
        <v>763</v>
      </c>
      <c r="K182" s="20" t="s">
        <v>474</v>
      </c>
      <c r="L182" s="43" t="s">
        <v>594</v>
      </c>
    </row>
    <row r="183" spans="2:12" x14ac:dyDescent="0.25">
      <c r="B183" s="4">
        <v>26393</v>
      </c>
      <c r="C183" s="7" t="s">
        <v>224</v>
      </c>
      <c r="D183" s="8" t="s">
        <v>51</v>
      </c>
      <c r="E183" s="16">
        <v>5594</v>
      </c>
      <c r="F183" s="62">
        <v>54.01</v>
      </c>
      <c r="H183" s="50">
        <f t="shared" si="2"/>
        <v>921.95</v>
      </c>
      <c r="J183" s="28" t="s">
        <v>427</v>
      </c>
      <c r="K183" s="20" t="s">
        <v>475</v>
      </c>
      <c r="L183" s="43" t="s">
        <v>595</v>
      </c>
    </row>
    <row r="184" spans="2:12" x14ac:dyDescent="0.25">
      <c r="B184" s="4">
        <v>26394</v>
      </c>
      <c r="C184" s="7" t="s">
        <v>225</v>
      </c>
      <c r="D184" s="8"/>
      <c r="E184" s="16"/>
      <c r="F184" s="62">
        <v>44.37</v>
      </c>
      <c r="H184" s="50">
        <f t="shared" si="2"/>
        <v>757.4</v>
      </c>
      <c r="J184" s="28" t="s">
        <v>428</v>
      </c>
      <c r="K184" s="20" t="s">
        <v>475</v>
      </c>
      <c r="L184" s="43" t="s">
        <v>596</v>
      </c>
    </row>
    <row r="185" spans="2:12" x14ac:dyDescent="0.25">
      <c r="B185" s="4">
        <v>26395</v>
      </c>
      <c r="C185" s="7" t="s">
        <v>226</v>
      </c>
      <c r="D185" s="8"/>
      <c r="E185" s="16" t="s">
        <v>227</v>
      </c>
      <c r="F185" s="62">
        <v>15.51</v>
      </c>
      <c r="H185" s="50">
        <f t="shared" si="2"/>
        <v>264.76</v>
      </c>
      <c r="J185" s="28" t="s">
        <v>676</v>
      </c>
      <c r="K185" s="20" t="s">
        <v>39</v>
      </c>
      <c r="L185" s="43" t="s">
        <v>597</v>
      </c>
    </row>
    <row r="186" spans="2:12" x14ac:dyDescent="0.25">
      <c r="B186" s="4">
        <v>26396</v>
      </c>
      <c r="C186" s="7" t="s">
        <v>228</v>
      </c>
      <c r="D186" s="8" t="s">
        <v>222</v>
      </c>
      <c r="E186" s="16" t="s">
        <v>223</v>
      </c>
      <c r="F186" s="62">
        <v>14.44</v>
      </c>
      <c r="H186" s="50">
        <f t="shared" si="2"/>
        <v>246.49</v>
      </c>
      <c r="J186" s="28" t="s">
        <v>677</v>
      </c>
      <c r="K186" s="20" t="s">
        <v>474</v>
      </c>
      <c r="L186" s="43" t="s">
        <v>598</v>
      </c>
    </row>
    <row r="187" spans="2:12" x14ac:dyDescent="0.25">
      <c r="B187" s="4">
        <v>26397</v>
      </c>
      <c r="C187" s="7" t="s">
        <v>229</v>
      </c>
      <c r="D187" s="8" t="s">
        <v>222</v>
      </c>
      <c r="E187" s="16" t="s">
        <v>223</v>
      </c>
      <c r="F187" s="62">
        <v>12.15</v>
      </c>
      <c r="H187" s="50">
        <f t="shared" si="2"/>
        <v>207.4</v>
      </c>
      <c r="J187" s="28" t="s">
        <v>429</v>
      </c>
      <c r="K187" s="20" t="s">
        <v>475</v>
      </c>
      <c r="L187" s="43" t="s">
        <v>599</v>
      </c>
    </row>
    <row r="188" spans="2:12" x14ac:dyDescent="0.25">
      <c r="B188" s="4">
        <v>26398</v>
      </c>
      <c r="C188" s="7" t="s">
        <v>230</v>
      </c>
      <c r="D188" s="8" t="s">
        <v>222</v>
      </c>
      <c r="E188" s="16" t="s">
        <v>223</v>
      </c>
      <c r="F188" s="62">
        <v>7.24</v>
      </c>
      <c r="H188" s="50">
        <f t="shared" si="2"/>
        <v>123.59</v>
      </c>
      <c r="J188" s="28" t="s">
        <v>763</v>
      </c>
      <c r="K188" s="20" t="s">
        <v>475</v>
      </c>
      <c r="L188" s="43" t="s">
        <v>529</v>
      </c>
    </row>
    <row r="189" spans="2:12" x14ac:dyDescent="0.25">
      <c r="B189" s="4">
        <v>26399</v>
      </c>
      <c r="C189" s="7" t="s">
        <v>231</v>
      </c>
      <c r="D189" s="8" t="s">
        <v>222</v>
      </c>
      <c r="E189" s="16" t="s">
        <v>232</v>
      </c>
      <c r="F189" s="62">
        <v>9.74</v>
      </c>
      <c r="H189" s="50">
        <f t="shared" si="2"/>
        <v>166.26</v>
      </c>
      <c r="J189" s="28" t="s">
        <v>763</v>
      </c>
      <c r="K189" s="20" t="s">
        <v>474</v>
      </c>
      <c r="L189" s="43" t="s">
        <v>528</v>
      </c>
    </row>
    <row r="190" spans="2:12" x14ac:dyDescent="0.25">
      <c r="B190" s="4">
        <v>26400</v>
      </c>
      <c r="C190" s="7" t="s">
        <v>233</v>
      </c>
      <c r="D190" s="8" t="s">
        <v>197</v>
      </c>
      <c r="E190" s="16"/>
      <c r="F190" s="62">
        <v>14.06</v>
      </c>
      <c r="H190" s="50">
        <f t="shared" si="2"/>
        <v>240</v>
      </c>
      <c r="J190" s="28" t="s">
        <v>430</v>
      </c>
      <c r="K190" s="20" t="s">
        <v>471</v>
      </c>
      <c r="L190" s="43" t="s">
        <v>600</v>
      </c>
    </row>
    <row r="191" spans="2:12" x14ac:dyDescent="0.25">
      <c r="B191" s="4">
        <v>26401</v>
      </c>
      <c r="C191" s="7" t="s">
        <v>234</v>
      </c>
      <c r="D191" s="8"/>
      <c r="E191" s="16"/>
      <c r="F191" s="62">
        <v>5.58</v>
      </c>
      <c r="H191" s="50">
        <f t="shared" si="2"/>
        <v>95.25</v>
      </c>
      <c r="J191" s="28" t="s">
        <v>431</v>
      </c>
      <c r="K191" s="20" t="s">
        <v>471</v>
      </c>
      <c r="L191" s="43" t="s">
        <v>601</v>
      </c>
    </row>
    <row r="192" spans="2:12" x14ac:dyDescent="0.25">
      <c r="B192" s="4">
        <v>26402</v>
      </c>
      <c r="C192" s="7" t="s">
        <v>235</v>
      </c>
      <c r="D192" s="8" t="s">
        <v>197</v>
      </c>
      <c r="E192" s="16"/>
      <c r="F192" s="62">
        <v>15.49</v>
      </c>
      <c r="H192" s="50">
        <f t="shared" si="2"/>
        <v>264.41000000000003</v>
      </c>
      <c r="J192" s="28" t="s">
        <v>432</v>
      </c>
      <c r="K192" s="20" t="s">
        <v>471</v>
      </c>
      <c r="L192" s="43" t="s">
        <v>602</v>
      </c>
    </row>
    <row r="193" spans="2:12" x14ac:dyDescent="0.25">
      <c r="B193" s="4">
        <v>26403</v>
      </c>
      <c r="C193" s="7" t="s">
        <v>236</v>
      </c>
      <c r="D193" s="8" t="s">
        <v>237</v>
      </c>
      <c r="E193" s="16"/>
      <c r="F193" s="62">
        <v>0</v>
      </c>
      <c r="H193" s="50">
        <f t="shared" si="2"/>
        <v>0</v>
      </c>
      <c r="J193" s="28" t="s">
        <v>763</v>
      </c>
      <c r="K193" s="20" t="s">
        <v>692</v>
      </c>
      <c r="L193" s="43" t="s">
        <v>603</v>
      </c>
    </row>
    <row r="194" spans="2:12" x14ac:dyDescent="0.25">
      <c r="B194" s="4">
        <v>26404</v>
      </c>
      <c r="C194" s="7" t="s">
        <v>238</v>
      </c>
      <c r="D194" s="8" t="s">
        <v>197</v>
      </c>
      <c r="E194" s="16"/>
      <c r="F194" s="62">
        <v>53.67</v>
      </c>
      <c r="H194" s="50">
        <f t="shared" si="2"/>
        <v>916.15</v>
      </c>
      <c r="J194" s="28" t="s">
        <v>433</v>
      </c>
      <c r="K194" s="20" t="s">
        <v>471</v>
      </c>
      <c r="L194" s="43" t="s">
        <v>604</v>
      </c>
    </row>
    <row r="195" spans="2:12" x14ac:dyDescent="0.25">
      <c r="B195" s="4">
        <v>26405</v>
      </c>
      <c r="C195" s="7" t="s">
        <v>239</v>
      </c>
      <c r="D195" s="8" t="s">
        <v>197</v>
      </c>
      <c r="E195" s="16"/>
      <c r="F195" s="62">
        <v>12.29</v>
      </c>
      <c r="H195" s="50">
        <f t="shared" si="2"/>
        <v>209.79</v>
      </c>
      <c r="J195" s="28" t="s">
        <v>434</v>
      </c>
      <c r="K195" s="20" t="s">
        <v>471</v>
      </c>
      <c r="L195" s="43" t="s">
        <v>605</v>
      </c>
    </row>
    <row r="196" spans="2:12" x14ac:dyDescent="0.25">
      <c r="B196" s="4">
        <v>26406</v>
      </c>
      <c r="C196" s="7" t="s">
        <v>240</v>
      </c>
      <c r="D196" s="8"/>
      <c r="E196" s="16"/>
      <c r="F196" s="62">
        <v>4.24</v>
      </c>
      <c r="H196" s="50">
        <f t="shared" si="2"/>
        <v>72.38</v>
      </c>
      <c r="J196" s="28" t="s">
        <v>767</v>
      </c>
      <c r="K196" s="20" t="s">
        <v>471</v>
      </c>
      <c r="L196" s="43" t="s">
        <v>768</v>
      </c>
    </row>
    <row r="197" spans="2:12" x14ac:dyDescent="0.25">
      <c r="B197" s="4">
        <v>26416</v>
      </c>
      <c r="C197" s="7" t="s">
        <v>241</v>
      </c>
      <c r="D197" s="8" t="s">
        <v>197</v>
      </c>
      <c r="E197" s="16"/>
      <c r="F197" s="62">
        <v>24.15</v>
      </c>
      <c r="H197" s="50">
        <f t="shared" si="2"/>
        <v>412.24</v>
      </c>
      <c r="J197" s="28" t="s">
        <v>435</v>
      </c>
      <c r="K197" s="20" t="s">
        <v>471</v>
      </c>
      <c r="L197" s="43" t="s">
        <v>606</v>
      </c>
    </row>
    <row r="198" spans="2:12" x14ac:dyDescent="0.25">
      <c r="B198" s="4">
        <v>26417</v>
      </c>
      <c r="C198" s="7" t="s">
        <v>242</v>
      </c>
      <c r="D198" s="8" t="s">
        <v>197</v>
      </c>
      <c r="E198" s="16"/>
      <c r="F198" s="62">
        <v>13.23</v>
      </c>
      <c r="H198" s="50">
        <f t="shared" si="2"/>
        <v>225.84</v>
      </c>
      <c r="J198" s="28" t="s">
        <v>436</v>
      </c>
      <c r="K198" s="20" t="s">
        <v>471</v>
      </c>
      <c r="L198" s="43" t="s">
        <v>607</v>
      </c>
    </row>
    <row r="199" spans="2:12" x14ac:dyDescent="0.25">
      <c r="B199" s="4">
        <v>26418</v>
      </c>
      <c r="C199" s="7" t="s">
        <v>243</v>
      </c>
      <c r="D199" s="8" t="s">
        <v>39</v>
      </c>
      <c r="E199" s="16" t="s">
        <v>227</v>
      </c>
      <c r="F199" s="62">
        <v>15.51</v>
      </c>
      <c r="H199" s="50">
        <f t="shared" ref="H199:H262" si="3">ROUND((F199*$C$288),2)</f>
        <v>264.76</v>
      </c>
      <c r="J199" s="28" t="s">
        <v>763</v>
      </c>
      <c r="K199" s="20" t="s">
        <v>39</v>
      </c>
      <c r="L199" s="43" t="s">
        <v>597</v>
      </c>
    </row>
    <row r="200" spans="2:12" x14ac:dyDescent="0.25">
      <c r="B200" s="4">
        <v>26419</v>
      </c>
      <c r="C200" s="7" t="s">
        <v>244</v>
      </c>
      <c r="D200" s="8" t="s">
        <v>180</v>
      </c>
      <c r="E200" s="16"/>
      <c r="F200" s="62">
        <v>10.23</v>
      </c>
      <c r="H200" s="50">
        <f t="shared" si="3"/>
        <v>174.63</v>
      </c>
      <c r="J200" s="28" t="s">
        <v>437</v>
      </c>
      <c r="K200" s="20" t="s">
        <v>473</v>
      </c>
      <c r="L200" s="43" t="s">
        <v>608</v>
      </c>
    </row>
    <row r="201" spans="2:12" x14ac:dyDescent="0.25">
      <c r="B201" s="4">
        <v>26420</v>
      </c>
      <c r="C201" s="7" t="s">
        <v>245</v>
      </c>
      <c r="D201" s="8" t="s">
        <v>180</v>
      </c>
      <c r="E201" s="16"/>
      <c r="F201" s="62">
        <v>10.23</v>
      </c>
      <c r="H201" s="50">
        <f t="shared" si="3"/>
        <v>174.63</v>
      </c>
      <c r="J201" s="28" t="s">
        <v>438</v>
      </c>
      <c r="K201" s="20" t="s">
        <v>473</v>
      </c>
      <c r="L201" s="43" t="s">
        <v>609</v>
      </c>
    </row>
    <row r="202" spans="2:12" x14ac:dyDescent="0.25">
      <c r="B202" s="4">
        <v>26421</v>
      </c>
      <c r="C202" s="7" t="s">
        <v>246</v>
      </c>
      <c r="D202" s="8" t="s">
        <v>39</v>
      </c>
      <c r="E202" s="16" t="s">
        <v>247</v>
      </c>
      <c r="F202" s="62">
        <v>12.37</v>
      </c>
      <c r="H202" s="50">
        <f t="shared" si="3"/>
        <v>211.16</v>
      </c>
      <c r="J202" s="28" t="s">
        <v>686</v>
      </c>
      <c r="K202" s="20" t="s">
        <v>39</v>
      </c>
      <c r="L202" s="43" t="s">
        <v>610</v>
      </c>
    </row>
    <row r="203" spans="2:12" x14ac:dyDescent="0.25">
      <c r="B203" s="4">
        <v>26422</v>
      </c>
      <c r="C203" s="7" t="s">
        <v>248</v>
      </c>
      <c r="D203" s="8" t="s">
        <v>249</v>
      </c>
      <c r="E203" s="16"/>
      <c r="F203" s="62">
        <v>51.92</v>
      </c>
      <c r="H203" s="50">
        <f t="shared" si="3"/>
        <v>886.27</v>
      </c>
      <c r="J203" s="28" t="s">
        <v>439</v>
      </c>
      <c r="K203" s="20" t="s">
        <v>482</v>
      </c>
      <c r="L203" s="43" t="s">
        <v>611</v>
      </c>
    </row>
    <row r="204" spans="2:12" x14ac:dyDescent="0.25">
      <c r="B204" s="4">
        <v>26392</v>
      </c>
      <c r="C204" s="7" t="s">
        <v>221</v>
      </c>
      <c r="D204" s="8" t="s">
        <v>222</v>
      </c>
      <c r="E204" s="16" t="s">
        <v>250</v>
      </c>
      <c r="F204" s="62">
        <v>24.02</v>
      </c>
      <c r="H204" s="50">
        <f t="shared" si="3"/>
        <v>410.02</v>
      </c>
      <c r="J204" s="28" t="s">
        <v>763</v>
      </c>
      <c r="K204" s="20" t="s">
        <v>474</v>
      </c>
      <c r="L204" s="43" t="s">
        <v>594</v>
      </c>
    </row>
    <row r="205" spans="2:12" x14ac:dyDescent="0.25">
      <c r="B205" s="4">
        <v>26423</v>
      </c>
      <c r="C205" s="7" t="s">
        <v>251</v>
      </c>
      <c r="D205" s="8" t="s">
        <v>222</v>
      </c>
      <c r="E205" s="16" t="s">
        <v>250</v>
      </c>
      <c r="F205" s="62">
        <v>24.02</v>
      </c>
      <c r="H205" s="50">
        <f t="shared" si="3"/>
        <v>410.02</v>
      </c>
      <c r="J205" s="28" t="s">
        <v>763</v>
      </c>
      <c r="K205" s="20" t="s">
        <v>474</v>
      </c>
      <c r="L205" s="43" t="s">
        <v>594</v>
      </c>
    </row>
    <row r="206" spans="2:12" x14ac:dyDescent="0.25">
      <c r="B206" s="4">
        <v>26424</v>
      </c>
      <c r="C206" s="7" t="s">
        <v>252</v>
      </c>
      <c r="D206" s="8"/>
      <c r="E206" s="16"/>
      <c r="F206" s="62">
        <v>14.44</v>
      </c>
      <c r="H206" s="50">
        <f t="shared" si="3"/>
        <v>246.49</v>
      </c>
      <c r="J206" s="28" t="s">
        <v>763</v>
      </c>
      <c r="K206" s="20" t="s">
        <v>474</v>
      </c>
      <c r="L206" s="43" t="s">
        <v>598</v>
      </c>
    </row>
    <row r="207" spans="2:12" x14ac:dyDescent="0.25">
      <c r="B207" s="4">
        <v>26425</v>
      </c>
      <c r="C207" s="7" t="s">
        <v>253</v>
      </c>
      <c r="D207" s="8"/>
      <c r="E207" s="16"/>
      <c r="F207" s="62">
        <v>9.74</v>
      </c>
      <c r="H207" s="50">
        <f t="shared" si="3"/>
        <v>166.26</v>
      </c>
      <c r="J207" s="28" t="s">
        <v>763</v>
      </c>
      <c r="K207" s="20" t="s">
        <v>474</v>
      </c>
      <c r="L207" s="43" t="s">
        <v>528</v>
      </c>
    </row>
    <row r="208" spans="2:12" x14ac:dyDescent="0.25">
      <c r="B208" s="4">
        <v>26426</v>
      </c>
      <c r="C208" s="7" t="s">
        <v>254</v>
      </c>
      <c r="D208" s="8" t="s">
        <v>255</v>
      </c>
      <c r="E208" s="16">
        <v>90342</v>
      </c>
      <c r="F208" s="62">
        <v>9.7899999999999991</v>
      </c>
      <c r="H208" s="50">
        <f t="shared" si="3"/>
        <v>167.12</v>
      </c>
      <c r="J208" s="28" t="s">
        <v>719</v>
      </c>
      <c r="K208" s="20" t="s">
        <v>255</v>
      </c>
      <c r="L208" s="43">
        <v>92341</v>
      </c>
    </row>
    <row r="209" spans="2:12" x14ac:dyDescent="0.25">
      <c r="B209" s="4">
        <v>26427</v>
      </c>
      <c r="C209" s="7" t="s">
        <v>256</v>
      </c>
      <c r="D209" s="8" t="s">
        <v>255</v>
      </c>
      <c r="E209" s="16">
        <v>90291</v>
      </c>
      <c r="F209" s="62">
        <v>7.95</v>
      </c>
      <c r="H209" s="50">
        <f t="shared" si="3"/>
        <v>135.71</v>
      </c>
      <c r="J209" s="28" t="s">
        <v>720</v>
      </c>
      <c r="K209" s="20" t="s">
        <v>255</v>
      </c>
      <c r="L209" s="43">
        <v>92291</v>
      </c>
    </row>
    <row r="210" spans="2:12" x14ac:dyDescent="0.25">
      <c r="B210" s="4">
        <v>26428</v>
      </c>
      <c r="C210" s="7" t="s">
        <v>257</v>
      </c>
      <c r="D210" s="8" t="s">
        <v>255</v>
      </c>
      <c r="E210" s="16">
        <v>90290</v>
      </c>
      <c r="F210" s="62">
        <v>7.28</v>
      </c>
      <c r="H210" s="50">
        <f t="shared" si="3"/>
        <v>124.27</v>
      </c>
      <c r="J210" s="28" t="s">
        <v>721</v>
      </c>
      <c r="K210" s="20" t="s">
        <v>255</v>
      </c>
      <c r="L210" s="43">
        <v>92290</v>
      </c>
    </row>
    <row r="211" spans="2:12" x14ac:dyDescent="0.25">
      <c r="B211" s="4">
        <v>26429</v>
      </c>
      <c r="C211" s="7" t="s">
        <v>258</v>
      </c>
      <c r="D211" s="8" t="s">
        <v>259</v>
      </c>
      <c r="E211" s="16" t="s">
        <v>260</v>
      </c>
      <c r="F211" s="62">
        <v>91.23</v>
      </c>
      <c r="H211" s="50">
        <f t="shared" si="3"/>
        <v>1557.3</v>
      </c>
      <c r="J211" s="28" t="s">
        <v>344</v>
      </c>
      <c r="K211" s="20" t="s">
        <v>259</v>
      </c>
      <c r="L211" s="43" t="s">
        <v>260</v>
      </c>
    </row>
    <row r="212" spans="2:12" x14ac:dyDescent="0.25">
      <c r="B212" s="4">
        <v>26430</v>
      </c>
      <c r="C212" s="7" t="s">
        <v>261</v>
      </c>
      <c r="D212" s="8" t="s">
        <v>259</v>
      </c>
      <c r="E212" s="16" t="s">
        <v>262</v>
      </c>
      <c r="F212" s="62">
        <v>79</v>
      </c>
      <c r="H212" s="50">
        <f t="shared" si="3"/>
        <v>1348.53</v>
      </c>
      <c r="J212" s="28" t="s">
        <v>345</v>
      </c>
      <c r="K212" s="20" t="s">
        <v>259</v>
      </c>
      <c r="L212" s="43" t="s">
        <v>262</v>
      </c>
    </row>
    <row r="213" spans="2:12" x14ac:dyDescent="0.25">
      <c r="B213" s="4">
        <v>26393</v>
      </c>
      <c r="C213" s="7" t="s">
        <v>224</v>
      </c>
      <c r="D213" s="8" t="s">
        <v>51</v>
      </c>
      <c r="E213" s="16">
        <v>5594</v>
      </c>
      <c r="F213" s="62">
        <v>54.01</v>
      </c>
      <c r="H213" s="50">
        <f t="shared" si="3"/>
        <v>921.95</v>
      </c>
      <c r="J213" s="28" t="s">
        <v>763</v>
      </c>
      <c r="K213" s="20" t="s">
        <v>475</v>
      </c>
      <c r="L213" s="43" t="s">
        <v>595</v>
      </c>
    </row>
    <row r="214" spans="2:12" x14ac:dyDescent="0.25">
      <c r="B214" s="4">
        <v>26431</v>
      </c>
      <c r="C214" s="7" t="s">
        <v>263</v>
      </c>
      <c r="D214" s="8"/>
      <c r="E214" s="16"/>
      <c r="F214" s="62">
        <v>44.04</v>
      </c>
      <c r="H214" s="50">
        <f t="shared" si="3"/>
        <v>751.76</v>
      </c>
      <c r="J214" s="28" t="s">
        <v>440</v>
      </c>
      <c r="K214" s="20" t="s">
        <v>475</v>
      </c>
      <c r="L214" s="43" t="s">
        <v>612</v>
      </c>
    </row>
    <row r="215" spans="2:12" x14ac:dyDescent="0.25">
      <c r="B215" s="4">
        <v>26394</v>
      </c>
      <c r="C215" s="7" t="s">
        <v>225</v>
      </c>
      <c r="D215" s="8"/>
      <c r="E215" s="16"/>
      <c r="F215" s="62">
        <v>44.37</v>
      </c>
      <c r="H215" s="50">
        <f t="shared" si="3"/>
        <v>757.4</v>
      </c>
      <c r="J215" s="28" t="s">
        <v>763</v>
      </c>
      <c r="K215" s="20" t="s">
        <v>475</v>
      </c>
      <c r="L215" s="43" t="s">
        <v>596</v>
      </c>
    </row>
    <row r="216" spans="2:12" x14ac:dyDescent="0.25">
      <c r="B216" s="4">
        <v>26432</v>
      </c>
      <c r="C216" s="7" t="s">
        <v>264</v>
      </c>
      <c r="D216" s="8" t="s">
        <v>39</v>
      </c>
      <c r="E216" s="16"/>
      <c r="F216" s="62">
        <v>176.46</v>
      </c>
      <c r="H216" s="50">
        <f t="shared" si="3"/>
        <v>3012.17</v>
      </c>
      <c r="J216" s="28" t="s">
        <v>678</v>
      </c>
      <c r="K216" s="20" t="s">
        <v>39</v>
      </c>
      <c r="L216" s="43" t="s">
        <v>613</v>
      </c>
    </row>
    <row r="217" spans="2:12" x14ac:dyDescent="0.25">
      <c r="B217" s="4">
        <v>26433</v>
      </c>
      <c r="C217" s="7" t="s">
        <v>265</v>
      </c>
      <c r="D217" s="8" t="s">
        <v>39</v>
      </c>
      <c r="E217" s="16"/>
      <c r="F217" s="62">
        <v>155.80000000000001</v>
      </c>
      <c r="H217" s="50">
        <f t="shared" si="3"/>
        <v>2659.51</v>
      </c>
      <c r="J217" s="28" t="s">
        <v>679</v>
      </c>
      <c r="K217" s="20" t="s">
        <v>39</v>
      </c>
      <c r="L217" s="43" t="s">
        <v>614</v>
      </c>
    </row>
    <row r="218" spans="2:12" x14ac:dyDescent="0.25">
      <c r="B218" s="4">
        <v>26434</v>
      </c>
      <c r="C218" s="7" t="s">
        <v>266</v>
      </c>
      <c r="D218" s="8" t="s">
        <v>267</v>
      </c>
      <c r="E218" s="16"/>
      <c r="F218" s="62">
        <v>0.43</v>
      </c>
      <c r="H218" s="50">
        <f t="shared" si="3"/>
        <v>7.34</v>
      </c>
      <c r="J218" s="28" t="s">
        <v>687</v>
      </c>
      <c r="K218" s="20" t="s">
        <v>484</v>
      </c>
      <c r="L218" s="43" t="s">
        <v>615</v>
      </c>
    </row>
    <row r="219" spans="2:12" x14ac:dyDescent="0.25">
      <c r="B219" s="4">
        <v>26435</v>
      </c>
      <c r="C219" s="7" t="s">
        <v>268</v>
      </c>
      <c r="D219" s="8" t="s">
        <v>267</v>
      </c>
      <c r="E219" s="16"/>
      <c r="F219" s="62">
        <v>6.88</v>
      </c>
      <c r="H219" s="50">
        <f t="shared" si="3"/>
        <v>117.44</v>
      </c>
      <c r="J219" s="28" t="s">
        <v>441</v>
      </c>
      <c r="K219" s="20" t="s">
        <v>484</v>
      </c>
      <c r="L219" s="43" t="s">
        <v>616</v>
      </c>
    </row>
    <row r="220" spans="2:12" x14ac:dyDescent="0.25">
      <c r="B220" s="4">
        <v>26436</v>
      </c>
      <c r="C220" s="7" t="s">
        <v>269</v>
      </c>
      <c r="D220" s="8" t="s">
        <v>267</v>
      </c>
      <c r="E220" s="16"/>
      <c r="F220" s="62">
        <v>116.34</v>
      </c>
      <c r="H220" s="50">
        <f t="shared" si="3"/>
        <v>1985.92</v>
      </c>
      <c r="J220" s="28" t="s">
        <v>442</v>
      </c>
      <c r="K220" s="20" t="s">
        <v>484</v>
      </c>
      <c r="L220" s="43" t="s">
        <v>617</v>
      </c>
    </row>
    <row r="221" spans="2:12" x14ac:dyDescent="0.25">
      <c r="B221" s="4">
        <v>26437</v>
      </c>
      <c r="C221" s="7" t="s">
        <v>270</v>
      </c>
      <c r="D221" s="8" t="s">
        <v>267</v>
      </c>
      <c r="E221" s="16"/>
      <c r="F221" s="62">
        <v>3.86</v>
      </c>
      <c r="H221" s="50">
        <f t="shared" si="3"/>
        <v>65.89</v>
      </c>
      <c r="J221" s="28" t="s">
        <v>688</v>
      </c>
      <c r="K221" s="20" t="s">
        <v>484</v>
      </c>
      <c r="L221" s="43" t="s">
        <v>618</v>
      </c>
    </row>
    <row r="222" spans="2:12" x14ac:dyDescent="0.25">
      <c r="B222" s="4">
        <v>26438</v>
      </c>
      <c r="C222" s="7" t="s">
        <v>271</v>
      </c>
      <c r="D222" s="8" t="s">
        <v>267</v>
      </c>
      <c r="E222" s="16"/>
      <c r="F222" s="62">
        <v>1.55</v>
      </c>
      <c r="H222" s="50">
        <f t="shared" si="3"/>
        <v>26.46</v>
      </c>
      <c r="J222" s="28" t="s">
        <v>689</v>
      </c>
      <c r="K222" s="20" t="s">
        <v>484</v>
      </c>
      <c r="L222" s="43" t="s">
        <v>619</v>
      </c>
    </row>
    <row r="223" spans="2:12" x14ac:dyDescent="0.25">
      <c r="B223" s="4">
        <v>26439</v>
      </c>
      <c r="C223" s="7" t="s">
        <v>272</v>
      </c>
      <c r="D223" s="8" t="s">
        <v>267</v>
      </c>
      <c r="E223" s="16"/>
      <c r="F223" s="62">
        <v>49.77</v>
      </c>
      <c r="H223" s="50">
        <f t="shared" si="3"/>
        <v>849.57</v>
      </c>
      <c r="J223" s="28" t="s">
        <v>443</v>
      </c>
      <c r="K223" s="20" t="s">
        <v>484</v>
      </c>
      <c r="L223" s="43" t="s">
        <v>620</v>
      </c>
    </row>
    <row r="224" spans="2:12" x14ac:dyDescent="0.25">
      <c r="B224" s="4">
        <v>26440</v>
      </c>
      <c r="C224" s="7" t="s">
        <v>273</v>
      </c>
      <c r="D224" s="8" t="s">
        <v>267</v>
      </c>
      <c r="E224" s="16"/>
      <c r="F224" s="62">
        <v>47.5</v>
      </c>
      <c r="H224" s="50">
        <f t="shared" si="3"/>
        <v>810.83</v>
      </c>
      <c r="J224" s="28" t="s">
        <v>763</v>
      </c>
      <c r="K224" s="20" t="s">
        <v>484</v>
      </c>
      <c r="L224" s="43" t="s">
        <v>620</v>
      </c>
    </row>
    <row r="225" spans="2:12" x14ac:dyDescent="0.25">
      <c r="B225" s="4">
        <v>26441</v>
      </c>
      <c r="C225" s="7" t="s">
        <v>274</v>
      </c>
      <c r="D225" s="8" t="s">
        <v>267</v>
      </c>
      <c r="E225" s="16"/>
      <c r="F225" s="62">
        <v>0.43</v>
      </c>
      <c r="H225" s="50">
        <f t="shared" si="3"/>
        <v>7.34</v>
      </c>
      <c r="J225" s="28" t="s">
        <v>763</v>
      </c>
      <c r="K225" s="20" t="s">
        <v>484</v>
      </c>
      <c r="L225" s="43" t="s">
        <v>615</v>
      </c>
    </row>
    <row r="226" spans="2:12" x14ac:dyDescent="0.25">
      <c r="B226" s="4">
        <v>26442</v>
      </c>
      <c r="C226" s="7" t="s">
        <v>275</v>
      </c>
      <c r="D226" s="8" t="s">
        <v>222</v>
      </c>
      <c r="E226" s="16">
        <v>1454</v>
      </c>
      <c r="F226" s="62">
        <v>34.29</v>
      </c>
      <c r="H226" s="50">
        <f t="shared" si="3"/>
        <v>585.33000000000004</v>
      </c>
      <c r="J226" s="28" t="s">
        <v>722</v>
      </c>
      <c r="K226" s="20" t="s">
        <v>485</v>
      </c>
      <c r="L226" s="43">
        <v>1710</v>
      </c>
    </row>
    <row r="227" spans="2:12" x14ac:dyDescent="0.25">
      <c r="B227" s="4">
        <v>26443</v>
      </c>
      <c r="C227" s="7" t="s">
        <v>276</v>
      </c>
      <c r="D227" s="8" t="s">
        <v>222</v>
      </c>
      <c r="E227" s="16" t="s">
        <v>277</v>
      </c>
      <c r="F227" s="62">
        <v>21.46</v>
      </c>
      <c r="H227" s="50">
        <f t="shared" si="3"/>
        <v>366.32</v>
      </c>
      <c r="J227" s="28" t="s">
        <v>444</v>
      </c>
      <c r="K227" s="20" t="s">
        <v>486</v>
      </c>
      <c r="L227" s="43" t="s">
        <v>621</v>
      </c>
    </row>
    <row r="228" spans="2:12" x14ac:dyDescent="0.25">
      <c r="B228" s="4">
        <v>26444</v>
      </c>
      <c r="C228" s="7" t="s">
        <v>278</v>
      </c>
      <c r="D228" s="8" t="s">
        <v>222</v>
      </c>
      <c r="E228" s="16">
        <v>1454</v>
      </c>
      <c r="F228" s="62">
        <v>6.29</v>
      </c>
      <c r="H228" s="50">
        <f t="shared" si="3"/>
        <v>107.37</v>
      </c>
      <c r="J228" s="28" t="s">
        <v>445</v>
      </c>
      <c r="K228" s="20" t="s">
        <v>486</v>
      </c>
      <c r="L228" s="43" t="s">
        <v>622</v>
      </c>
    </row>
    <row r="229" spans="2:12" x14ac:dyDescent="0.25">
      <c r="B229" s="4">
        <v>26445</v>
      </c>
      <c r="C229" s="7" t="s">
        <v>279</v>
      </c>
      <c r="D229" s="8" t="s">
        <v>222</v>
      </c>
      <c r="E229" s="16">
        <v>1454</v>
      </c>
      <c r="F229" s="62">
        <v>17.79</v>
      </c>
      <c r="H229" s="50">
        <f t="shared" si="3"/>
        <v>303.68</v>
      </c>
      <c r="J229" s="66" t="s">
        <v>779</v>
      </c>
      <c r="K229" s="20" t="s">
        <v>222</v>
      </c>
      <c r="L229" s="43" t="s">
        <v>623</v>
      </c>
    </row>
    <row r="230" spans="2:12" x14ac:dyDescent="0.25">
      <c r="B230" s="4">
        <v>26446</v>
      </c>
      <c r="C230" s="7" t="s">
        <v>280</v>
      </c>
      <c r="D230" s="8" t="s">
        <v>222</v>
      </c>
      <c r="E230" s="16"/>
      <c r="F230" s="62">
        <v>31.63</v>
      </c>
      <c r="H230" s="50">
        <f t="shared" si="3"/>
        <v>539.91999999999996</v>
      </c>
      <c r="J230" s="28" t="s">
        <v>763</v>
      </c>
      <c r="K230" s="20" t="s">
        <v>485</v>
      </c>
      <c r="L230" s="43" t="s">
        <v>624</v>
      </c>
    </row>
    <row r="231" spans="2:12" x14ac:dyDescent="0.25">
      <c r="B231" s="4">
        <v>26447</v>
      </c>
      <c r="C231" s="7" t="s">
        <v>281</v>
      </c>
      <c r="D231" s="8" t="s">
        <v>222</v>
      </c>
      <c r="E231" s="16"/>
      <c r="F231" s="62">
        <v>34.29</v>
      </c>
      <c r="H231" s="50">
        <f t="shared" si="3"/>
        <v>585.33000000000004</v>
      </c>
      <c r="J231" s="28" t="s">
        <v>763</v>
      </c>
      <c r="K231" s="20" t="s">
        <v>485</v>
      </c>
      <c r="L231" s="43">
        <v>1710</v>
      </c>
    </row>
    <row r="232" spans="2:12" x14ac:dyDescent="0.25">
      <c r="B232" s="4">
        <v>26450</v>
      </c>
      <c r="C232" s="7" t="s">
        <v>282</v>
      </c>
      <c r="D232" s="8" t="s">
        <v>222</v>
      </c>
      <c r="E232" s="16" t="s">
        <v>283</v>
      </c>
      <c r="F232" s="62">
        <v>64.14</v>
      </c>
      <c r="H232" s="50">
        <f t="shared" si="3"/>
        <v>1094.8699999999999</v>
      </c>
      <c r="J232" s="28" t="s">
        <v>446</v>
      </c>
      <c r="K232" s="20" t="s">
        <v>486</v>
      </c>
      <c r="L232" s="43" t="s">
        <v>625</v>
      </c>
    </row>
    <row r="233" spans="2:12" x14ac:dyDescent="0.25">
      <c r="B233" s="4">
        <v>26451</v>
      </c>
      <c r="C233" s="7" t="s">
        <v>284</v>
      </c>
      <c r="D233" s="8" t="s">
        <v>222</v>
      </c>
      <c r="E233" s="16">
        <v>1454</v>
      </c>
      <c r="F233" s="62">
        <v>34.29</v>
      </c>
      <c r="H233" s="50">
        <f t="shared" si="3"/>
        <v>585.33000000000004</v>
      </c>
      <c r="J233" s="28" t="s">
        <v>763</v>
      </c>
      <c r="K233" s="20" t="s">
        <v>485</v>
      </c>
      <c r="L233" s="43">
        <v>1710</v>
      </c>
    </row>
    <row r="234" spans="2:12" x14ac:dyDescent="0.25">
      <c r="B234" s="4">
        <v>26453</v>
      </c>
      <c r="C234" s="7" t="s">
        <v>285</v>
      </c>
      <c r="D234" s="8" t="s">
        <v>222</v>
      </c>
      <c r="E234" s="16" t="s">
        <v>286</v>
      </c>
      <c r="F234" s="62">
        <v>7.18</v>
      </c>
      <c r="H234" s="50">
        <f t="shared" si="3"/>
        <v>122.56</v>
      </c>
      <c r="J234" s="66" t="s">
        <v>778</v>
      </c>
      <c r="K234" s="20" t="s">
        <v>487</v>
      </c>
      <c r="L234" s="43" t="s">
        <v>626</v>
      </c>
    </row>
    <row r="235" spans="2:12" x14ac:dyDescent="0.25">
      <c r="B235" s="4">
        <v>26454</v>
      </c>
      <c r="C235" s="7" t="s">
        <v>287</v>
      </c>
      <c r="D235" s="8" t="s">
        <v>222</v>
      </c>
      <c r="E235" s="16" t="s">
        <v>288</v>
      </c>
      <c r="F235" s="62">
        <v>7.18</v>
      </c>
      <c r="H235" s="50">
        <f t="shared" si="3"/>
        <v>122.56</v>
      </c>
      <c r="J235" s="66" t="s">
        <v>777</v>
      </c>
      <c r="K235" s="20" t="s">
        <v>487</v>
      </c>
      <c r="L235" s="43" t="s">
        <v>627</v>
      </c>
    </row>
    <row r="236" spans="2:12" x14ac:dyDescent="0.25">
      <c r="B236" s="4">
        <v>26455</v>
      </c>
      <c r="C236" s="7" t="s">
        <v>289</v>
      </c>
      <c r="D236" s="8" t="s">
        <v>290</v>
      </c>
      <c r="E236" s="16" t="s">
        <v>291</v>
      </c>
      <c r="F236" s="62">
        <v>56.36</v>
      </c>
      <c r="H236" s="50">
        <f t="shared" si="3"/>
        <v>962.07</v>
      </c>
      <c r="J236" s="28" t="s">
        <v>447</v>
      </c>
      <c r="K236" s="20" t="s">
        <v>479</v>
      </c>
      <c r="L236" s="43" t="s">
        <v>693</v>
      </c>
    </row>
    <row r="237" spans="2:12" x14ac:dyDescent="0.25">
      <c r="B237" s="4">
        <v>26456</v>
      </c>
      <c r="C237" s="7" t="s">
        <v>292</v>
      </c>
      <c r="D237" s="8" t="s">
        <v>290</v>
      </c>
      <c r="E237" s="16" t="s">
        <v>291</v>
      </c>
      <c r="F237" s="62">
        <v>47.99</v>
      </c>
      <c r="H237" s="50">
        <f t="shared" si="3"/>
        <v>819.19</v>
      </c>
      <c r="J237" s="28" t="s">
        <v>448</v>
      </c>
      <c r="K237" s="20" t="s">
        <v>479</v>
      </c>
      <c r="L237" s="43" t="s">
        <v>694</v>
      </c>
    </row>
    <row r="238" spans="2:12" x14ac:dyDescent="0.25">
      <c r="B238" s="4">
        <v>26457</v>
      </c>
      <c r="C238" s="7" t="s">
        <v>293</v>
      </c>
      <c r="D238" s="8" t="s">
        <v>222</v>
      </c>
      <c r="E238" s="16" t="s">
        <v>294</v>
      </c>
      <c r="F238" s="62">
        <v>5.85</v>
      </c>
      <c r="H238" s="50">
        <f t="shared" si="3"/>
        <v>99.86</v>
      </c>
      <c r="J238" s="28" t="s">
        <v>449</v>
      </c>
      <c r="K238" s="20" t="s">
        <v>474</v>
      </c>
      <c r="L238" s="43" t="s">
        <v>628</v>
      </c>
    </row>
    <row r="239" spans="2:12" x14ac:dyDescent="0.25">
      <c r="B239" s="4">
        <v>26458</v>
      </c>
      <c r="C239" s="7" t="s">
        <v>295</v>
      </c>
      <c r="D239" s="8" t="s">
        <v>222</v>
      </c>
      <c r="E239" s="16" t="s">
        <v>296</v>
      </c>
      <c r="F239" s="62">
        <v>5.85</v>
      </c>
      <c r="H239" s="50">
        <f t="shared" si="3"/>
        <v>99.86</v>
      </c>
      <c r="J239" s="28" t="s">
        <v>763</v>
      </c>
      <c r="K239" s="20" t="s">
        <v>474</v>
      </c>
      <c r="L239" s="43" t="s">
        <v>628</v>
      </c>
    </row>
    <row r="240" spans="2:12" x14ac:dyDescent="0.25">
      <c r="B240" s="4">
        <v>26459</v>
      </c>
      <c r="C240" s="7" t="s">
        <v>297</v>
      </c>
      <c r="D240" s="8" t="s">
        <v>222</v>
      </c>
      <c r="E240" s="16" t="s">
        <v>298</v>
      </c>
      <c r="F240" s="62">
        <v>8.92</v>
      </c>
      <c r="H240" s="50">
        <f t="shared" si="3"/>
        <v>152.26</v>
      </c>
      <c r="J240" s="28" t="s">
        <v>450</v>
      </c>
      <c r="K240" s="20" t="s">
        <v>474</v>
      </c>
      <c r="L240" s="43" t="s">
        <v>629</v>
      </c>
    </row>
    <row r="241" spans="2:12" x14ac:dyDescent="0.25">
      <c r="B241" s="4">
        <v>26460</v>
      </c>
      <c r="C241" s="7" t="s">
        <v>299</v>
      </c>
      <c r="D241" s="8" t="s">
        <v>255</v>
      </c>
      <c r="E241" s="16">
        <v>50231</v>
      </c>
      <c r="F241" s="62">
        <v>24.45</v>
      </c>
      <c r="H241" s="50">
        <f t="shared" si="3"/>
        <v>417.36</v>
      </c>
      <c r="J241" s="28" t="s">
        <v>451</v>
      </c>
      <c r="K241" s="20" t="s">
        <v>475</v>
      </c>
      <c r="L241" s="43" t="s">
        <v>630</v>
      </c>
    </row>
    <row r="242" spans="2:12" x14ac:dyDescent="0.25">
      <c r="B242" s="4">
        <v>26461</v>
      </c>
      <c r="C242" s="7" t="s">
        <v>300</v>
      </c>
      <c r="D242" s="8"/>
      <c r="E242" s="16"/>
      <c r="F242" s="62">
        <v>24.45</v>
      </c>
      <c r="H242" s="50">
        <f t="shared" si="3"/>
        <v>417.36</v>
      </c>
      <c r="J242" s="28" t="s">
        <v>763</v>
      </c>
      <c r="K242" s="20" t="s">
        <v>475</v>
      </c>
      <c r="L242" s="43" t="s">
        <v>630</v>
      </c>
    </row>
    <row r="243" spans="2:12" x14ac:dyDescent="0.25">
      <c r="B243" s="23">
        <v>26462</v>
      </c>
      <c r="C243" s="24" t="s">
        <v>301</v>
      </c>
      <c r="D243" s="25" t="s">
        <v>39</v>
      </c>
      <c r="E243" s="26"/>
      <c r="F243" s="51"/>
      <c r="H243" s="51">
        <f t="shared" si="3"/>
        <v>0</v>
      </c>
      <c r="J243" s="29"/>
      <c r="K243" s="27"/>
      <c r="L243" s="44" t="e">
        <v>#N/A</v>
      </c>
    </row>
    <row r="244" spans="2:12" x14ac:dyDescent="0.25">
      <c r="B244" s="4">
        <v>26463</v>
      </c>
      <c r="C244" s="7" t="s">
        <v>302</v>
      </c>
      <c r="D244" s="8" t="s">
        <v>132</v>
      </c>
      <c r="E244" s="16"/>
      <c r="F244" s="62">
        <v>29.54</v>
      </c>
      <c r="H244" s="50">
        <f t="shared" si="3"/>
        <v>504.25</v>
      </c>
      <c r="J244" s="28" t="s">
        <v>452</v>
      </c>
      <c r="K244" s="20" t="s">
        <v>132</v>
      </c>
      <c r="L244" s="43">
        <v>411030019</v>
      </c>
    </row>
    <row r="245" spans="2:12" x14ac:dyDescent="0.25">
      <c r="B245" s="4">
        <v>26464</v>
      </c>
      <c r="C245" s="7" t="s">
        <v>303</v>
      </c>
      <c r="D245" s="8" t="s">
        <v>132</v>
      </c>
      <c r="E245" s="16"/>
      <c r="F245" s="62">
        <v>49.1</v>
      </c>
      <c r="H245" s="50">
        <f t="shared" si="3"/>
        <v>838.14</v>
      </c>
      <c r="J245" s="28" t="s">
        <v>453</v>
      </c>
      <c r="K245" s="20" t="s">
        <v>132</v>
      </c>
      <c r="L245" s="43">
        <v>411030021</v>
      </c>
    </row>
    <row r="246" spans="2:12" x14ac:dyDescent="0.25">
      <c r="B246" s="4">
        <v>26465</v>
      </c>
      <c r="C246" s="7" t="s">
        <v>304</v>
      </c>
      <c r="D246" s="8" t="s">
        <v>132</v>
      </c>
      <c r="E246" s="16"/>
      <c r="F246" s="62">
        <v>92.05</v>
      </c>
      <c r="H246" s="50">
        <f t="shared" si="3"/>
        <v>1571.29</v>
      </c>
      <c r="J246" s="28" t="s">
        <v>454</v>
      </c>
      <c r="K246" s="20" t="s">
        <v>132</v>
      </c>
      <c r="L246" s="43">
        <v>411030023</v>
      </c>
    </row>
    <row r="247" spans="2:12" x14ac:dyDescent="0.25">
      <c r="B247" s="4">
        <v>26466</v>
      </c>
      <c r="C247" s="7" t="s">
        <v>305</v>
      </c>
      <c r="D247" s="8" t="s">
        <v>132</v>
      </c>
      <c r="E247" s="16"/>
      <c r="F247" s="62">
        <v>66.94</v>
      </c>
      <c r="H247" s="50">
        <f t="shared" si="3"/>
        <v>1142.67</v>
      </c>
      <c r="J247" s="28" t="s">
        <v>455</v>
      </c>
      <c r="K247" s="20" t="s">
        <v>132</v>
      </c>
      <c r="L247" s="43">
        <v>411030022</v>
      </c>
    </row>
    <row r="248" spans="2:12" x14ac:dyDescent="0.25">
      <c r="B248" s="4">
        <v>26467</v>
      </c>
      <c r="C248" s="7" t="s">
        <v>306</v>
      </c>
      <c r="D248" s="8" t="s">
        <v>132</v>
      </c>
      <c r="E248" s="16"/>
      <c r="F248" s="62">
        <v>111.48</v>
      </c>
      <c r="H248" s="50">
        <f t="shared" si="3"/>
        <v>1902.96</v>
      </c>
      <c r="J248" s="28" t="s">
        <v>456</v>
      </c>
      <c r="K248" s="20" t="s">
        <v>132</v>
      </c>
      <c r="L248" s="43">
        <v>411030024</v>
      </c>
    </row>
    <row r="249" spans="2:12" x14ac:dyDescent="0.25">
      <c r="B249" s="4">
        <v>26468</v>
      </c>
      <c r="C249" s="7" t="s">
        <v>307</v>
      </c>
      <c r="D249" s="8" t="s">
        <v>132</v>
      </c>
      <c r="E249" s="16"/>
      <c r="F249" s="62">
        <v>28.92</v>
      </c>
      <c r="H249" s="50">
        <f t="shared" si="3"/>
        <v>493.66</v>
      </c>
      <c r="J249" s="28" t="s">
        <v>457</v>
      </c>
      <c r="K249" s="20" t="s">
        <v>132</v>
      </c>
      <c r="L249" s="43">
        <v>411020040</v>
      </c>
    </row>
    <row r="250" spans="2:12" x14ac:dyDescent="0.25">
      <c r="B250" s="4">
        <v>26469</v>
      </c>
      <c r="C250" s="7" t="s">
        <v>308</v>
      </c>
      <c r="D250" s="8" t="s">
        <v>132</v>
      </c>
      <c r="E250" s="16"/>
      <c r="F250" s="62">
        <v>18.329999999999998</v>
      </c>
      <c r="H250" s="50">
        <f t="shared" si="3"/>
        <v>312.89</v>
      </c>
      <c r="J250" s="28" t="s">
        <v>458</v>
      </c>
      <c r="K250" s="20" t="s">
        <v>132</v>
      </c>
      <c r="L250" s="43">
        <v>411020039</v>
      </c>
    </row>
    <row r="251" spans="2:12" x14ac:dyDescent="0.25">
      <c r="B251" s="4">
        <v>26470</v>
      </c>
      <c r="C251" s="7" t="s">
        <v>309</v>
      </c>
      <c r="D251" s="8" t="s">
        <v>132</v>
      </c>
      <c r="E251" s="16"/>
      <c r="F251" s="62">
        <v>41.59</v>
      </c>
      <c r="H251" s="50">
        <f t="shared" si="3"/>
        <v>709.94</v>
      </c>
      <c r="J251" s="28" t="s">
        <v>459</v>
      </c>
      <c r="K251" s="20" t="s">
        <v>132</v>
      </c>
      <c r="L251" s="43">
        <v>411020041</v>
      </c>
    </row>
    <row r="252" spans="2:12" x14ac:dyDescent="0.25">
      <c r="B252" s="4">
        <v>26471</v>
      </c>
      <c r="C252" s="7" t="s">
        <v>310</v>
      </c>
      <c r="D252" s="8" t="s">
        <v>132</v>
      </c>
      <c r="E252" s="16"/>
      <c r="F252" s="62">
        <v>28.92</v>
      </c>
      <c r="H252" s="50">
        <f t="shared" si="3"/>
        <v>493.66</v>
      </c>
      <c r="J252" s="28" t="s">
        <v>763</v>
      </c>
      <c r="K252" s="20" t="s">
        <v>132</v>
      </c>
      <c r="L252" s="43">
        <v>411020040</v>
      </c>
    </row>
    <row r="253" spans="2:12" x14ac:dyDescent="0.25">
      <c r="B253" s="4">
        <v>26472</v>
      </c>
      <c r="C253" s="7" t="s">
        <v>311</v>
      </c>
      <c r="D253" s="8" t="s">
        <v>132</v>
      </c>
      <c r="E253" s="16"/>
      <c r="F253" s="62">
        <v>18.329999999999998</v>
      </c>
      <c r="H253" s="50">
        <f t="shared" si="3"/>
        <v>312.89</v>
      </c>
      <c r="J253" s="28" t="s">
        <v>763</v>
      </c>
      <c r="K253" s="20" t="s">
        <v>132</v>
      </c>
      <c r="L253" s="43">
        <v>411020039</v>
      </c>
    </row>
    <row r="254" spans="2:12" x14ac:dyDescent="0.25">
      <c r="B254" s="4">
        <v>26473</v>
      </c>
      <c r="C254" s="7" t="s">
        <v>312</v>
      </c>
      <c r="D254" s="8" t="s">
        <v>132</v>
      </c>
      <c r="E254" s="16"/>
      <c r="F254" s="62">
        <v>66.44</v>
      </c>
      <c r="H254" s="50">
        <f t="shared" si="3"/>
        <v>1134.1300000000001</v>
      </c>
      <c r="J254" s="28" t="s">
        <v>460</v>
      </c>
      <c r="K254" s="20" t="s">
        <v>132</v>
      </c>
      <c r="L254" s="43">
        <v>411020043</v>
      </c>
    </row>
    <row r="255" spans="2:12" x14ac:dyDescent="0.25">
      <c r="B255" s="4">
        <v>26474</v>
      </c>
      <c r="C255" s="7" t="s">
        <v>313</v>
      </c>
      <c r="D255" s="8"/>
      <c r="E255" s="16"/>
      <c r="F255" s="62">
        <v>3.5</v>
      </c>
      <c r="H255" s="50">
        <f t="shared" si="3"/>
        <v>59.75</v>
      </c>
      <c r="J255" s="28" t="s">
        <v>346</v>
      </c>
      <c r="K255" s="20" t="s">
        <v>347</v>
      </c>
      <c r="L255" s="43">
        <v>309981</v>
      </c>
    </row>
    <row r="256" spans="2:12" x14ac:dyDescent="0.25">
      <c r="B256" s="4">
        <v>26475</v>
      </c>
      <c r="C256" s="7" t="s">
        <v>314</v>
      </c>
      <c r="D256" s="8"/>
      <c r="E256" s="16"/>
      <c r="F256" s="62">
        <v>3.82</v>
      </c>
      <c r="H256" s="50">
        <f t="shared" si="3"/>
        <v>65.209999999999994</v>
      </c>
      <c r="J256" s="28" t="s">
        <v>348</v>
      </c>
      <c r="K256" s="20" t="s">
        <v>347</v>
      </c>
      <c r="L256" s="43">
        <v>309982</v>
      </c>
    </row>
    <row r="257" spans="2:12" x14ac:dyDescent="0.25">
      <c r="B257" s="4">
        <v>26476</v>
      </c>
      <c r="C257" s="7" t="s">
        <v>315</v>
      </c>
      <c r="D257" s="8" t="s">
        <v>132</v>
      </c>
      <c r="E257" s="16"/>
      <c r="F257" s="62">
        <v>66.94</v>
      </c>
      <c r="H257" s="50">
        <f t="shared" si="3"/>
        <v>1142.67</v>
      </c>
      <c r="J257" s="28" t="s">
        <v>763</v>
      </c>
      <c r="K257" s="20" t="s">
        <v>132</v>
      </c>
      <c r="L257" s="43">
        <v>411030022</v>
      </c>
    </row>
    <row r="258" spans="2:12" x14ac:dyDescent="0.25">
      <c r="B258" s="4">
        <v>26477</v>
      </c>
      <c r="C258" s="7" t="s">
        <v>316</v>
      </c>
      <c r="D258" s="8" t="s">
        <v>132</v>
      </c>
      <c r="E258" s="16"/>
      <c r="F258" s="62">
        <v>29.54</v>
      </c>
      <c r="H258" s="50">
        <f t="shared" si="3"/>
        <v>504.25</v>
      </c>
      <c r="J258" s="28" t="s">
        <v>763</v>
      </c>
      <c r="K258" s="20" t="s">
        <v>132</v>
      </c>
      <c r="L258" s="43">
        <v>411030019</v>
      </c>
    </row>
    <row r="259" spans="2:12" x14ac:dyDescent="0.25">
      <c r="B259" s="4">
        <v>26478</v>
      </c>
      <c r="C259" s="7" t="s">
        <v>317</v>
      </c>
      <c r="D259" s="8" t="s">
        <v>132</v>
      </c>
      <c r="E259" s="16"/>
      <c r="F259" s="62">
        <v>111.48</v>
      </c>
      <c r="H259" s="50">
        <f t="shared" si="3"/>
        <v>1902.96</v>
      </c>
      <c r="J259" s="28" t="s">
        <v>763</v>
      </c>
      <c r="K259" s="20" t="s">
        <v>132</v>
      </c>
      <c r="L259" s="43">
        <v>411030024</v>
      </c>
    </row>
    <row r="260" spans="2:12" x14ac:dyDescent="0.25">
      <c r="B260" s="4">
        <v>26480</v>
      </c>
      <c r="C260" s="7" t="s">
        <v>318</v>
      </c>
      <c r="D260" s="8" t="s">
        <v>132</v>
      </c>
      <c r="E260" s="16"/>
      <c r="F260" s="62">
        <v>49.1</v>
      </c>
      <c r="H260" s="50">
        <f t="shared" si="3"/>
        <v>838.14</v>
      </c>
      <c r="J260" s="28" t="s">
        <v>763</v>
      </c>
      <c r="K260" s="20" t="s">
        <v>132</v>
      </c>
      <c r="L260" s="43">
        <v>411030021</v>
      </c>
    </row>
    <row r="261" spans="2:12" x14ac:dyDescent="0.25">
      <c r="B261" s="4">
        <v>26481</v>
      </c>
      <c r="C261" s="7" t="s">
        <v>319</v>
      </c>
      <c r="D261" s="8" t="s">
        <v>132</v>
      </c>
      <c r="E261" s="16"/>
      <c r="F261" s="62">
        <v>40.24</v>
      </c>
      <c r="H261" s="50">
        <f t="shared" si="3"/>
        <v>686.9</v>
      </c>
      <c r="J261" s="28" t="s">
        <v>461</v>
      </c>
      <c r="K261" s="20" t="s">
        <v>132</v>
      </c>
      <c r="L261" s="43">
        <v>411030020</v>
      </c>
    </row>
    <row r="262" spans="2:12" x14ac:dyDescent="0.25">
      <c r="B262" s="4">
        <v>26482</v>
      </c>
      <c r="C262" s="7" t="s">
        <v>320</v>
      </c>
      <c r="D262" s="8" t="s">
        <v>132</v>
      </c>
      <c r="E262" s="16"/>
      <c r="F262" s="62">
        <v>92.05</v>
      </c>
      <c r="H262" s="50">
        <f t="shared" si="3"/>
        <v>1571.29</v>
      </c>
      <c r="J262" s="28" t="s">
        <v>763</v>
      </c>
      <c r="K262" s="20" t="s">
        <v>132</v>
      </c>
      <c r="L262" s="43">
        <v>411030023</v>
      </c>
    </row>
    <row r="263" spans="2:12" x14ac:dyDescent="0.25">
      <c r="B263" s="4">
        <v>26483</v>
      </c>
      <c r="C263" s="7" t="s">
        <v>321</v>
      </c>
      <c r="D263" s="8" t="s">
        <v>132</v>
      </c>
      <c r="E263" s="16"/>
      <c r="F263" s="62">
        <v>66.44</v>
      </c>
      <c r="H263" s="50">
        <f t="shared" ref="H263:H278" si="4">ROUND((F263*$C$288),2)</f>
        <v>1134.1300000000001</v>
      </c>
      <c r="J263" s="28" t="s">
        <v>763</v>
      </c>
      <c r="K263" s="20" t="s">
        <v>132</v>
      </c>
      <c r="L263" s="43">
        <v>411020043</v>
      </c>
    </row>
    <row r="264" spans="2:12" x14ac:dyDescent="0.25">
      <c r="B264" s="4">
        <v>26484</v>
      </c>
      <c r="C264" s="7" t="s">
        <v>322</v>
      </c>
      <c r="D264" s="8" t="s">
        <v>222</v>
      </c>
      <c r="E264" s="16"/>
      <c r="F264" s="62">
        <v>1.61</v>
      </c>
      <c r="H264" s="50">
        <f t="shared" si="4"/>
        <v>27.48</v>
      </c>
      <c r="J264" s="28" t="s">
        <v>462</v>
      </c>
      <c r="K264" s="20" t="s">
        <v>222</v>
      </c>
      <c r="L264" s="43" t="s">
        <v>631</v>
      </c>
    </row>
    <row r="265" spans="2:12" x14ac:dyDescent="0.25">
      <c r="B265" s="4">
        <v>26485</v>
      </c>
      <c r="C265" s="7" t="s">
        <v>323</v>
      </c>
      <c r="D265" s="8" t="s">
        <v>222</v>
      </c>
      <c r="E265" s="16"/>
      <c r="F265" s="62">
        <v>1.1200000000000001</v>
      </c>
      <c r="H265" s="50">
        <f t="shared" si="4"/>
        <v>19.12</v>
      </c>
      <c r="J265" s="28" t="s">
        <v>463</v>
      </c>
      <c r="K265" s="20" t="s">
        <v>222</v>
      </c>
      <c r="L265" s="43" t="s">
        <v>632</v>
      </c>
    </row>
    <row r="266" spans="2:12" x14ac:dyDescent="0.25">
      <c r="B266" s="4">
        <v>26486</v>
      </c>
      <c r="C266" s="7" t="s">
        <v>324</v>
      </c>
      <c r="D266" s="8" t="s">
        <v>222</v>
      </c>
      <c r="E266" s="16"/>
      <c r="F266" s="62">
        <v>0.75</v>
      </c>
      <c r="H266" s="50">
        <f t="shared" si="4"/>
        <v>12.8</v>
      </c>
      <c r="J266" s="28" t="s">
        <v>464</v>
      </c>
      <c r="K266" s="20" t="s">
        <v>222</v>
      </c>
      <c r="L266" s="43" t="s">
        <v>633</v>
      </c>
    </row>
    <row r="267" spans="2:12" x14ac:dyDescent="0.25">
      <c r="B267" s="4">
        <v>26487</v>
      </c>
      <c r="C267" s="7" t="s">
        <v>325</v>
      </c>
      <c r="D267" s="8" t="s">
        <v>222</v>
      </c>
      <c r="E267" s="16"/>
      <c r="F267" s="62">
        <v>1.72</v>
      </c>
      <c r="H267" s="50">
        <f t="shared" si="4"/>
        <v>29.36</v>
      </c>
      <c r="J267" s="28" t="s">
        <v>465</v>
      </c>
      <c r="K267" s="20" t="s">
        <v>222</v>
      </c>
      <c r="L267" s="43" t="s">
        <v>634</v>
      </c>
    </row>
    <row r="268" spans="2:12" x14ac:dyDescent="0.25">
      <c r="B268" s="4">
        <v>26488</v>
      </c>
      <c r="C268" s="7" t="s">
        <v>326</v>
      </c>
      <c r="D268" s="8" t="s">
        <v>180</v>
      </c>
      <c r="E268" s="16" t="s">
        <v>327</v>
      </c>
      <c r="F268" s="62">
        <v>65.319999999999993</v>
      </c>
      <c r="H268" s="50">
        <f t="shared" si="4"/>
        <v>1115.01</v>
      </c>
      <c r="J268" s="28" t="s">
        <v>466</v>
      </c>
      <c r="K268" s="20" t="s">
        <v>473</v>
      </c>
      <c r="L268" s="43" t="s">
        <v>635</v>
      </c>
    </row>
    <row r="269" spans="2:12" x14ac:dyDescent="0.25">
      <c r="B269" s="4">
        <v>26489</v>
      </c>
      <c r="C269" s="7" t="s">
        <v>328</v>
      </c>
      <c r="D269" s="8" t="s">
        <v>39</v>
      </c>
      <c r="E269" s="16" t="s">
        <v>329</v>
      </c>
      <c r="F269" s="62">
        <v>78.790000000000006</v>
      </c>
      <c r="H269" s="50">
        <f t="shared" si="4"/>
        <v>1344.95</v>
      </c>
      <c r="J269" s="28" t="s">
        <v>680</v>
      </c>
      <c r="K269" s="20" t="s">
        <v>39</v>
      </c>
      <c r="L269" s="43" t="s">
        <v>636</v>
      </c>
    </row>
    <row r="270" spans="2:12" x14ac:dyDescent="0.25">
      <c r="B270" s="4">
        <v>26490</v>
      </c>
      <c r="C270" s="7" t="s">
        <v>330</v>
      </c>
      <c r="D270" s="8" t="s">
        <v>222</v>
      </c>
      <c r="E270" s="16" t="s">
        <v>331</v>
      </c>
      <c r="F270" s="62">
        <v>0.99</v>
      </c>
      <c r="H270" s="50">
        <f t="shared" si="4"/>
        <v>16.899999999999999</v>
      </c>
      <c r="J270" s="28" t="s">
        <v>738</v>
      </c>
      <c r="K270" s="20" t="s">
        <v>222</v>
      </c>
      <c r="L270" s="43" t="s">
        <v>637</v>
      </c>
    </row>
    <row r="271" spans="2:12" x14ac:dyDescent="0.25">
      <c r="B271" s="4">
        <v>26491</v>
      </c>
      <c r="C271" s="7" t="s">
        <v>332</v>
      </c>
      <c r="D271" s="8" t="s">
        <v>222</v>
      </c>
      <c r="E271" s="16"/>
      <c r="F271" s="62">
        <v>0.99</v>
      </c>
      <c r="H271" s="50">
        <f t="shared" si="4"/>
        <v>16.899999999999999</v>
      </c>
      <c r="J271" s="28" t="s">
        <v>763</v>
      </c>
      <c r="K271" s="20" t="s">
        <v>222</v>
      </c>
      <c r="L271" s="43" t="s">
        <v>637</v>
      </c>
    </row>
    <row r="272" spans="2:12" x14ac:dyDescent="0.25">
      <c r="B272" s="4">
        <v>26492</v>
      </c>
      <c r="C272" s="7" t="s">
        <v>333</v>
      </c>
      <c r="D272" s="8" t="s">
        <v>222</v>
      </c>
      <c r="E272" s="16"/>
      <c r="F272" s="62">
        <v>13.86</v>
      </c>
      <c r="H272" s="50">
        <f t="shared" si="4"/>
        <v>236.59</v>
      </c>
      <c r="J272" s="28" t="s">
        <v>467</v>
      </c>
      <c r="K272" s="20" t="s">
        <v>475</v>
      </c>
      <c r="L272" s="43" t="s">
        <v>638</v>
      </c>
    </row>
    <row r="273" spans="2:13" x14ac:dyDescent="0.25">
      <c r="B273" s="4">
        <v>26493</v>
      </c>
      <c r="C273" s="7" t="s">
        <v>334</v>
      </c>
      <c r="D273" s="8" t="s">
        <v>121</v>
      </c>
      <c r="E273" s="16"/>
      <c r="F273" s="62">
        <v>2.85</v>
      </c>
      <c r="H273" s="50">
        <f t="shared" si="4"/>
        <v>48.65</v>
      </c>
      <c r="J273" s="28" t="s">
        <v>468</v>
      </c>
      <c r="K273" s="20" t="s">
        <v>474</v>
      </c>
      <c r="L273" s="43" t="s">
        <v>639</v>
      </c>
    </row>
    <row r="274" spans="2:13" x14ac:dyDescent="0.25">
      <c r="B274" s="4">
        <v>26494</v>
      </c>
      <c r="C274" s="7" t="s">
        <v>335</v>
      </c>
      <c r="D274" s="8" t="s">
        <v>39</v>
      </c>
      <c r="E274" s="16" t="s">
        <v>336</v>
      </c>
      <c r="F274" s="62">
        <v>27.68</v>
      </c>
      <c r="H274" s="50">
        <f t="shared" si="4"/>
        <v>472.5</v>
      </c>
      <c r="J274" s="28" t="s">
        <v>469</v>
      </c>
      <c r="K274" s="20" t="s">
        <v>480</v>
      </c>
      <c r="L274" s="43" t="s">
        <v>640</v>
      </c>
    </row>
    <row r="275" spans="2:13" x14ac:dyDescent="0.25">
      <c r="B275" s="4">
        <v>26495</v>
      </c>
      <c r="C275" s="7" t="s">
        <v>337</v>
      </c>
      <c r="D275" s="8" t="s">
        <v>39</v>
      </c>
      <c r="E275" s="16" t="s">
        <v>329</v>
      </c>
      <c r="F275" s="62">
        <v>78.790000000000006</v>
      </c>
      <c r="H275" s="50">
        <f t="shared" si="4"/>
        <v>1344.95</v>
      </c>
      <c r="J275" s="28" t="s">
        <v>763</v>
      </c>
      <c r="K275" s="20" t="s">
        <v>39</v>
      </c>
      <c r="L275" s="43" t="s">
        <v>636</v>
      </c>
    </row>
    <row r="276" spans="2:13" x14ac:dyDescent="0.25">
      <c r="B276" s="4">
        <v>26496</v>
      </c>
      <c r="C276" s="7" t="s">
        <v>338</v>
      </c>
      <c r="D276" s="8" t="s">
        <v>39</v>
      </c>
      <c r="E276" s="16" t="s">
        <v>339</v>
      </c>
      <c r="F276" s="62">
        <v>68.239999999999995</v>
      </c>
      <c r="H276" s="50">
        <f t="shared" si="4"/>
        <v>1164.8599999999999</v>
      </c>
      <c r="J276" s="28" t="s">
        <v>681</v>
      </c>
      <c r="K276" s="20" t="s">
        <v>39</v>
      </c>
      <c r="L276" s="43" t="s">
        <v>641</v>
      </c>
    </row>
    <row r="277" spans="2:13" x14ac:dyDescent="0.25">
      <c r="B277" s="4">
        <v>26497</v>
      </c>
      <c r="C277" s="7" t="s">
        <v>340</v>
      </c>
      <c r="D277" s="8" t="s">
        <v>51</v>
      </c>
      <c r="E277" s="16">
        <v>22901601</v>
      </c>
      <c r="F277" s="62">
        <v>42.35</v>
      </c>
      <c r="H277" s="50">
        <f t="shared" si="4"/>
        <v>722.91</v>
      </c>
      <c r="J277" s="28" t="s">
        <v>763</v>
      </c>
      <c r="K277" s="20" t="s">
        <v>472</v>
      </c>
      <c r="L277" s="43" t="s">
        <v>505</v>
      </c>
    </row>
    <row r="278" spans="2:13" ht="15.75" thickBot="1" x14ac:dyDescent="0.3">
      <c r="B278" s="12">
        <v>26498</v>
      </c>
      <c r="C278" s="13" t="s">
        <v>341</v>
      </c>
      <c r="D278" s="14" t="s">
        <v>51</v>
      </c>
      <c r="E278" s="18" t="s">
        <v>53</v>
      </c>
      <c r="F278" s="63">
        <v>26.62</v>
      </c>
      <c r="H278" s="53">
        <f t="shared" si="4"/>
        <v>454.4</v>
      </c>
      <c r="J278" s="58" t="s">
        <v>763</v>
      </c>
      <c r="K278" s="30" t="s">
        <v>472</v>
      </c>
      <c r="L278" s="46" t="s">
        <v>503</v>
      </c>
    </row>
    <row r="281" spans="2:13" x14ac:dyDescent="0.25">
      <c r="B281" s="22" t="s">
        <v>642</v>
      </c>
      <c r="H281" s="59"/>
      <c r="I281" s="60"/>
    </row>
    <row r="282" spans="2:13" x14ac:dyDescent="0.25">
      <c r="B282" t="s">
        <v>646</v>
      </c>
      <c r="H282" s="59"/>
      <c r="I282" s="60"/>
      <c r="J282" s="55"/>
      <c r="K282" s="47"/>
    </row>
    <row r="283" spans="2:13" x14ac:dyDescent="0.25">
      <c r="B283" t="s">
        <v>643</v>
      </c>
      <c r="H283" s="59"/>
      <c r="I283" s="59"/>
      <c r="J283" s="55"/>
      <c r="K283" s="47"/>
    </row>
    <row r="284" spans="2:13" x14ac:dyDescent="0.25">
      <c r="B284" t="s">
        <v>647</v>
      </c>
      <c r="H284" s="59"/>
      <c r="I284" s="59"/>
      <c r="J284" s="55"/>
      <c r="K284" s="47"/>
    </row>
    <row r="285" spans="2:13" x14ac:dyDescent="0.25">
      <c r="B285" t="s">
        <v>644</v>
      </c>
      <c r="H285" s="59"/>
      <c r="J285" s="55"/>
      <c r="K285" s="47"/>
    </row>
    <row r="286" spans="2:13" s="47" customFormat="1" x14ac:dyDescent="0.25">
      <c r="B286" t="s">
        <v>645</v>
      </c>
      <c r="C286"/>
      <c r="D286"/>
      <c r="E286"/>
      <c r="F286"/>
      <c r="G286"/>
      <c r="H286"/>
      <c r="I286"/>
      <c r="J286"/>
      <c r="K286"/>
      <c r="L286" s="21"/>
      <c r="M286"/>
    </row>
    <row r="287" spans="2:13" x14ac:dyDescent="0.25">
      <c r="L287"/>
    </row>
    <row r="288" spans="2:13" x14ac:dyDescent="0.25">
      <c r="B288" s="22" t="s">
        <v>759</v>
      </c>
      <c r="C288" s="54">
        <v>17.07</v>
      </c>
      <c r="D288" t="s">
        <v>760</v>
      </c>
      <c r="L288"/>
    </row>
    <row r="289" spans="2:12" x14ac:dyDescent="0.25">
      <c r="B289"/>
      <c r="L289"/>
    </row>
    <row r="290" spans="2:12" x14ac:dyDescent="0.25">
      <c r="B290"/>
      <c r="L290"/>
    </row>
    <row r="291" spans="2:12" x14ac:dyDescent="0.25">
      <c r="B291"/>
      <c r="L291"/>
    </row>
    <row r="292" spans="2:12" x14ac:dyDescent="0.25">
      <c r="B292" s="22" t="s">
        <v>759</v>
      </c>
      <c r="C292" s="54">
        <f>C288</f>
        <v>17.07</v>
      </c>
      <c r="L292"/>
    </row>
    <row r="293" spans="2:12" x14ac:dyDescent="0.25">
      <c r="B293" s="56" t="s">
        <v>761</v>
      </c>
      <c r="C293" s="57">
        <f>C292*1.05</f>
        <v>17.923500000000001</v>
      </c>
      <c r="L293"/>
    </row>
    <row r="294" spans="2:12" x14ac:dyDescent="0.25">
      <c r="B294" s="56" t="s">
        <v>762</v>
      </c>
      <c r="C294" s="57">
        <f>C292*0.95</f>
        <v>16.2165</v>
      </c>
      <c r="L294"/>
    </row>
  </sheetData>
  <autoFilter ref="B5:L5" xr:uid="{AF5ADA5B-0E05-47A1-B488-1991F8FE0656}">
    <sortState xmlns:xlrd2="http://schemas.microsoft.com/office/spreadsheetml/2017/richdata2" ref="B6:L278">
      <sortCondition ref="G5"/>
    </sortState>
  </autoFilter>
  <mergeCells count="1">
    <mergeCell ref="C1:D2"/>
  </mergeCells>
  <pageMargins left="0.7" right="0.7" top="0.75" bottom="0.75" header="0.3" footer="0.3"/>
  <pageSetup scale="76" orientation="portrait" r:id="rId1"/>
  <drawing r:id="rId2"/>
  <legacyDrawing r:id="rId3"/>
  <oleObjects>
    <mc:AlternateContent xmlns:mc="http://schemas.openxmlformats.org/markup-compatibility/2006">
      <mc:Choice Requires="x14">
        <oleObject shapeId="109569" r:id="rId4">
          <objectPr defaultSize="0" autoPict="0" r:id="rId5">
            <anchor moveWithCells="1" sizeWithCells="1">
              <from>
                <xdr:col>4</xdr:col>
                <xdr:colOff>371475</xdr:colOff>
                <xdr:row>0</xdr:row>
                <xdr:rowOff>47625</xdr:rowOff>
              </from>
              <to>
                <xdr:col>5</xdr:col>
                <xdr:colOff>723900</xdr:colOff>
                <xdr:row>3</xdr:row>
                <xdr:rowOff>114300</xdr:rowOff>
              </to>
            </anchor>
          </objectPr>
        </oleObject>
      </mc:Choice>
      <mc:Fallback>
        <oleObject shapeId="10956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Cargar Feb24 26</vt:lpstr>
    </vt:vector>
  </TitlesOfParts>
  <Company>Oxxo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 Cuellar Martin Carlos</dc:creator>
  <cp:lastModifiedBy>Juan Antonio Rodriguez olivas</cp:lastModifiedBy>
  <dcterms:created xsi:type="dcterms:W3CDTF">2017-03-31T22:30:25Z</dcterms:created>
  <dcterms:modified xsi:type="dcterms:W3CDTF">2024-02-23T16:08:40Z</dcterms:modified>
</cp:coreProperties>
</file>