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/Documents/本科/毕业/毕业设计/SJTUThesis-master/data/"/>
    </mc:Choice>
  </mc:AlternateContent>
  <xr:revisionPtr revIDLastSave="0" documentId="8_{FFC467DD-7509-184C-BCEF-8C2D7D122BFD}" xr6:coauthVersionLast="43" xr6:coauthVersionMax="43" xr10:uidLastSave="{00000000-0000-0000-0000-000000000000}"/>
  <bookViews>
    <workbookView xWindow="5480" yWindow="460" windowWidth="27840" windowHeight="16940" xr2:uid="{8EE22ED4-D5A4-1A47-AF50-FCF0FC8B2E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D9" i="1"/>
  <c r="D10" i="1"/>
  <c r="D11" i="1"/>
  <c r="D8" i="1"/>
  <c r="C11" i="1"/>
  <c r="C9" i="1"/>
  <c r="C10" i="1"/>
  <c r="C8" i="1"/>
  <c r="D15" i="1"/>
  <c r="D16" i="1"/>
  <c r="D17" i="1"/>
  <c r="D14" i="1"/>
  <c r="B9" i="1"/>
  <c r="B10" i="1"/>
  <c r="B11" i="1"/>
  <c r="B8" i="1"/>
  <c r="H5" i="1"/>
  <c r="H6" i="1"/>
  <c r="H4" i="1"/>
  <c r="B2" i="1"/>
  <c r="C2" i="1"/>
  <c r="A2" i="1"/>
</calcChain>
</file>

<file path=xl/sharedStrings.xml><?xml version="1.0" encoding="utf-8"?>
<sst xmlns="http://schemas.openxmlformats.org/spreadsheetml/2006/main" count="16" uniqueCount="7">
  <si>
    <t>0-0-0</t>
    <phoneticPr fontId="3" type="noConversion"/>
  </si>
  <si>
    <t>1-4</t>
    <phoneticPr fontId="3" type="noConversion"/>
  </si>
  <si>
    <t>0-1-8</t>
    <phoneticPr fontId="3" type="noConversion"/>
  </si>
  <si>
    <t>0-1-16</t>
    <phoneticPr fontId="3" type="noConversion"/>
  </si>
  <si>
    <t>0-0</t>
    <phoneticPr fontId="3" type="noConversion"/>
  </si>
  <si>
    <t>1-8</t>
    <phoneticPr fontId="3" type="noConversion"/>
  </si>
  <si>
    <t>1-16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</si>
</sst>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9C5D27"/>
      <name val="Menlo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/>
    <xf numFmtId="0" fontId="4" fillId="2" borderId="0" xfId="0" applyFont="1" applyFill="1" applyAlignment="1"/>
    <xf numFmtId="0" fontId="0" fillId="0" borderId="0" xfId="0" applyAlignment="1"/>
    <xf numFmtId="0" fontId="0" fillId="3" borderId="0" xfId="0" applyFill="1" applyAlignment="1"/>
    <xf numFmtId="0" fontId="0" fillId="2" borderId="0" xfId="0" applyFill="1" applyAlignment="1"/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Sheet1!$A$2:$C$2</c:f>
              <c:numCache>
                <c:formatCode>General</c:formatCode>
                <c:ptCount val="3"/>
                <c:pt idx="0">
                  <c:v>413.22314049586777</c:v>
                </c:pt>
                <c:pt idx="1">
                  <c:v>321.54340836012864</c:v>
                </c:pt>
                <c:pt idx="2">
                  <c:v>892.85714285714278</c:v>
                </c:pt>
              </c:numCache>
            </c:numRef>
          </c:xVal>
          <c:yVal>
            <c:numRef>
              <c:f>Sheet1!$A$3:$C$3</c:f>
              <c:numCache>
                <c:formatCode>General</c:formatCode>
                <c:ptCount val="3"/>
                <c:pt idx="0">
                  <c:v>14.46</c:v>
                </c:pt>
                <c:pt idx="1">
                  <c:v>9.57</c:v>
                </c:pt>
                <c:pt idx="2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B-8A43-8F49-4C08D2F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61583"/>
        <c:axId val="262163263"/>
      </c:scatterChart>
      <c:valAx>
        <c:axId val="26216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163263"/>
        <c:crosses val="autoZero"/>
        <c:crossBetween val="midCat"/>
      </c:valAx>
      <c:valAx>
        <c:axId val="2621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16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11</xdr:row>
      <xdr:rowOff>184150</xdr:rowOff>
    </xdr:from>
    <xdr:to>
      <xdr:col>10</xdr:col>
      <xdr:colOff>266700</xdr:colOff>
      <xdr:row>25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A18E8F-DC38-104A-8453-44D73C30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5F0E-08AC-514A-9D7A-8F6E0F3E968A}">
  <dimension ref="A1:N34"/>
  <sheetViews>
    <sheetView tabSelected="1" topLeftCell="C2" workbookViewId="0">
      <selection activeCell="N3" sqref="N3:N22"/>
    </sheetView>
  </sheetViews>
  <sheetFormatPr baseColWidth="10" defaultRowHeight="16"/>
  <sheetData>
    <row r="1" spans="1:14">
      <c r="A1">
        <v>2.42</v>
      </c>
      <c r="B1">
        <v>3.11</v>
      </c>
      <c r="C1">
        <v>1.1200000000000001</v>
      </c>
    </row>
    <row r="2" spans="1:14">
      <c r="A2">
        <f>1000/A1</f>
        <v>413.22314049586777</v>
      </c>
      <c r="B2">
        <f t="shared" ref="B2:C2" si="0">1000/B1</f>
        <v>321.54340836012864</v>
      </c>
      <c r="C2">
        <f t="shared" si="0"/>
        <v>892.85714285714278</v>
      </c>
    </row>
    <row r="3" spans="1:14">
      <c r="A3">
        <v>14.46</v>
      </c>
      <c r="B3">
        <v>9.57</v>
      </c>
      <c r="C3">
        <v>21.9</v>
      </c>
      <c r="L3">
        <v>0.4</v>
      </c>
      <c r="M3">
        <f>L3/600</f>
        <v>6.6666666666666675E-4</v>
      </c>
      <c r="N3" s="7">
        <f>M3*100</f>
        <v>6.666666666666668E-2</v>
      </c>
    </row>
    <row r="4" spans="1:14" ht="18">
      <c r="G4" s="1">
        <v>288.27</v>
      </c>
      <c r="H4">
        <f>0.0196*G4+4.6858</f>
        <v>10.335892000000001</v>
      </c>
      <c r="L4">
        <v>0.4</v>
      </c>
      <c r="M4">
        <f t="shared" ref="M4:M22" si="1">L4/600</f>
        <v>6.6666666666666675E-4</v>
      </c>
      <c r="N4" s="7">
        <f t="shared" ref="N4:N22" si="2">M4*100</f>
        <v>6.666666666666668E-2</v>
      </c>
    </row>
    <row r="5" spans="1:14">
      <c r="G5">
        <v>275</v>
      </c>
      <c r="H5">
        <f t="shared" ref="H5:H6" si="3">0.0196*G5+4.6858</f>
        <v>10.075800000000001</v>
      </c>
      <c r="L5">
        <v>0.41</v>
      </c>
      <c r="M5">
        <f t="shared" si="1"/>
        <v>6.8333333333333332E-4</v>
      </c>
      <c r="N5" s="7">
        <f t="shared" si="2"/>
        <v>6.8333333333333329E-2</v>
      </c>
    </row>
    <row r="6" spans="1:14" ht="18">
      <c r="G6" s="1">
        <v>156.97999999999999</v>
      </c>
      <c r="H6">
        <f t="shared" si="3"/>
        <v>7.7626080000000002</v>
      </c>
      <c r="L6">
        <v>0.5</v>
      </c>
      <c r="M6">
        <f t="shared" si="1"/>
        <v>8.3333333333333339E-4</v>
      </c>
      <c r="N6" s="7">
        <f t="shared" si="2"/>
        <v>8.3333333333333343E-2</v>
      </c>
    </row>
    <row r="7" spans="1:14">
      <c r="L7">
        <v>0.61</v>
      </c>
      <c r="M7">
        <f t="shared" si="1"/>
        <v>1.0166666666666666E-3</v>
      </c>
      <c r="N7" s="7">
        <f t="shared" si="2"/>
        <v>0.10166666666666666</v>
      </c>
    </row>
    <row r="8" spans="1:14" ht="18">
      <c r="A8" s="1">
        <v>2.2400000000000002</v>
      </c>
      <c r="B8">
        <f>1000/A8</f>
        <v>446.42857142857139</v>
      </c>
      <c r="C8">
        <f>B8*D14</f>
        <v>455.62363685206236</v>
      </c>
      <c r="D8">
        <f>1000/C8</f>
        <v>2.1947939464007495</v>
      </c>
      <c r="L8">
        <v>0.39</v>
      </c>
      <c r="M8">
        <f t="shared" si="1"/>
        <v>6.4999999999999997E-4</v>
      </c>
      <c r="N8" s="7">
        <f t="shared" si="2"/>
        <v>6.5000000000000002E-2</v>
      </c>
    </row>
    <row r="9" spans="1:14">
      <c r="A9">
        <v>2.11</v>
      </c>
      <c r="B9">
        <f t="shared" ref="B9:B11" si="4">1000/A9</f>
        <v>473.93364928909955</v>
      </c>
      <c r="C9">
        <f t="shared" ref="C9:C11" si="5">B9*D15</f>
        <v>532.76665875990898</v>
      </c>
      <c r="D9">
        <f t="shared" ref="D9:D11" si="6">1000/C9</f>
        <v>1.8769943343069624</v>
      </c>
      <c r="L9">
        <v>0.43</v>
      </c>
      <c r="M9">
        <f t="shared" si="1"/>
        <v>7.1666666666666667E-4</v>
      </c>
      <c r="N9" s="7">
        <f t="shared" si="2"/>
        <v>7.166666666666667E-2</v>
      </c>
    </row>
    <row r="10" spans="1:14">
      <c r="A10">
        <v>2.13</v>
      </c>
      <c r="B10">
        <f t="shared" si="4"/>
        <v>469.48356807511738</v>
      </c>
      <c r="C10">
        <f t="shared" si="5"/>
        <v>491.93376136688482</v>
      </c>
      <c r="D10">
        <f t="shared" si="6"/>
        <v>2.0327940030409883</v>
      </c>
      <c r="L10">
        <v>0.44</v>
      </c>
      <c r="M10">
        <f t="shared" si="1"/>
        <v>7.3333333333333334E-4</v>
      </c>
      <c r="N10" s="7">
        <f t="shared" si="2"/>
        <v>7.3333333333333334E-2</v>
      </c>
    </row>
    <row r="11" spans="1:14">
      <c r="A11">
        <v>2.2799999999999998</v>
      </c>
      <c r="B11">
        <f t="shared" si="4"/>
        <v>438.59649122807019</v>
      </c>
      <c r="C11">
        <f>B11*D17</f>
        <v>441.31790719198017</v>
      </c>
      <c r="D11">
        <f t="shared" si="6"/>
        <v>2.265940229715139</v>
      </c>
      <c r="L11">
        <v>0.54</v>
      </c>
      <c r="M11">
        <f t="shared" si="1"/>
        <v>9.0000000000000008E-4</v>
      </c>
      <c r="N11" s="7">
        <f t="shared" si="2"/>
        <v>9.0000000000000011E-2</v>
      </c>
    </row>
    <row r="12" spans="1:14">
      <c r="L12">
        <v>0.69</v>
      </c>
      <c r="M12">
        <f t="shared" si="1"/>
        <v>1.15E-3</v>
      </c>
      <c r="N12" s="7">
        <f t="shared" si="2"/>
        <v>0.11499999999999999</v>
      </c>
    </row>
    <row r="13" spans="1:14">
      <c r="L13">
        <v>0.4</v>
      </c>
      <c r="M13">
        <f t="shared" si="1"/>
        <v>6.6666666666666675E-4</v>
      </c>
      <c r="N13" s="7">
        <f t="shared" si="2"/>
        <v>6.666666666666668E-2</v>
      </c>
    </row>
    <row r="14" spans="1:14">
      <c r="B14" s="5">
        <v>375.44400000000002</v>
      </c>
      <c r="C14" s="4">
        <v>383.17700000000002</v>
      </c>
      <c r="D14">
        <f>C14/B14</f>
        <v>1.0205969465486198</v>
      </c>
      <c r="L14">
        <v>0.41</v>
      </c>
      <c r="M14">
        <f t="shared" si="1"/>
        <v>6.8333333333333332E-4</v>
      </c>
      <c r="N14" s="7">
        <f t="shared" si="2"/>
        <v>6.8333333333333329E-2</v>
      </c>
    </row>
    <row r="15" spans="1:14">
      <c r="B15" s="5">
        <v>343.53800000000001</v>
      </c>
      <c r="C15" s="4">
        <v>386.18400000000003</v>
      </c>
      <c r="D15">
        <f t="shared" ref="D15:D17" si="7">C15/B15</f>
        <v>1.1241376499834079</v>
      </c>
      <c r="L15">
        <v>0.44</v>
      </c>
      <c r="M15">
        <f t="shared" si="1"/>
        <v>7.3333333333333334E-4</v>
      </c>
      <c r="N15" s="7">
        <f t="shared" si="2"/>
        <v>7.3333333333333334E-2</v>
      </c>
    </row>
    <row r="16" spans="1:14">
      <c r="B16" s="5">
        <v>350.238</v>
      </c>
      <c r="C16" s="4">
        <v>366.98599999999999</v>
      </c>
      <c r="D16">
        <f t="shared" si="7"/>
        <v>1.0478189117114647</v>
      </c>
      <c r="L16">
        <v>0.59</v>
      </c>
      <c r="M16">
        <f t="shared" si="1"/>
        <v>9.8333333333333324E-4</v>
      </c>
      <c r="N16" s="7">
        <f t="shared" si="2"/>
        <v>9.8333333333333328E-2</v>
      </c>
    </row>
    <row r="17" spans="2:14">
      <c r="B17" s="5">
        <v>376.48099999999999</v>
      </c>
      <c r="C17" s="4">
        <v>378.81700000000001</v>
      </c>
      <c r="D17">
        <f t="shared" si="7"/>
        <v>1.0062048283977147</v>
      </c>
      <c r="L17">
        <v>0.79</v>
      </c>
      <c r="M17">
        <f t="shared" si="1"/>
        <v>1.3166666666666667E-3</v>
      </c>
      <c r="N17" s="7">
        <f t="shared" si="2"/>
        <v>0.13166666666666668</v>
      </c>
    </row>
    <row r="18" spans="2:14">
      <c r="L18">
        <v>0.43</v>
      </c>
      <c r="M18">
        <f t="shared" si="1"/>
        <v>7.1666666666666667E-4</v>
      </c>
      <c r="N18" s="7">
        <f t="shared" si="2"/>
        <v>7.166666666666667E-2</v>
      </c>
    </row>
    <row r="19" spans="2:14">
      <c r="L19">
        <v>0.46</v>
      </c>
      <c r="M19">
        <f t="shared" si="1"/>
        <v>7.6666666666666669E-4</v>
      </c>
      <c r="N19" s="7">
        <f t="shared" si="2"/>
        <v>7.6666666666666675E-2</v>
      </c>
    </row>
    <row r="20" spans="2:14">
      <c r="L20">
        <v>0.5</v>
      </c>
      <c r="M20">
        <f t="shared" si="1"/>
        <v>8.3333333333333339E-4</v>
      </c>
      <c r="N20" s="7">
        <f t="shared" si="2"/>
        <v>8.3333333333333343E-2</v>
      </c>
    </row>
    <row r="21" spans="2:14">
      <c r="L21">
        <v>0.83</v>
      </c>
      <c r="M21">
        <f t="shared" si="1"/>
        <v>1.3833333333333332E-3</v>
      </c>
      <c r="N21" s="7">
        <f t="shared" si="2"/>
        <v>0.13833333333333331</v>
      </c>
    </row>
    <row r="22" spans="2:14">
      <c r="L22">
        <v>1.25</v>
      </c>
      <c r="M22">
        <f t="shared" si="1"/>
        <v>2.0833333333333333E-3</v>
      </c>
      <c r="N22" s="7">
        <f t="shared" si="2"/>
        <v>0.20833333333333334</v>
      </c>
    </row>
    <row r="23" spans="2:14">
      <c r="B23" s="2" t="s">
        <v>0</v>
      </c>
      <c r="C23" s="2" t="s">
        <v>1</v>
      </c>
      <c r="D23" s="2" t="s">
        <v>2</v>
      </c>
      <c r="E23" s="2" t="s">
        <v>3</v>
      </c>
    </row>
    <row r="24" spans="2:14">
      <c r="B24" s="3">
        <v>405.601</v>
      </c>
      <c r="C24" s="4">
        <v>383.17700000000002</v>
      </c>
      <c r="D24" s="4">
        <v>389.91300000000001</v>
      </c>
      <c r="E24" s="5">
        <v>375.44400000000002</v>
      </c>
    </row>
    <row r="25" spans="2:14">
      <c r="B25" s="4" t="s">
        <v>4</v>
      </c>
      <c r="C25" s="4" t="s">
        <v>1</v>
      </c>
      <c r="D25" s="4" t="s">
        <v>5</v>
      </c>
      <c r="E25" s="4" t="s">
        <v>6</v>
      </c>
    </row>
    <row r="26" spans="2:14">
      <c r="B26" s="5">
        <v>343.53800000000001</v>
      </c>
      <c r="C26" s="4">
        <v>388.47399999999999</v>
      </c>
      <c r="D26" s="6">
        <v>394.40199999999999</v>
      </c>
      <c r="E26" s="4">
        <v>386.18400000000003</v>
      </c>
    </row>
    <row r="27" spans="2:14">
      <c r="B27" s="4"/>
      <c r="C27" s="4"/>
      <c r="D27" s="4"/>
      <c r="E27" s="4"/>
    </row>
    <row r="28" spans="2:14">
      <c r="B28" s="4"/>
      <c r="C28" s="4"/>
      <c r="D28" s="4"/>
      <c r="E28" s="4"/>
    </row>
    <row r="29" spans="2:14">
      <c r="B29" s="4" t="s">
        <v>4</v>
      </c>
      <c r="C29" s="4" t="s">
        <v>1</v>
      </c>
      <c r="D29" s="4" t="s">
        <v>5</v>
      </c>
      <c r="E29" s="4" t="s">
        <v>6</v>
      </c>
    </row>
    <row r="30" spans="2:14">
      <c r="B30" s="5">
        <v>350.238</v>
      </c>
      <c r="C30" s="6">
        <v>392.26100000000002</v>
      </c>
      <c r="D30" s="4">
        <v>371.87700000000001</v>
      </c>
      <c r="E30" s="4">
        <v>366.98599999999999</v>
      </c>
    </row>
    <row r="31" spans="2:14">
      <c r="B31" s="4"/>
      <c r="C31" s="4"/>
      <c r="D31" s="4"/>
      <c r="E31" s="4"/>
    </row>
    <row r="32" spans="2:14">
      <c r="B32" s="4"/>
      <c r="C32" s="4"/>
      <c r="D32" s="4"/>
      <c r="E32" s="4"/>
    </row>
    <row r="33" spans="2:5">
      <c r="B33" s="4" t="s">
        <v>4</v>
      </c>
      <c r="C33" s="4" t="s">
        <v>1</v>
      </c>
      <c r="D33" s="4" t="s">
        <v>5</v>
      </c>
      <c r="E33" s="4" t="s">
        <v>6</v>
      </c>
    </row>
    <row r="34" spans="2:5">
      <c r="B34" s="6">
        <v>476.43599999999998</v>
      </c>
      <c r="C34" s="4">
        <v>380.91899999999998</v>
      </c>
      <c r="D34" s="5">
        <v>376.48099999999999</v>
      </c>
      <c r="E34" s="4">
        <v>378.81700000000001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TangChuzhe</dc:creator>
  <cp:lastModifiedBy>TangChuzhe</cp:lastModifiedBy>
  <dcterms:created xsi:type="dcterms:W3CDTF">2019-05-29T02:20:40Z</dcterms:created>
  <dcterms:modified xsi:type="dcterms:W3CDTF">2019-05-30T01:46:55Z</dcterms:modified>
</cp:coreProperties>
</file>