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radon\Desktop\Semester 3\cos30043\Custom_Web_App\"/>
    </mc:Choice>
  </mc:AlternateContent>
  <bookViews>
    <workbookView xWindow="0" yWindow="0" windowWidth="13800" windowHeight="6408" activeTab="2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</sheets>
  <definedNames>
    <definedName name="_xlnm._FilterDatabase" localSheetId="0" hidden="1">'Week 1'!$A$2:$M$71</definedName>
    <definedName name="_xlnm._FilterDatabase" localSheetId="1" hidden="1">'Week 2'!$A$2:$V$86</definedName>
    <definedName name="_xlnm._FilterDatabase" localSheetId="2" hidden="1">'Week 3'!$A$2:$AZ$91</definedName>
    <definedName name="_xlnm._FilterDatabase" localSheetId="3" hidden="1">'Week 4'!$A$2:$BG$146</definedName>
    <definedName name="_xlnm._FilterDatabase" localSheetId="4" hidden="1">'Week 5'!$A$2:$BM$146</definedName>
    <definedName name="_xlnm._FilterDatabase" localSheetId="5" hidden="1">'Week 6'!$A$2:$BS$146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46" i="6" l="1"/>
  <c r="AI146" i="6"/>
  <c r="AH146" i="6"/>
  <c r="AK145" i="6"/>
  <c r="AI145" i="6"/>
  <c r="AH145" i="6"/>
  <c r="AK144" i="6"/>
  <c r="AI144" i="6"/>
  <c r="AH144" i="6"/>
  <c r="AK143" i="6"/>
  <c r="AI143" i="6"/>
  <c r="AH143" i="6"/>
  <c r="AK142" i="6"/>
  <c r="AI142" i="6"/>
  <c r="AH142" i="6"/>
  <c r="AK141" i="6"/>
  <c r="AI141" i="6"/>
  <c r="AH141" i="6"/>
  <c r="AK140" i="6"/>
  <c r="AI140" i="6"/>
  <c r="AH140" i="6"/>
  <c r="AK139" i="6"/>
  <c r="AI139" i="6"/>
  <c r="AH139" i="6"/>
  <c r="AK138" i="6"/>
  <c r="AI138" i="6"/>
  <c r="AH138" i="6"/>
  <c r="AK137" i="6"/>
  <c r="AI137" i="6"/>
  <c r="AH137" i="6"/>
  <c r="AK136" i="6"/>
  <c r="AI136" i="6"/>
  <c r="AH136" i="6"/>
  <c r="AK135" i="6"/>
  <c r="AI135" i="6"/>
  <c r="AH135" i="6"/>
  <c r="AK134" i="6"/>
  <c r="AI134" i="6"/>
  <c r="AH134" i="6"/>
  <c r="AK133" i="6"/>
  <c r="AI133" i="6"/>
  <c r="AH133" i="6"/>
  <c r="AK132" i="6"/>
  <c r="AI132" i="6"/>
  <c r="AH132" i="6"/>
  <c r="AK131" i="6"/>
  <c r="AI131" i="6"/>
  <c r="AH131" i="6"/>
  <c r="AK130" i="6"/>
  <c r="AI130" i="6"/>
  <c r="AH130" i="6"/>
  <c r="AK129" i="6"/>
  <c r="AI129" i="6"/>
  <c r="AH129" i="6"/>
  <c r="AK128" i="6"/>
  <c r="AI128" i="6"/>
  <c r="AH128" i="6"/>
  <c r="AK127" i="6"/>
  <c r="AI127" i="6"/>
  <c r="AH127" i="6"/>
  <c r="AK126" i="6"/>
  <c r="AI126" i="6"/>
  <c r="AH126" i="6"/>
  <c r="AK125" i="6"/>
  <c r="AI125" i="6"/>
  <c r="AH125" i="6"/>
  <c r="AK124" i="6"/>
  <c r="AI124" i="6"/>
  <c r="AH124" i="6"/>
  <c r="AK123" i="6"/>
  <c r="AI123" i="6"/>
  <c r="AH123" i="6"/>
  <c r="AK122" i="6"/>
  <c r="AI122" i="6"/>
  <c r="AH122" i="6"/>
  <c r="AK121" i="6"/>
  <c r="AI121" i="6"/>
  <c r="AH121" i="6"/>
  <c r="AK120" i="6"/>
  <c r="AI120" i="6"/>
  <c r="AH120" i="6"/>
  <c r="AK119" i="6"/>
  <c r="AI119" i="6"/>
  <c r="AH119" i="6"/>
  <c r="AK118" i="6"/>
  <c r="AI118" i="6"/>
  <c r="AH118" i="6"/>
  <c r="AK117" i="6"/>
  <c r="AI117" i="6"/>
  <c r="AH117" i="6"/>
  <c r="AK116" i="6"/>
  <c r="AI116" i="6"/>
  <c r="AH116" i="6"/>
  <c r="AK115" i="6"/>
  <c r="AI115" i="6"/>
  <c r="AH115" i="6"/>
  <c r="AK114" i="6"/>
  <c r="AI114" i="6"/>
  <c r="AH114" i="6"/>
  <c r="AK113" i="6"/>
  <c r="AI113" i="6"/>
  <c r="AH113" i="6"/>
  <c r="AK112" i="6"/>
  <c r="AI112" i="6"/>
  <c r="AH112" i="6"/>
  <c r="AK111" i="6"/>
  <c r="AI111" i="6"/>
  <c r="AH111" i="6"/>
  <c r="AK110" i="6"/>
  <c r="AI110" i="6"/>
  <c r="AH110" i="6"/>
  <c r="AK109" i="6"/>
  <c r="AI109" i="6"/>
  <c r="AH109" i="6"/>
  <c r="AK108" i="6"/>
  <c r="AI108" i="6"/>
  <c r="AH108" i="6"/>
  <c r="AK107" i="6"/>
  <c r="AI107" i="6"/>
  <c r="AH107" i="6"/>
  <c r="AK106" i="6"/>
  <c r="AI106" i="6"/>
  <c r="AH106" i="6"/>
  <c r="AK105" i="6"/>
  <c r="AI105" i="6"/>
  <c r="AH105" i="6"/>
  <c r="AK104" i="6"/>
  <c r="AI104" i="6"/>
  <c r="AH104" i="6"/>
  <c r="AK103" i="6"/>
  <c r="AI103" i="6"/>
  <c r="AH103" i="6"/>
  <c r="AK102" i="6"/>
  <c r="AI102" i="6"/>
  <c r="AH102" i="6"/>
  <c r="AK101" i="6"/>
  <c r="AI101" i="6"/>
  <c r="AH101" i="6"/>
  <c r="AK100" i="6"/>
  <c r="AI100" i="6"/>
  <c r="AH100" i="6"/>
  <c r="AK99" i="6"/>
  <c r="AI99" i="6"/>
  <c r="AH99" i="6"/>
  <c r="AK98" i="6"/>
  <c r="AI98" i="6"/>
  <c r="AH98" i="6"/>
  <c r="AK97" i="6"/>
  <c r="AI97" i="6"/>
  <c r="AH97" i="6"/>
  <c r="AK96" i="6"/>
  <c r="AI96" i="6"/>
  <c r="AH96" i="6"/>
  <c r="AK95" i="6"/>
  <c r="AI95" i="6"/>
  <c r="AH95" i="6"/>
  <c r="AK94" i="6"/>
  <c r="AI94" i="6"/>
  <c r="AH94" i="6"/>
  <c r="AK93" i="6"/>
  <c r="AI93" i="6"/>
  <c r="AH93" i="6"/>
  <c r="AK92" i="6"/>
  <c r="AI92" i="6"/>
  <c r="AH92" i="6"/>
  <c r="AK91" i="6"/>
  <c r="AI91" i="6"/>
  <c r="AH91" i="6"/>
  <c r="AK90" i="6"/>
  <c r="AI90" i="6"/>
  <c r="AH90" i="6"/>
  <c r="AK89" i="6"/>
  <c r="AI89" i="6"/>
  <c r="AH89" i="6"/>
  <c r="AK88" i="6"/>
  <c r="AI88" i="6"/>
  <c r="AH88" i="6"/>
  <c r="AK87" i="6"/>
  <c r="AI87" i="6"/>
  <c r="AH87" i="6"/>
  <c r="AK86" i="6"/>
  <c r="AI86" i="6"/>
  <c r="AH86" i="6"/>
  <c r="BM85" i="6"/>
  <c r="BL85" i="6"/>
  <c r="BK85" i="6"/>
  <c r="BJ85" i="6"/>
  <c r="AK85" i="6"/>
  <c r="AI85" i="6"/>
  <c r="AH85" i="6"/>
  <c r="AK84" i="6"/>
  <c r="AI84" i="6"/>
  <c r="AH84" i="6"/>
  <c r="AK83" i="6"/>
  <c r="AI83" i="6"/>
  <c r="AH83" i="6"/>
  <c r="AK82" i="6"/>
  <c r="AI82" i="6"/>
  <c r="AH82" i="6"/>
  <c r="AK81" i="6"/>
  <c r="AI81" i="6"/>
  <c r="AH81" i="6"/>
  <c r="AT80" i="6"/>
  <c r="AS80" i="6"/>
  <c r="AR80" i="6"/>
  <c r="AK80" i="6"/>
  <c r="AI80" i="6"/>
  <c r="AH80" i="6"/>
  <c r="AK79" i="6"/>
  <c r="AI79" i="6"/>
  <c r="AH79" i="6"/>
  <c r="BA78" i="6"/>
  <c r="AZ78" i="6"/>
  <c r="AY78" i="6"/>
  <c r="AX78" i="6"/>
  <c r="AK78" i="6"/>
  <c r="AI78" i="6"/>
  <c r="AH78" i="6"/>
  <c r="AK77" i="6"/>
  <c r="AI77" i="6"/>
  <c r="AH77" i="6"/>
  <c r="AK76" i="6"/>
  <c r="AI76" i="6"/>
  <c r="AH76" i="6"/>
  <c r="AK75" i="6"/>
  <c r="AI75" i="6"/>
  <c r="AH75" i="6"/>
  <c r="AK74" i="6"/>
  <c r="AI74" i="6"/>
  <c r="AH74" i="6"/>
  <c r="AT73" i="6"/>
  <c r="AS73" i="6"/>
  <c r="AR73" i="6"/>
  <c r="AK73" i="6"/>
  <c r="AI73" i="6"/>
  <c r="AH73" i="6"/>
  <c r="AT72" i="6"/>
  <c r="AS72" i="6"/>
  <c r="AR72" i="6"/>
  <c r="AK72" i="6"/>
  <c r="AI72" i="6"/>
  <c r="AH72" i="6"/>
  <c r="BA71" i="6"/>
  <c r="AZ71" i="6"/>
  <c r="AY71" i="6"/>
  <c r="AX71" i="6"/>
  <c r="AK71" i="6"/>
  <c r="AI71" i="6"/>
  <c r="AH71" i="6"/>
  <c r="BA70" i="6"/>
  <c r="AZ70" i="6"/>
  <c r="AY70" i="6"/>
  <c r="AX70" i="6"/>
  <c r="AK70" i="6"/>
  <c r="AI70" i="6"/>
  <c r="AH70" i="6"/>
  <c r="AK69" i="6"/>
  <c r="AI69" i="6"/>
  <c r="AH69" i="6"/>
  <c r="BS68" i="6"/>
  <c r="BR68" i="6"/>
  <c r="BQ68" i="6"/>
  <c r="BP68" i="6"/>
  <c r="AT68" i="6"/>
  <c r="AS68" i="6"/>
  <c r="AR68" i="6"/>
  <c r="AK68" i="6"/>
  <c r="AI68" i="6"/>
  <c r="AH68" i="6"/>
  <c r="BS67" i="6"/>
  <c r="BR67" i="6"/>
  <c r="BQ67" i="6"/>
  <c r="BP67" i="6"/>
  <c r="BM67" i="6"/>
  <c r="BL67" i="6"/>
  <c r="BK67" i="6"/>
  <c r="BJ67" i="6"/>
  <c r="AK67" i="6"/>
  <c r="AI67" i="6"/>
  <c r="AH67" i="6"/>
  <c r="AT66" i="6"/>
  <c r="AS66" i="6"/>
  <c r="AR66" i="6"/>
  <c r="AK66" i="6"/>
  <c r="AI66" i="6"/>
  <c r="AH66" i="6"/>
  <c r="AT65" i="6"/>
  <c r="AS65" i="6"/>
  <c r="AR65" i="6"/>
  <c r="AK65" i="6"/>
  <c r="AI65" i="6"/>
  <c r="AH65" i="6"/>
  <c r="BM64" i="6"/>
  <c r="BL64" i="6"/>
  <c r="BK64" i="6"/>
  <c r="BJ64" i="6"/>
  <c r="AK64" i="6"/>
  <c r="AI64" i="6"/>
  <c r="AH64" i="6"/>
  <c r="BS63" i="6"/>
  <c r="BR63" i="6"/>
  <c r="BQ63" i="6"/>
  <c r="BP63" i="6"/>
  <c r="BM63" i="6"/>
  <c r="BL63" i="6"/>
  <c r="BK63" i="6"/>
  <c r="BJ63" i="6"/>
  <c r="AK63" i="6"/>
  <c r="AI63" i="6"/>
  <c r="AH63" i="6"/>
  <c r="BM62" i="6"/>
  <c r="BL62" i="6"/>
  <c r="BK62" i="6"/>
  <c r="BJ62" i="6"/>
  <c r="BG62" i="6"/>
  <c r="BF62" i="6"/>
  <c r="BE62" i="6"/>
  <c r="BD62" i="6"/>
  <c r="BA62" i="6"/>
  <c r="AZ62" i="6"/>
  <c r="AY62" i="6"/>
  <c r="AX62" i="6"/>
  <c r="AK62" i="6"/>
  <c r="AI62" i="6"/>
  <c r="AH62" i="6"/>
  <c r="BG61" i="6"/>
  <c r="BF61" i="6"/>
  <c r="BE61" i="6"/>
  <c r="BD61" i="6"/>
  <c r="AK61" i="6"/>
  <c r="AI61" i="6"/>
  <c r="AH61" i="6"/>
  <c r="BS60" i="6"/>
  <c r="BR60" i="6"/>
  <c r="BQ60" i="6"/>
  <c r="BP60" i="6"/>
  <c r="BM60" i="6"/>
  <c r="BL60" i="6"/>
  <c r="BK60" i="6"/>
  <c r="BJ60" i="6"/>
  <c r="AK60" i="6"/>
  <c r="AI60" i="6"/>
  <c r="AH60" i="6"/>
  <c r="BG59" i="6"/>
  <c r="BF59" i="6"/>
  <c r="BE59" i="6"/>
  <c r="BD59" i="6"/>
  <c r="BA59" i="6"/>
  <c r="AZ59" i="6"/>
  <c r="AY59" i="6"/>
  <c r="AX59" i="6"/>
  <c r="AK59" i="6"/>
  <c r="AI59" i="6"/>
  <c r="AH59" i="6"/>
  <c r="AK58" i="6"/>
  <c r="AI58" i="6"/>
  <c r="AH58" i="6"/>
  <c r="BG57" i="6"/>
  <c r="BF57" i="6"/>
  <c r="BE57" i="6"/>
  <c r="BD57" i="6"/>
  <c r="BA57" i="6"/>
  <c r="AZ57" i="6"/>
  <c r="AY57" i="6"/>
  <c r="AX57" i="6"/>
  <c r="AT57" i="6"/>
  <c r="AS57" i="6"/>
  <c r="AR57" i="6"/>
  <c r="AK57" i="6"/>
  <c r="AI57" i="6"/>
  <c r="AH57" i="6"/>
  <c r="AT56" i="6"/>
  <c r="AS56" i="6"/>
  <c r="AR56" i="6"/>
  <c r="AK56" i="6"/>
  <c r="AI56" i="6"/>
  <c r="AH56" i="6"/>
  <c r="BA55" i="6"/>
  <c r="AZ55" i="6"/>
  <c r="AY55" i="6"/>
  <c r="AX55" i="6"/>
  <c r="AT55" i="6"/>
  <c r="AS55" i="6"/>
  <c r="AR55" i="6"/>
  <c r="AK55" i="6"/>
  <c r="AI55" i="6"/>
  <c r="AH55" i="6"/>
  <c r="BA54" i="6"/>
  <c r="AZ54" i="6"/>
  <c r="AY54" i="6"/>
  <c r="AX54" i="6"/>
  <c r="AT54" i="6"/>
  <c r="AS54" i="6"/>
  <c r="AR54" i="6"/>
  <c r="AK54" i="6"/>
  <c r="AI54" i="6"/>
  <c r="AH54" i="6"/>
  <c r="BA53" i="6"/>
  <c r="AZ53" i="6"/>
  <c r="AY53" i="6"/>
  <c r="AX53" i="6"/>
  <c r="AK53" i="6"/>
  <c r="AI53" i="6"/>
  <c r="AH53" i="6"/>
  <c r="BA52" i="6"/>
  <c r="AZ52" i="6"/>
  <c r="AY52" i="6"/>
  <c r="AX52" i="6"/>
  <c r="AT52" i="6"/>
  <c r="AS52" i="6"/>
  <c r="AR52" i="6"/>
  <c r="AK52" i="6"/>
  <c r="AI52" i="6"/>
  <c r="AH52" i="6"/>
  <c r="BG51" i="6"/>
  <c r="BF51" i="6"/>
  <c r="BE51" i="6"/>
  <c r="BD51" i="6"/>
  <c r="AK51" i="6"/>
  <c r="AI51" i="6"/>
  <c r="AH51" i="6"/>
  <c r="BG50" i="6"/>
  <c r="BF50" i="6"/>
  <c r="BE50" i="6"/>
  <c r="BD50" i="6"/>
  <c r="BA50" i="6"/>
  <c r="AZ50" i="6"/>
  <c r="AY50" i="6"/>
  <c r="AX50" i="6"/>
  <c r="AK50" i="6"/>
  <c r="AI50" i="6"/>
  <c r="AH50" i="6"/>
  <c r="BS49" i="6"/>
  <c r="BR49" i="6"/>
  <c r="BQ49" i="6"/>
  <c r="BP49" i="6"/>
  <c r="BM49" i="6"/>
  <c r="BL49" i="6"/>
  <c r="BK49" i="6"/>
  <c r="BJ49" i="6"/>
  <c r="BG49" i="6"/>
  <c r="BF49" i="6"/>
  <c r="BE49" i="6"/>
  <c r="BD49" i="6"/>
  <c r="BA49" i="6"/>
  <c r="AZ49" i="6"/>
  <c r="AY49" i="6"/>
  <c r="AX49" i="6"/>
  <c r="AK49" i="6"/>
  <c r="AI49" i="6"/>
  <c r="AH49" i="6"/>
  <c r="BM48" i="6"/>
  <c r="BL48" i="6"/>
  <c r="BK48" i="6"/>
  <c r="BJ48" i="6"/>
  <c r="AK48" i="6"/>
  <c r="AI48" i="6"/>
  <c r="AH48" i="6"/>
  <c r="BA47" i="6"/>
  <c r="AZ47" i="6"/>
  <c r="AY47" i="6"/>
  <c r="AX47" i="6"/>
  <c r="AT47" i="6"/>
  <c r="AS47" i="6"/>
  <c r="AR47" i="6"/>
  <c r="AK47" i="6"/>
  <c r="AI47" i="6"/>
  <c r="AH47" i="6"/>
  <c r="BM46" i="6"/>
  <c r="BL46" i="6"/>
  <c r="BK46" i="6"/>
  <c r="BJ46" i="6"/>
  <c r="AK46" i="6"/>
  <c r="AI46" i="6"/>
  <c r="AH46" i="6"/>
  <c r="BA45" i="6"/>
  <c r="AZ45" i="6"/>
  <c r="AY45" i="6"/>
  <c r="AX45" i="6"/>
  <c r="AT45" i="6"/>
  <c r="AS45" i="6"/>
  <c r="AR45" i="6"/>
  <c r="AK45" i="6"/>
  <c r="AI45" i="6"/>
  <c r="AH45" i="6"/>
  <c r="BG44" i="6"/>
  <c r="BF44" i="6"/>
  <c r="BE44" i="6"/>
  <c r="BD44" i="6"/>
  <c r="BA44" i="6"/>
  <c r="AZ44" i="6"/>
  <c r="AY44" i="6"/>
  <c r="AX44" i="6"/>
  <c r="AK44" i="6"/>
  <c r="AI44" i="6"/>
  <c r="AH44" i="6"/>
  <c r="BS43" i="6"/>
  <c r="BR43" i="6"/>
  <c r="BQ43" i="6"/>
  <c r="BP43" i="6"/>
  <c r="AT43" i="6"/>
  <c r="AS43" i="6"/>
  <c r="AR43" i="6"/>
  <c r="AK43" i="6"/>
  <c r="AI43" i="6"/>
  <c r="AH43" i="6"/>
  <c r="BS42" i="6"/>
  <c r="BR42" i="6"/>
  <c r="BQ42" i="6"/>
  <c r="BP42" i="6"/>
  <c r="BM42" i="6"/>
  <c r="BL42" i="6"/>
  <c r="BK42" i="6"/>
  <c r="BJ42" i="6"/>
  <c r="BG42" i="6"/>
  <c r="BF42" i="6"/>
  <c r="BE42" i="6"/>
  <c r="BD42" i="6"/>
  <c r="BA42" i="6"/>
  <c r="AZ42" i="6"/>
  <c r="AY42" i="6"/>
  <c r="AX42" i="6"/>
  <c r="AT42" i="6"/>
  <c r="AS42" i="6"/>
  <c r="AR42" i="6"/>
  <c r="AK42" i="6"/>
  <c r="AI42" i="6"/>
  <c r="AH42" i="6"/>
  <c r="BG41" i="6"/>
  <c r="BF41" i="6"/>
  <c r="BE41" i="6"/>
  <c r="BD41" i="6"/>
  <c r="BA41" i="6"/>
  <c r="AZ41" i="6"/>
  <c r="AY41" i="6"/>
  <c r="AX41" i="6"/>
  <c r="AT41" i="6"/>
  <c r="AS41" i="6"/>
  <c r="AR41" i="6"/>
  <c r="AK41" i="6"/>
  <c r="AI41" i="6"/>
  <c r="AH41" i="6"/>
  <c r="BM40" i="6"/>
  <c r="BL40" i="6"/>
  <c r="BK40" i="6"/>
  <c r="BJ40" i="6"/>
  <c r="AT40" i="6"/>
  <c r="AS40" i="6"/>
  <c r="AR40" i="6"/>
  <c r="AK40" i="6"/>
  <c r="AI40" i="6"/>
  <c r="AH40" i="6"/>
  <c r="BS39" i="6"/>
  <c r="BR39" i="6"/>
  <c r="BQ39" i="6"/>
  <c r="BP39" i="6"/>
  <c r="BM39" i="6"/>
  <c r="BL39" i="6"/>
  <c r="BK39" i="6"/>
  <c r="BJ39" i="6"/>
  <c r="BG39" i="6"/>
  <c r="BF39" i="6"/>
  <c r="BE39" i="6"/>
  <c r="BD39" i="6"/>
  <c r="BA39" i="6"/>
  <c r="AZ39" i="6"/>
  <c r="AY39" i="6"/>
  <c r="AX39" i="6"/>
  <c r="AT39" i="6"/>
  <c r="AS39" i="6"/>
  <c r="AR39" i="6"/>
  <c r="AK39" i="6"/>
  <c r="AI39" i="6"/>
  <c r="AH39" i="6"/>
  <c r="BA38" i="6"/>
  <c r="AZ38" i="6"/>
  <c r="AY38" i="6"/>
  <c r="AX38" i="6"/>
  <c r="AT38" i="6"/>
  <c r="AS38" i="6"/>
  <c r="AR38" i="6"/>
  <c r="AK38" i="6"/>
  <c r="AI38" i="6"/>
  <c r="AH38" i="6"/>
  <c r="BM37" i="6"/>
  <c r="BL37" i="6"/>
  <c r="BK37" i="6"/>
  <c r="BJ37" i="6"/>
  <c r="BG37" i="6"/>
  <c r="BF37" i="6"/>
  <c r="BE37" i="6"/>
  <c r="BD37" i="6"/>
  <c r="BA37" i="6"/>
  <c r="AZ37" i="6"/>
  <c r="AY37" i="6"/>
  <c r="AX37" i="6"/>
  <c r="AT37" i="6"/>
  <c r="AS37" i="6"/>
  <c r="AR37" i="6"/>
  <c r="AK37" i="6"/>
  <c r="AI37" i="6"/>
  <c r="AH37" i="6"/>
  <c r="BS36" i="6"/>
  <c r="BR36" i="6"/>
  <c r="BQ36" i="6"/>
  <c r="BP36" i="6"/>
  <c r="BM36" i="6"/>
  <c r="BL36" i="6"/>
  <c r="BK36" i="6"/>
  <c r="BJ36" i="6"/>
  <c r="AT36" i="6"/>
  <c r="AS36" i="6"/>
  <c r="AR36" i="6"/>
  <c r="AK36" i="6"/>
  <c r="AI36" i="6"/>
  <c r="AH36" i="6"/>
  <c r="BS35" i="6"/>
  <c r="BR35" i="6"/>
  <c r="BQ35" i="6"/>
  <c r="BP35" i="6"/>
  <c r="BM35" i="6"/>
  <c r="BL35" i="6"/>
  <c r="BK35" i="6"/>
  <c r="BJ35" i="6"/>
  <c r="BG35" i="6"/>
  <c r="BF35" i="6"/>
  <c r="BE35" i="6"/>
  <c r="BD35" i="6"/>
  <c r="AK35" i="6"/>
  <c r="AI35" i="6"/>
  <c r="AH35" i="6"/>
  <c r="BS34" i="6"/>
  <c r="BR34" i="6"/>
  <c r="BQ34" i="6"/>
  <c r="BP34" i="6"/>
  <c r="BM34" i="6"/>
  <c r="BL34" i="6"/>
  <c r="BK34" i="6"/>
  <c r="BJ34" i="6"/>
  <c r="BG34" i="6"/>
  <c r="BF34" i="6"/>
  <c r="BE34" i="6"/>
  <c r="BD34" i="6"/>
  <c r="AK34" i="6"/>
  <c r="AI34" i="6"/>
  <c r="AH34" i="6"/>
  <c r="BA33" i="6"/>
  <c r="AZ33" i="6"/>
  <c r="AY33" i="6"/>
  <c r="AX33" i="6"/>
  <c r="AT33" i="6"/>
  <c r="AS33" i="6"/>
  <c r="AR33" i="6"/>
  <c r="AK33" i="6"/>
  <c r="AI33" i="6"/>
  <c r="AH33" i="6"/>
  <c r="BS32" i="6"/>
  <c r="BR32" i="6"/>
  <c r="BQ32" i="6"/>
  <c r="BP32" i="6"/>
  <c r="BM32" i="6"/>
  <c r="BL32" i="6"/>
  <c r="BK32" i="6"/>
  <c r="BJ32" i="6"/>
  <c r="BG32" i="6"/>
  <c r="BF32" i="6"/>
  <c r="BE32" i="6"/>
  <c r="BD32" i="6"/>
  <c r="BA32" i="6"/>
  <c r="AZ32" i="6"/>
  <c r="AY32" i="6"/>
  <c r="AX32" i="6"/>
  <c r="AT32" i="6"/>
  <c r="AS32" i="6"/>
  <c r="AR32" i="6"/>
  <c r="AK32" i="6"/>
  <c r="AI32" i="6"/>
  <c r="AH32" i="6"/>
  <c r="BG31" i="6"/>
  <c r="BF31" i="6"/>
  <c r="BE31" i="6"/>
  <c r="BD31" i="6"/>
  <c r="BA31" i="6"/>
  <c r="AZ31" i="6"/>
  <c r="AY31" i="6"/>
  <c r="AX31" i="6"/>
  <c r="AT31" i="6"/>
  <c r="AS31" i="6"/>
  <c r="AR31" i="6"/>
  <c r="AK31" i="6"/>
  <c r="AI31" i="6"/>
  <c r="AH31" i="6"/>
  <c r="BS30" i="6"/>
  <c r="BR30" i="6"/>
  <c r="BQ30" i="6"/>
  <c r="BP30" i="6"/>
  <c r="BM30" i="6"/>
  <c r="BL30" i="6"/>
  <c r="BK30" i="6"/>
  <c r="BJ30" i="6"/>
  <c r="BG30" i="6"/>
  <c r="BF30" i="6"/>
  <c r="BE30" i="6"/>
  <c r="BD30" i="6"/>
  <c r="BA30" i="6"/>
  <c r="AZ30" i="6"/>
  <c r="AY30" i="6"/>
  <c r="AX30" i="6"/>
  <c r="AT30" i="6"/>
  <c r="AS30" i="6"/>
  <c r="AR30" i="6"/>
  <c r="AK30" i="6"/>
  <c r="AI30" i="6"/>
  <c r="AH30" i="6"/>
  <c r="BS29" i="6"/>
  <c r="BR29" i="6"/>
  <c r="BQ29" i="6"/>
  <c r="BP29" i="6"/>
  <c r="BM29" i="6"/>
  <c r="BL29" i="6"/>
  <c r="BK29" i="6"/>
  <c r="BJ29" i="6"/>
  <c r="BG29" i="6"/>
  <c r="BF29" i="6"/>
  <c r="BE29" i="6"/>
  <c r="BD29" i="6"/>
  <c r="BA29" i="6"/>
  <c r="AZ29" i="6"/>
  <c r="AY29" i="6"/>
  <c r="AX29" i="6"/>
  <c r="AT29" i="6"/>
  <c r="AS29" i="6"/>
  <c r="AR29" i="6"/>
  <c r="AK29" i="6"/>
  <c r="AI29" i="6"/>
  <c r="AH29" i="6"/>
  <c r="BS28" i="6"/>
  <c r="BR28" i="6"/>
  <c r="BQ28" i="6"/>
  <c r="BP28" i="6"/>
  <c r="BM28" i="6"/>
  <c r="BL28" i="6"/>
  <c r="BK28" i="6"/>
  <c r="BJ28" i="6"/>
  <c r="BG28" i="6"/>
  <c r="BF28" i="6"/>
  <c r="BE28" i="6"/>
  <c r="BD28" i="6"/>
  <c r="AK28" i="6"/>
  <c r="AI28" i="6"/>
  <c r="AH28" i="6"/>
  <c r="BS27" i="6"/>
  <c r="BR27" i="6"/>
  <c r="BQ27" i="6"/>
  <c r="BP27" i="6"/>
  <c r="BM27" i="6"/>
  <c r="BL27" i="6"/>
  <c r="BK27" i="6"/>
  <c r="BJ27" i="6"/>
  <c r="BG27" i="6"/>
  <c r="BF27" i="6"/>
  <c r="BE27" i="6"/>
  <c r="BD27" i="6"/>
  <c r="BA27" i="6"/>
  <c r="AZ27" i="6"/>
  <c r="AY27" i="6"/>
  <c r="AX27" i="6"/>
  <c r="AT27" i="6"/>
  <c r="AS27" i="6"/>
  <c r="AR27" i="6"/>
  <c r="AK27" i="6"/>
  <c r="AI27" i="6"/>
  <c r="AH27" i="6"/>
  <c r="BS26" i="6"/>
  <c r="BR26" i="6"/>
  <c r="BQ26" i="6"/>
  <c r="BP26" i="6"/>
  <c r="BM26" i="6"/>
  <c r="BL26" i="6"/>
  <c r="BK26" i="6"/>
  <c r="BJ26" i="6"/>
  <c r="BG26" i="6"/>
  <c r="BF26" i="6"/>
  <c r="BE26" i="6"/>
  <c r="BD26" i="6"/>
  <c r="BA26" i="6"/>
  <c r="AZ26" i="6"/>
  <c r="AY26" i="6"/>
  <c r="AX26" i="6"/>
  <c r="AT26" i="6"/>
  <c r="AS26" i="6"/>
  <c r="AR26" i="6"/>
  <c r="AK26" i="6"/>
  <c r="AI26" i="6"/>
  <c r="AH26" i="6"/>
  <c r="BM25" i="6"/>
  <c r="BL25" i="6"/>
  <c r="BK25" i="6"/>
  <c r="BJ25" i="6"/>
  <c r="BG25" i="6"/>
  <c r="BF25" i="6"/>
  <c r="BE25" i="6"/>
  <c r="BD25" i="6"/>
  <c r="BA25" i="6"/>
  <c r="AZ25" i="6"/>
  <c r="AY25" i="6"/>
  <c r="AX25" i="6"/>
  <c r="AT25" i="6"/>
  <c r="AS25" i="6"/>
  <c r="AR25" i="6"/>
  <c r="AK25" i="6"/>
  <c r="AI25" i="6"/>
  <c r="AH25" i="6"/>
  <c r="BS24" i="6"/>
  <c r="BR24" i="6"/>
  <c r="BQ24" i="6"/>
  <c r="BP24" i="6"/>
  <c r="BM24" i="6"/>
  <c r="BL24" i="6"/>
  <c r="BK24" i="6"/>
  <c r="BJ24" i="6"/>
  <c r="BG24" i="6"/>
  <c r="BF24" i="6"/>
  <c r="BE24" i="6"/>
  <c r="BD24" i="6"/>
  <c r="BA24" i="6"/>
  <c r="AZ24" i="6"/>
  <c r="AY24" i="6"/>
  <c r="AX24" i="6"/>
  <c r="AT24" i="6"/>
  <c r="AS24" i="6"/>
  <c r="AR24" i="6"/>
  <c r="AK24" i="6"/>
  <c r="AI24" i="6"/>
  <c r="AH24" i="6"/>
  <c r="BG23" i="6"/>
  <c r="BF23" i="6"/>
  <c r="BE23" i="6"/>
  <c r="BD23" i="6"/>
  <c r="BA23" i="6"/>
  <c r="AZ23" i="6"/>
  <c r="AY23" i="6"/>
  <c r="AX23" i="6"/>
  <c r="AT23" i="6"/>
  <c r="AS23" i="6"/>
  <c r="AR23" i="6"/>
  <c r="AK23" i="6"/>
  <c r="AI23" i="6"/>
  <c r="AH23" i="6"/>
  <c r="BS22" i="6"/>
  <c r="BR22" i="6"/>
  <c r="BQ22" i="6"/>
  <c r="BP22" i="6"/>
  <c r="BM22" i="6"/>
  <c r="BL22" i="6"/>
  <c r="BK22" i="6"/>
  <c r="BJ22" i="6"/>
  <c r="BG22" i="6"/>
  <c r="BF22" i="6"/>
  <c r="BE22" i="6"/>
  <c r="BD22" i="6"/>
  <c r="BA22" i="6"/>
  <c r="AZ22" i="6"/>
  <c r="AY22" i="6"/>
  <c r="AX22" i="6"/>
  <c r="AT22" i="6"/>
  <c r="AS22" i="6"/>
  <c r="AR22" i="6"/>
  <c r="AK22" i="6"/>
  <c r="AI22" i="6"/>
  <c r="AH22" i="6"/>
  <c r="BS21" i="6"/>
  <c r="BR21" i="6"/>
  <c r="BQ21" i="6"/>
  <c r="BP21" i="6"/>
  <c r="BM21" i="6"/>
  <c r="BL21" i="6"/>
  <c r="BK21" i="6"/>
  <c r="BJ21" i="6"/>
  <c r="BG21" i="6"/>
  <c r="BF21" i="6"/>
  <c r="BE21" i="6"/>
  <c r="BD21" i="6"/>
  <c r="BA21" i="6"/>
  <c r="AZ21" i="6"/>
  <c r="AY21" i="6"/>
  <c r="AX21" i="6"/>
  <c r="AT21" i="6"/>
  <c r="AS21" i="6"/>
  <c r="AR21" i="6"/>
  <c r="AK21" i="6"/>
  <c r="AI21" i="6"/>
  <c r="AH21" i="6"/>
  <c r="BS20" i="6"/>
  <c r="BR20" i="6"/>
  <c r="BQ20" i="6"/>
  <c r="BP20" i="6"/>
  <c r="BM20" i="6"/>
  <c r="BL20" i="6"/>
  <c r="BK20" i="6"/>
  <c r="BJ20" i="6"/>
  <c r="BG20" i="6"/>
  <c r="BF20" i="6"/>
  <c r="BE20" i="6"/>
  <c r="BD20" i="6"/>
  <c r="BA20" i="6"/>
  <c r="AZ20" i="6"/>
  <c r="AY20" i="6"/>
  <c r="AX20" i="6"/>
  <c r="AT20" i="6"/>
  <c r="AS20" i="6"/>
  <c r="AR20" i="6"/>
  <c r="AK20" i="6"/>
  <c r="AI20" i="6"/>
  <c r="AH20" i="6"/>
  <c r="BS19" i="6"/>
  <c r="BR19" i="6"/>
  <c r="BQ19" i="6"/>
  <c r="BP19" i="6"/>
  <c r="BM19" i="6"/>
  <c r="BL19" i="6"/>
  <c r="BK19" i="6"/>
  <c r="BJ19" i="6"/>
  <c r="BG19" i="6"/>
  <c r="BF19" i="6"/>
  <c r="BE19" i="6"/>
  <c r="BD19" i="6"/>
  <c r="BA19" i="6"/>
  <c r="AZ19" i="6"/>
  <c r="AY19" i="6"/>
  <c r="AX19" i="6"/>
  <c r="AT19" i="6"/>
  <c r="AS19" i="6"/>
  <c r="AR19" i="6"/>
  <c r="AK19" i="6"/>
  <c r="AI19" i="6"/>
  <c r="AH19" i="6"/>
  <c r="BS18" i="6"/>
  <c r="BR18" i="6"/>
  <c r="BQ18" i="6"/>
  <c r="BP18" i="6"/>
  <c r="BM18" i="6"/>
  <c r="BL18" i="6"/>
  <c r="BK18" i="6"/>
  <c r="BJ18" i="6"/>
  <c r="BG18" i="6"/>
  <c r="BF18" i="6"/>
  <c r="BE18" i="6"/>
  <c r="BD18" i="6"/>
  <c r="BA18" i="6"/>
  <c r="AZ18" i="6"/>
  <c r="AY18" i="6"/>
  <c r="AX18" i="6"/>
  <c r="AT18" i="6"/>
  <c r="AS18" i="6"/>
  <c r="AR18" i="6"/>
  <c r="AK18" i="6"/>
  <c r="AI18" i="6"/>
  <c r="AH18" i="6"/>
  <c r="BS17" i="6"/>
  <c r="BR17" i="6"/>
  <c r="BQ17" i="6"/>
  <c r="BP17" i="6"/>
  <c r="BM17" i="6"/>
  <c r="BL17" i="6"/>
  <c r="BK17" i="6"/>
  <c r="BJ17" i="6"/>
  <c r="BG17" i="6"/>
  <c r="BF17" i="6"/>
  <c r="BE17" i="6"/>
  <c r="BD17" i="6"/>
  <c r="BA17" i="6"/>
  <c r="AZ17" i="6"/>
  <c r="AY17" i="6"/>
  <c r="AX17" i="6"/>
  <c r="AT17" i="6"/>
  <c r="AS17" i="6"/>
  <c r="AR17" i="6"/>
  <c r="AK17" i="6"/>
  <c r="AI17" i="6"/>
  <c r="AH17" i="6"/>
  <c r="BS16" i="6"/>
  <c r="BR16" i="6"/>
  <c r="BQ16" i="6"/>
  <c r="BP16" i="6"/>
  <c r="BM16" i="6"/>
  <c r="BL16" i="6"/>
  <c r="BK16" i="6"/>
  <c r="BJ16" i="6"/>
  <c r="BG16" i="6"/>
  <c r="BF16" i="6"/>
  <c r="BE16" i="6"/>
  <c r="BD16" i="6"/>
  <c r="BA16" i="6"/>
  <c r="AZ16" i="6"/>
  <c r="AY16" i="6"/>
  <c r="AX16" i="6"/>
  <c r="AK16" i="6"/>
  <c r="AI16" i="6"/>
  <c r="AH16" i="6"/>
  <c r="BS15" i="6"/>
  <c r="BR15" i="6"/>
  <c r="BQ15" i="6"/>
  <c r="BP15" i="6"/>
  <c r="BM15" i="6"/>
  <c r="BL15" i="6"/>
  <c r="BK15" i="6"/>
  <c r="BJ15" i="6"/>
  <c r="BG15" i="6"/>
  <c r="BF15" i="6"/>
  <c r="BE15" i="6"/>
  <c r="BD15" i="6"/>
  <c r="BA15" i="6"/>
  <c r="AZ15" i="6"/>
  <c r="AY15" i="6"/>
  <c r="AX15" i="6"/>
  <c r="AT15" i="6"/>
  <c r="AS15" i="6"/>
  <c r="AR15" i="6"/>
  <c r="AK15" i="6"/>
  <c r="AI15" i="6"/>
  <c r="AH15" i="6"/>
  <c r="BS14" i="6"/>
  <c r="BR14" i="6"/>
  <c r="BQ14" i="6"/>
  <c r="BP14" i="6"/>
  <c r="BM14" i="6"/>
  <c r="BL14" i="6"/>
  <c r="BK14" i="6"/>
  <c r="BJ14" i="6"/>
  <c r="BG14" i="6"/>
  <c r="BF14" i="6"/>
  <c r="BE14" i="6"/>
  <c r="BD14" i="6"/>
  <c r="BA14" i="6"/>
  <c r="AZ14" i="6"/>
  <c r="AY14" i="6"/>
  <c r="AX14" i="6"/>
  <c r="AT14" i="6"/>
  <c r="AS14" i="6"/>
  <c r="AR14" i="6"/>
  <c r="AK14" i="6"/>
  <c r="AI14" i="6"/>
  <c r="AH14" i="6"/>
  <c r="BS13" i="6"/>
  <c r="BR13" i="6"/>
  <c r="BQ13" i="6"/>
  <c r="BP13" i="6"/>
  <c r="BM13" i="6"/>
  <c r="BL13" i="6"/>
  <c r="BK13" i="6"/>
  <c r="BJ13" i="6"/>
  <c r="BG13" i="6"/>
  <c r="BF13" i="6"/>
  <c r="BE13" i="6"/>
  <c r="BD13" i="6"/>
  <c r="BA13" i="6"/>
  <c r="AZ13" i="6"/>
  <c r="AY13" i="6"/>
  <c r="AX13" i="6"/>
  <c r="AT13" i="6"/>
  <c r="AS13" i="6"/>
  <c r="AR13" i="6"/>
  <c r="AK13" i="6"/>
  <c r="AI13" i="6"/>
  <c r="AH13" i="6"/>
  <c r="BS12" i="6"/>
  <c r="BR12" i="6"/>
  <c r="BQ12" i="6"/>
  <c r="BP12" i="6"/>
  <c r="BM12" i="6"/>
  <c r="BL12" i="6"/>
  <c r="BK12" i="6"/>
  <c r="BJ12" i="6"/>
  <c r="BG12" i="6"/>
  <c r="BF12" i="6"/>
  <c r="BE12" i="6"/>
  <c r="BD12" i="6"/>
  <c r="BA12" i="6"/>
  <c r="AZ12" i="6"/>
  <c r="AY12" i="6"/>
  <c r="AX12" i="6"/>
  <c r="AT12" i="6"/>
  <c r="AS12" i="6"/>
  <c r="AR12" i="6"/>
  <c r="AK12" i="6"/>
  <c r="AI12" i="6"/>
  <c r="AH12" i="6"/>
  <c r="BS11" i="6"/>
  <c r="BR11" i="6"/>
  <c r="BQ11" i="6"/>
  <c r="BP11" i="6"/>
  <c r="BM11" i="6"/>
  <c r="BL11" i="6"/>
  <c r="BK11" i="6"/>
  <c r="BJ11" i="6"/>
  <c r="BG11" i="6"/>
  <c r="BF11" i="6"/>
  <c r="BE11" i="6"/>
  <c r="BD11" i="6"/>
  <c r="BA11" i="6"/>
  <c r="AZ11" i="6"/>
  <c r="AY11" i="6"/>
  <c r="AX11" i="6"/>
  <c r="AT11" i="6"/>
  <c r="AS11" i="6"/>
  <c r="AR11" i="6"/>
  <c r="AK11" i="6"/>
  <c r="AI11" i="6"/>
  <c r="AH11" i="6"/>
  <c r="BS10" i="6"/>
  <c r="BR10" i="6"/>
  <c r="BQ10" i="6"/>
  <c r="BP10" i="6"/>
  <c r="BM10" i="6"/>
  <c r="BL10" i="6"/>
  <c r="BK10" i="6"/>
  <c r="BJ10" i="6"/>
  <c r="BG10" i="6"/>
  <c r="BF10" i="6"/>
  <c r="BE10" i="6"/>
  <c r="BD10" i="6"/>
  <c r="BA10" i="6"/>
  <c r="AZ10" i="6"/>
  <c r="AY10" i="6"/>
  <c r="AX10" i="6"/>
  <c r="AT10" i="6"/>
  <c r="AS10" i="6"/>
  <c r="AR10" i="6"/>
  <c r="AK10" i="6"/>
  <c r="AI10" i="6"/>
  <c r="AH10" i="6"/>
  <c r="BS9" i="6"/>
  <c r="BR9" i="6"/>
  <c r="BQ9" i="6"/>
  <c r="BP9" i="6"/>
  <c r="BM9" i="6"/>
  <c r="BL9" i="6"/>
  <c r="BK9" i="6"/>
  <c r="BJ9" i="6"/>
  <c r="BG9" i="6"/>
  <c r="BF9" i="6"/>
  <c r="BE9" i="6"/>
  <c r="BD9" i="6"/>
  <c r="BA9" i="6"/>
  <c r="AZ9" i="6"/>
  <c r="AY9" i="6"/>
  <c r="AX9" i="6"/>
  <c r="AT9" i="6"/>
  <c r="AS9" i="6"/>
  <c r="AR9" i="6"/>
  <c r="AK9" i="6"/>
  <c r="AI9" i="6"/>
  <c r="AH9" i="6"/>
  <c r="BS8" i="6"/>
  <c r="BR8" i="6"/>
  <c r="BQ8" i="6"/>
  <c r="BP8" i="6"/>
  <c r="BM8" i="6"/>
  <c r="BL8" i="6"/>
  <c r="BK8" i="6"/>
  <c r="BJ8" i="6"/>
  <c r="BG8" i="6"/>
  <c r="BF8" i="6"/>
  <c r="BE8" i="6"/>
  <c r="BD8" i="6"/>
  <c r="BA8" i="6"/>
  <c r="AZ8" i="6"/>
  <c r="AY8" i="6"/>
  <c r="AX8" i="6"/>
  <c r="AT8" i="6"/>
  <c r="AS8" i="6"/>
  <c r="AR8" i="6"/>
  <c r="AK8" i="6"/>
  <c r="AI8" i="6"/>
  <c r="AH8" i="6"/>
  <c r="BS7" i="6"/>
  <c r="BR7" i="6"/>
  <c r="BQ7" i="6"/>
  <c r="BP7" i="6"/>
  <c r="BM7" i="6"/>
  <c r="BL7" i="6"/>
  <c r="BK7" i="6"/>
  <c r="BJ7" i="6"/>
  <c r="BG7" i="6"/>
  <c r="BF7" i="6"/>
  <c r="BE7" i="6"/>
  <c r="BD7" i="6"/>
  <c r="BA7" i="6"/>
  <c r="AZ7" i="6"/>
  <c r="AY7" i="6"/>
  <c r="AX7" i="6"/>
  <c r="AT7" i="6"/>
  <c r="AS7" i="6"/>
  <c r="AR7" i="6"/>
  <c r="AK7" i="6"/>
  <c r="AI7" i="6"/>
  <c r="AH7" i="6"/>
  <c r="BS6" i="6"/>
  <c r="BR6" i="6"/>
  <c r="BQ6" i="6"/>
  <c r="BP6" i="6"/>
  <c r="BM6" i="6"/>
  <c r="BL6" i="6"/>
  <c r="BK6" i="6"/>
  <c r="BJ6" i="6"/>
  <c r="BG6" i="6"/>
  <c r="BF6" i="6"/>
  <c r="BE6" i="6"/>
  <c r="BD6" i="6"/>
  <c r="BA6" i="6"/>
  <c r="AZ6" i="6"/>
  <c r="AY6" i="6"/>
  <c r="AX6" i="6"/>
  <c r="AT6" i="6"/>
  <c r="AS6" i="6"/>
  <c r="AR6" i="6"/>
  <c r="AK6" i="6"/>
  <c r="AI6" i="6"/>
  <c r="AH6" i="6"/>
  <c r="BS5" i="6"/>
  <c r="BR5" i="6"/>
  <c r="BQ5" i="6"/>
  <c r="BP5" i="6"/>
  <c r="BM5" i="6"/>
  <c r="BL5" i="6"/>
  <c r="BK5" i="6"/>
  <c r="BJ5" i="6"/>
  <c r="BG5" i="6"/>
  <c r="BF5" i="6"/>
  <c r="BE5" i="6"/>
  <c r="BD5" i="6"/>
  <c r="BA5" i="6"/>
  <c r="AZ5" i="6"/>
  <c r="AY5" i="6"/>
  <c r="AX5" i="6"/>
  <c r="AT5" i="6"/>
  <c r="AS5" i="6"/>
  <c r="AR5" i="6"/>
  <c r="AK5" i="6"/>
  <c r="AI5" i="6"/>
  <c r="AH5" i="6"/>
  <c r="BS4" i="6"/>
  <c r="BR4" i="6"/>
  <c r="BQ4" i="6"/>
  <c r="BP4" i="6"/>
  <c r="BM4" i="6"/>
  <c r="BL4" i="6"/>
  <c r="BK4" i="6"/>
  <c r="BJ4" i="6"/>
  <c r="BG4" i="6"/>
  <c r="BF4" i="6"/>
  <c r="BE4" i="6"/>
  <c r="BD4" i="6"/>
  <c r="BA4" i="6"/>
  <c r="AZ4" i="6"/>
  <c r="AY4" i="6"/>
  <c r="AX4" i="6"/>
  <c r="AT4" i="6"/>
  <c r="AS4" i="6"/>
  <c r="AR4" i="6"/>
  <c r="AK4" i="6"/>
  <c r="AI4" i="6"/>
  <c r="AH4" i="6"/>
  <c r="BS3" i="6"/>
  <c r="BR3" i="6"/>
  <c r="BQ3" i="6"/>
  <c r="BP3" i="6"/>
  <c r="BM3" i="6"/>
  <c r="BL3" i="6"/>
  <c r="BK3" i="6"/>
  <c r="BJ3" i="6"/>
  <c r="BG3" i="6"/>
  <c r="BF3" i="6"/>
  <c r="BE3" i="6"/>
  <c r="BD3" i="6"/>
  <c r="BA3" i="6"/>
  <c r="AZ3" i="6"/>
  <c r="AY3" i="6"/>
  <c r="AX3" i="6"/>
  <c r="AT3" i="6"/>
  <c r="AS3" i="6"/>
  <c r="AR3" i="6"/>
  <c r="AK3" i="6"/>
  <c r="AI3" i="6"/>
  <c r="AH3" i="6"/>
  <c r="AK146" i="5" l="1"/>
  <c r="AI146" i="5"/>
  <c r="AH146" i="5"/>
  <c r="AK145" i="5"/>
  <c r="AI145" i="5"/>
  <c r="AH145" i="5"/>
  <c r="AK144" i="5"/>
  <c r="AI144" i="5"/>
  <c r="AH144" i="5"/>
  <c r="AK143" i="5"/>
  <c r="AI143" i="5"/>
  <c r="AH143" i="5"/>
  <c r="AK142" i="5"/>
  <c r="AI142" i="5"/>
  <c r="AH142" i="5"/>
  <c r="AK141" i="5"/>
  <c r="AI141" i="5"/>
  <c r="AH141" i="5"/>
  <c r="AK140" i="5"/>
  <c r="AI140" i="5"/>
  <c r="AH140" i="5"/>
  <c r="AK139" i="5"/>
  <c r="AI139" i="5"/>
  <c r="AH139" i="5"/>
  <c r="AK138" i="5"/>
  <c r="AI138" i="5"/>
  <c r="AH138" i="5"/>
  <c r="AK137" i="5"/>
  <c r="AI137" i="5"/>
  <c r="AH137" i="5"/>
  <c r="AK136" i="5"/>
  <c r="AI136" i="5"/>
  <c r="AH136" i="5"/>
  <c r="AK135" i="5"/>
  <c r="AI135" i="5"/>
  <c r="AH135" i="5"/>
  <c r="AK134" i="5"/>
  <c r="AI134" i="5"/>
  <c r="AH134" i="5"/>
  <c r="AK133" i="5"/>
  <c r="AI133" i="5"/>
  <c r="AH133" i="5"/>
  <c r="AK132" i="5"/>
  <c r="AI132" i="5"/>
  <c r="AH132" i="5"/>
  <c r="AK131" i="5"/>
  <c r="AI131" i="5"/>
  <c r="AH131" i="5"/>
  <c r="AK130" i="5"/>
  <c r="AI130" i="5"/>
  <c r="AH130" i="5"/>
  <c r="AK129" i="5"/>
  <c r="AI129" i="5"/>
  <c r="AH129" i="5"/>
  <c r="AK128" i="5"/>
  <c r="AI128" i="5"/>
  <c r="AH128" i="5"/>
  <c r="AK127" i="5"/>
  <c r="AI127" i="5"/>
  <c r="AH127" i="5"/>
  <c r="AK126" i="5"/>
  <c r="AI126" i="5"/>
  <c r="AH126" i="5"/>
  <c r="AK125" i="5"/>
  <c r="AI125" i="5"/>
  <c r="AH125" i="5"/>
  <c r="AK124" i="5"/>
  <c r="AI124" i="5"/>
  <c r="AH124" i="5"/>
  <c r="AK123" i="5"/>
  <c r="AI123" i="5"/>
  <c r="AH123" i="5"/>
  <c r="AK122" i="5"/>
  <c r="AI122" i="5"/>
  <c r="AH122" i="5"/>
  <c r="AK121" i="5"/>
  <c r="AI121" i="5"/>
  <c r="AH121" i="5"/>
  <c r="AK120" i="5"/>
  <c r="AI120" i="5"/>
  <c r="AH120" i="5"/>
  <c r="AK119" i="5"/>
  <c r="AI119" i="5"/>
  <c r="AH119" i="5"/>
  <c r="AK118" i="5"/>
  <c r="AI118" i="5"/>
  <c r="AH118" i="5"/>
  <c r="AK117" i="5"/>
  <c r="AI117" i="5"/>
  <c r="AH117" i="5"/>
  <c r="AK116" i="5"/>
  <c r="AI116" i="5"/>
  <c r="AH116" i="5"/>
  <c r="AK115" i="5"/>
  <c r="AI115" i="5"/>
  <c r="AH115" i="5"/>
  <c r="AK114" i="5"/>
  <c r="AI114" i="5"/>
  <c r="AH114" i="5"/>
  <c r="AK113" i="5"/>
  <c r="AI113" i="5"/>
  <c r="AH113" i="5"/>
  <c r="AK112" i="5"/>
  <c r="AI112" i="5"/>
  <c r="AH112" i="5"/>
  <c r="AK111" i="5"/>
  <c r="AI111" i="5"/>
  <c r="AH111" i="5"/>
  <c r="AK110" i="5"/>
  <c r="AI110" i="5"/>
  <c r="AH110" i="5"/>
  <c r="AK109" i="5"/>
  <c r="AI109" i="5"/>
  <c r="AH109" i="5"/>
  <c r="AK108" i="5"/>
  <c r="AI108" i="5"/>
  <c r="AH108" i="5"/>
  <c r="AK107" i="5"/>
  <c r="AI107" i="5"/>
  <c r="AH107" i="5"/>
  <c r="AK106" i="5"/>
  <c r="AI106" i="5"/>
  <c r="AH106" i="5"/>
  <c r="AK105" i="5"/>
  <c r="AI105" i="5"/>
  <c r="AH105" i="5"/>
  <c r="AK104" i="5"/>
  <c r="AI104" i="5"/>
  <c r="AH104" i="5"/>
  <c r="AK103" i="5"/>
  <c r="AI103" i="5"/>
  <c r="AH103" i="5"/>
  <c r="AK102" i="5"/>
  <c r="AI102" i="5"/>
  <c r="AH102" i="5"/>
  <c r="AK101" i="5"/>
  <c r="AI101" i="5"/>
  <c r="AH101" i="5"/>
  <c r="AK100" i="5"/>
  <c r="AI100" i="5"/>
  <c r="AH100" i="5"/>
  <c r="AK99" i="5"/>
  <c r="AI99" i="5"/>
  <c r="AH99" i="5"/>
  <c r="AK98" i="5"/>
  <c r="AI98" i="5"/>
  <c r="AH98" i="5"/>
  <c r="AK97" i="5"/>
  <c r="AI97" i="5"/>
  <c r="AH97" i="5"/>
  <c r="AK96" i="5"/>
  <c r="AI96" i="5"/>
  <c r="AH96" i="5"/>
  <c r="AK95" i="5"/>
  <c r="AI95" i="5"/>
  <c r="AH95" i="5"/>
  <c r="AK94" i="5"/>
  <c r="AI94" i="5"/>
  <c r="AH94" i="5"/>
  <c r="AK93" i="5"/>
  <c r="AI93" i="5"/>
  <c r="AH93" i="5"/>
  <c r="AK92" i="5"/>
  <c r="AI92" i="5"/>
  <c r="AH92" i="5"/>
  <c r="AK91" i="5"/>
  <c r="AI91" i="5"/>
  <c r="AH91" i="5"/>
  <c r="AK90" i="5"/>
  <c r="AI90" i="5"/>
  <c r="AH90" i="5"/>
  <c r="AK89" i="5"/>
  <c r="AI89" i="5"/>
  <c r="AH89" i="5"/>
  <c r="AK88" i="5"/>
  <c r="AI88" i="5"/>
  <c r="AH88" i="5"/>
  <c r="AK87" i="5"/>
  <c r="AI87" i="5"/>
  <c r="AH87" i="5"/>
  <c r="AK86" i="5"/>
  <c r="AI86" i="5"/>
  <c r="AH86" i="5"/>
  <c r="AT85" i="5"/>
  <c r="AS85" i="5"/>
  <c r="AR85" i="5"/>
  <c r="AK85" i="5"/>
  <c r="AI85" i="5"/>
  <c r="AH85" i="5"/>
  <c r="AK84" i="5"/>
  <c r="AI84" i="5"/>
  <c r="AH84" i="5"/>
  <c r="BA83" i="5"/>
  <c r="AZ83" i="5"/>
  <c r="AY83" i="5"/>
  <c r="AX83" i="5"/>
  <c r="AK83" i="5"/>
  <c r="AI83" i="5"/>
  <c r="AH83" i="5"/>
  <c r="AK82" i="5"/>
  <c r="AI82" i="5"/>
  <c r="AH82" i="5"/>
  <c r="AK81" i="5"/>
  <c r="AI81" i="5"/>
  <c r="AH81" i="5"/>
  <c r="AK80" i="5"/>
  <c r="AI80" i="5"/>
  <c r="AH80" i="5"/>
  <c r="AK79" i="5"/>
  <c r="AI79" i="5"/>
  <c r="AH79" i="5"/>
  <c r="AK78" i="5"/>
  <c r="AI78" i="5"/>
  <c r="AH78" i="5"/>
  <c r="AT77" i="5"/>
  <c r="AS77" i="5"/>
  <c r="AR77" i="5"/>
  <c r="AK77" i="5"/>
  <c r="AI77" i="5"/>
  <c r="AH77" i="5"/>
  <c r="BM76" i="5"/>
  <c r="BL76" i="5"/>
  <c r="BK76" i="5"/>
  <c r="BJ76" i="5"/>
  <c r="AK76" i="5"/>
  <c r="AI76" i="5"/>
  <c r="AH76" i="5"/>
  <c r="AK75" i="5"/>
  <c r="AI75" i="5"/>
  <c r="AH75" i="5"/>
  <c r="BA74" i="5"/>
  <c r="AZ74" i="5"/>
  <c r="AY74" i="5"/>
  <c r="AX74" i="5"/>
  <c r="AK74" i="5"/>
  <c r="AI74" i="5"/>
  <c r="AH74" i="5"/>
  <c r="AK73" i="5"/>
  <c r="AI73" i="5"/>
  <c r="AH73" i="5"/>
  <c r="AT72" i="5"/>
  <c r="AS72" i="5"/>
  <c r="AR72" i="5"/>
  <c r="AK72" i="5"/>
  <c r="AI72" i="5"/>
  <c r="AH72" i="5"/>
  <c r="AK71" i="5"/>
  <c r="AI71" i="5"/>
  <c r="AH71" i="5"/>
  <c r="AK70" i="5"/>
  <c r="AI70" i="5"/>
  <c r="AH70" i="5"/>
  <c r="AK69" i="5"/>
  <c r="AI69" i="5"/>
  <c r="AH69" i="5"/>
  <c r="AK68" i="5"/>
  <c r="AI68" i="5"/>
  <c r="AH68" i="5"/>
  <c r="AT67" i="5"/>
  <c r="AS67" i="5"/>
  <c r="AR67" i="5"/>
  <c r="AK67" i="5"/>
  <c r="AI67" i="5"/>
  <c r="AH67" i="5"/>
  <c r="AT66" i="5"/>
  <c r="AS66" i="5"/>
  <c r="AR66" i="5"/>
  <c r="AK66" i="5"/>
  <c r="AI66" i="5"/>
  <c r="AH66" i="5"/>
  <c r="BM65" i="5"/>
  <c r="BL65" i="5"/>
  <c r="BK65" i="5"/>
  <c r="BJ65" i="5"/>
  <c r="AK65" i="5"/>
  <c r="AI65" i="5"/>
  <c r="AH65" i="5"/>
  <c r="BA64" i="5"/>
  <c r="AZ64" i="5"/>
  <c r="AY64" i="5"/>
  <c r="AX64" i="5"/>
  <c r="AK64" i="5"/>
  <c r="AI64" i="5"/>
  <c r="AH64" i="5"/>
  <c r="AT63" i="5"/>
  <c r="AS63" i="5"/>
  <c r="AR63" i="5"/>
  <c r="AK63" i="5"/>
  <c r="AI63" i="5"/>
  <c r="AH63" i="5"/>
  <c r="BM62" i="5"/>
  <c r="BL62" i="5"/>
  <c r="BK62" i="5"/>
  <c r="BJ62" i="5"/>
  <c r="AK62" i="5"/>
  <c r="AI62" i="5"/>
  <c r="AH62" i="5"/>
  <c r="BM61" i="5"/>
  <c r="BL61" i="5"/>
  <c r="BK61" i="5"/>
  <c r="BJ61" i="5"/>
  <c r="BG61" i="5"/>
  <c r="BF61" i="5"/>
  <c r="BE61" i="5"/>
  <c r="BD61" i="5"/>
  <c r="BA61" i="5"/>
  <c r="AZ61" i="5"/>
  <c r="AY61" i="5"/>
  <c r="AX61" i="5"/>
  <c r="AK61" i="5"/>
  <c r="AI61" i="5"/>
  <c r="AH61" i="5"/>
  <c r="BG60" i="5"/>
  <c r="BF60" i="5"/>
  <c r="BE60" i="5"/>
  <c r="BD60" i="5"/>
  <c r="BA60" i="5"/>
  <c r="AZ60" i="5"/>
  <c r="AY60" i="5"/>
  <c r="AX60" i="5"/>
  <c r="AK60" i="5"/>
  <c r="AI60" i="5"/>
  <c r="AH60" i="5"/>
  <c r="BM59" i="5"/>
  <c r="BL59" i="5"/>
  <c r="BK59" i="5"/>
  <c r="BJ59" i="5"/>
  <c r="BG59" i="5"/>
  <c r="BF59" i="5"/>
  <c r="BE59" i="5"/>
  <c r="BD59" i="5"/>
  <c r="BA59" i="5"/>
  <c r="AZ59" i="5"/>
  <c r="AY59" i="5"/>
  <c r="AX59" i="5"/>
  <c r="AK59" i="5"/>
  <c r="AI59" i="5"/>
  <c r="AH59" i="5"/>
  <c r="BG58" i="5"/>
  <c r="BF58" i="5"/>
  <c r="BE58" i="5"/>
  <c r="BD58" i="5"/>
  <c r="AK58" i="5"/>
  <c r="AI58" i="5"/>
  <c r="AH58" i="5"/>
  <c r="BG57" i="5"/>
  <c r="BF57" i="5"/>
  <c r="BE57" i="5"/>
  <c r="BD57" i="5"/>
  <c r="BA57" i="5"/>
  <c r="AZ57" i="5"/>
  <c r="AY57" i="5"/>
  <c r="AX57" i="5"/>
  <c r="AK57" i="5"/>
  <c r="AI57" i="5"/>
  <c r="AH57" i="5"/>
  <c r="AK56" i="5"/>
  <c r="AI56" i="5"/>
  <c r="AH56" i="5"/>
  <c r="AT55" i="5"/>
  <c r="AS55" i="5"/>
  <c r="AR55" i="5"/>
  <c r="AK55" i="5"/>
  <c r="AI55" i="5"/>
  <c r="AH55" i="5"/>
  <c r="BG54" i="5"/>
  <c r="BF54" i="5"/>
  <c r="BE54" i="5"/>
  <c r="BD54" i="5"/>
  <c r="BA54" i="5"/>
  <c r="AZ54" i="5"/>
  <c r="AY54" i="5"/>
  <c r="AX54" i="5"/>
  <c r="AT54" i="5"/>
  <c r="AS54" i="5"/>
  <c r="AR54" i="5"/>
  <c r="AK54" i="5"/>
  <c r="AI54" i="5"/>
  <c r="AH54" i="5"/>
  <c r="BG53" i="5"/>
  <c r="BF53" i="5"/>
  <c r="BE53" i="5"/>
  <c r="BD53" i="5"/>
  <c r="BA53" i="5"/>
  <c r="AZ53" i="5"/>
  <c r="AY53" i="5"/>
  <c r="AX53" i="5"/>
  <c r="AK53" i="5"/>
  <c r="AI53" i="5"/>
  <c r="AH53" i="5"/>
  <c r="AT52" i="5"/>
  <c r="AS52" i="5"/>
  <c r="AR52" i="5"/>
  <c r="AK52" i="5"/>
  <c r="AI52" i="5"/>
  <c r="AH52" i="5"/>
  <c r="BA51" i="5"/>
  <c r="AZ51" i="5"/>
  <c r="AY51" i="5"/>
  <c r="AX51" i="5"/>
  <c r="AT51" i="5"/>
  <c r="AS51" i="5"/>
  <c r="AR51" i="5"/>
  <c r="AK51" i="5"/>
  <c r="AI51" i="5"/>
  <c r="AH51" i="5"/>
  <c r="BA50" i="5"/>
  <c r="AZ50" i="5"/>
  <c r="AY50" i="5"/>
  <c r="AX50" i="5"/>
  <c r="AT50" i="5"/>
  <c r="AS50" i="5"/>
  <c r="AR50" i="5"/>
  <c r="AK50" i="5"/>
  <c r="AI50" i="5"/>
  <c r="AH50" i="5"/>
  <c r="BA49" i="5"/>
  <c r="AZ49" i="5"/>
  <c r="AY49" i="5"/>
  <c r="AX49" i="5"/>
  <c r="AK49" i="5"/>
  <c r="AI49" i="5"/>
  <c r="AH49" i="5"/>
  <c r="BA48" i="5"/>
  <c r="AZ48" i="5"/>
  <c r="AY48" i="5"/>
  <c r="AX48" i="5"/>
  <c r="AT48" i="5"/>
  <c r="AS48" i="5"/>
  <c r="AR48" i="5"/>
  <c r="AK48" i="5"/>
  <c r="AI48" i="5"/>
  <c r="AH48" i="5"/>
  <c r="BG47" i="5"/>
  <c r="BF47" i="5"/>
  <c r="BE47" i="5"/>
  <c r="BD47" i="5"/>
  <c r="AK47" i="5"/>
  <c r="AI47" i="5"/>
  <c r="AH47" i="5"/>
  <c r="BM46" i="5"/>
  <c r="BL46" i="5"/>
  <c r="BK46" i="5"/>
  <c r="BJ46" i="5"/>
  <c r="BG46" i="5"/>
  <c r="BF46" i="5"/>
  <c r="BE46" i="5"/>
  <c r="BD46" i="5"/>
  <c r="BA46" i="5"/>
  <c r="AZ46" i="5"/>
  <c r="AY46" i="5"/>
  <c r="AX46" i="5"/>
  <c r="AT46" i="5"/>
  <c r="AS46" i="5"/>
  <c r="AR46" i="5"/>
  <c r="AK46" i="5"/>
  <c r="AI46" i="5"/>
  <c r="AH46" i="5"/>
  <c r="BM45" i="5"/>
  <c r="BL45" i="5"/>
  <c r="BK45" i="5"/>
  <c r="BJ45" i="5"/>
  <c r="BG45" i="5"/>
  <c r="BF45" i="5"/>
  <c r="BE45" i="5"/>
  <c r="BD45" i="5"/>
  <c r="AK45" i="5"/>
  <c r="AI45" i="5"/>
  <c r="AH45" i="5"/>
  <c r="BM44" i="5"/>
  <c r="BL44" i="5"/>
  <c r="BK44" i="5"/>
  <c r="BJ44" i="5"/>
  <c r="AK44" i="5"/>
  <c r="AI44" i="5"/>
  <c r="AH44" i="5"/>
  <c r="BA43" i="5"/>
  <c r="AZ43" i="5"/>
  <c r="AY43" i="5"/>
  <c r="AX43" i="5"/>
  <c r="AT43" i="5"/>
  <c r="AS43" i="5"/>
  <c r="AR43" i="5"/>
  <c r="AK43" i="5"/>
  <c r="AI43" i="5"/>
  <c r="AH43" i="5"/>
  <c r="BA42" i="5"/>
  <c r="AZ42" i="5"/>
  <c r="AY42" i="5"/>
  <c r="AX42" i="5"/>
  <c r="AT42" i="5"/>
  <c r="AS42" i="5"/>
  <c r="AR42" i="5"/>
  <c r="AK42" i="5"/>
  <c r="AI42" i="5"/>
  <c r="AH42" i="5"/>
  <c r="BM41" i="5"/>
  <c r="BL41" i="5"/>
  <c r="BK41" i="5"/>
  <c r="BJ41" i="5"/>
  <c r="AK41" i="5"/>
  <c r="AI41" i="5"/>
  <c r="AH41" i="5"/>
  <c r="BA40" i="5"/>
  <c r="AZ40" i="5"/>
  <c r="AY40" i="5"/>
  <c r="AX40" i="5"/>
  <c r="AT40" i="5"/>
  <c r="AS40" i="5"/>
  <c r="AR40" i="5"/>
  <c r="AK40" i="5"/>
  <c r="AI40" i="5"/>
  <c r="AH40" i="5"/>
  <c r="BM39" i="5"/>
  <c r="BL39" i="5"/>
  <c r="BK39" i="5"/>
  <c r="BJ39" i="5"/>
  <c r="AT39" i="5"/>
  <c r="AS39" i="5"/>
  <c r="AR39" i="5"/>
  <c r="AK39" i="5"/>
  <c r="AI39" i="5"/>
  <c r="AH39" i="5"/>
  <c r="BG38" i="5"/>
  <c r="BF38" i="5"/>
  <c r="BE38" i="5"/>
  <c r="BD38" i="5"/>
  <c r="BA38" i="5"/>
  <c r="AZ38" i="5"/>
  <c r="AY38" i="5"/>
  <c r="AX38" i="5"/>
  <c r="AT38" i="5"/>
  <c r="AS38" i="5"/>
  <c r="AR38" i="5"/>
  <c r="AK38" i="5"/>
  <c r="AI38" i="5"/>
  <c r="AH38" i="5"/>
  <c r="BM37" i="5"/>
  <c r="BL37" i="5"/>
  <c r="BK37" i="5"/>
  <c r="BJ37" i="5"/>
  <c r="BG37" i="5"/>
  <c r="BF37" i="5"/>
  <c r="BE37" i="5"/>
  <c r="BD37" i="5"/>
  <c r="AK37" i="5"/>
  <c r="AI37" i="5"/>
  <c r="AH37" i="5"/>
  <c r="BM36" i="5"/>
  <c r="BL36" i="5"/>
  <c r="BK36" i="5"/>
  <c r="BJ36" i="5"/>
  <c r="BG36" i="5"/>
  <c r="BF36" i="5"/>
  <c r="BE36" i="5"/>
  <c r="BD36" i="5"/>
  <c r="BA36" i="5"/>
  <c r="AZ36" i="5"/>
  <c r="AY36" i="5"/>
  <c r="AX36" i="5"/>
  <c r="AT36" i="5"/>
  <c r="AS36" i="5"/>
  <c r="AR36" i="5"/>
  <c r="AK36" i="5"/>
  <c r="AI36" i="5"/>
  <c r="AH36" i="5"/>
  <c r="BM35" i="5"/>
  <c r="BL35" i="5"/>
  <c r="BK35" i="5"/>
  <c r="BJ35" i="5"/>
  <c r="BG35" i="5"/>
  <c r="BF35" i="5"/>
  <c r="BE35" i="5"/>
  <c r="BD35" i="5"/>
  <c r="BA35" i="5"/>
  <c r="AZ35" i="5"/>
  <c r="AY35" i="5"/>
  <c r="AX35" i="5"/>
  <c r="AT35" i="5"/>
  <c r="AS35" i="5"/>
  <c r="AR35" i="5"/>
  <c r="AK35" i="5"/>
  <c r="AI35" i="5"/>
  <c r="AH35" i="5"/>
  <c r="BG34" i="5"/>
  <c r="BF34" i="5"/>
  <c r="BE34" i="5"/>
  <c r="BD34" i="5"/>
  <c r="BA34" i="5"/>
  <c r="AZ34" i="5"/>
  <c r="AY34" i="5"/>
  <c r="AX34" i="5"/>
  <c r="AT34" i="5"/>
  <c r="AS34" i="5"/>
  <c r="AR34" i="5"/>
  <c r="AK34" i="5"/>
  <c r="AI34" i="5"/>
  <c r="AH34" i="5"/>
  <c r="BM33" i="5"/>
  <c r="BL33" i="5"/>
  <c r="BK33" i="5"/>
  <c r="BJ33" i="5"/>
  <c r="BG33" i="5"/>
  <c r="BF33" i="5"/>
  <c r="BE33" i="5"/>
  <c r="BD33" i="5"/>
  <c r="AK33" i="5"/>
  <c r="AI33" i="5"/>
  <c r="AH33" i="5"/>
  <c r="BM32" i="5"/>
  <c r="BL32" i="5"/>
  <c r="BK32" i="5"/>
  <c r="BJ32" i="5"/>
  <c r="AT32" i="5"/>
  <c r="AS32" i="5"/>
  <c r="AR32" i="5"/>
  <c r="AK32" i="5"/>
  <c r="AI32" i="5"/>
  <c r="AH32" i="5"/>
  <c r="BG31" i="5"/>
  <c r="BF31" i="5"/>
  <c r="BE31" i="5"/>
  <c r="BD31" i="5"/>
  <c r="BA31" i="5"/>
  <c r="AZ31" i="5"/>
  <c r="AY31" i="5"/>
  <c r="AX31" i="5"/>
  <c r="AT31" i="5"/>
  <c r="AS31" i="5"/>
  <c r="AR31" i="5"/>
  <c r="AK31" i="5"/>
  <c r="AI31" i="5"/>
  <c r="AH31" i="5"/>
  <c r="BM30" i="5"/>
  <c r="BL30" i="5"/>
  <c r="BK30" i="5"/>
  <c r="BJ30" i="5"/>
  <c r="BG30" i="5"/>
  <c r="BF30" i="5"/>
  <c r="BE30" i="5"/>
  <c r="BD30" i="5"/>
  <c r="BA30" i="5"/>
  <c r="AZ30" i="5"/>
  <c r="AY30" i="5"/>
  <c r="AX30" i="5"/>
  <c r="AT30" i="5"/>
  <c r="AS30" i="5"/>
  <c r="AR30" i="5"/>
  <c r="AK30" i="5"/>
  <c r="AI30" i="5"/>
  <c r="AH30" i="5"/>
  <c r="BM29" i="5"/>
  <c r="BL29" i="5"/>
  <c r="BK29" i="5"/>
  <c r="BJ29" i="5"/>
  <c r="BG29" i="5"/>
  <c r="BF29" i="5"/>
  <c r="BE29" i="5"/>
  <c r="BD29" i="5"/>
  <c r="BA29" i="5"/>
  <c r="AZ29" i="5"/>
  <c r="AY29" i="5"/>
  <c r="AX29" i="5"/>
  <c r="AT29" i="5"/>
  <c r="AS29" i="5"/>
  <c r="AR29" i="5"/>
  <c r="AK29" i="5"/>
  <c r="AI29" i="5"/>
  <c r="AH29" i="5"/>
  <c r="BM28" i="5"/>
  <c r="BL28" i="5"/>
  <c r="BK28" i="5"/>
  <c r="BJ28" i="5"/>
  <c r="BG28" i="5"/>
  <c r="BF28" i="5"/>
  <c r="BE28" i="5"/>
  <c r="BD28" i="5"/>
  <c r="BA28" i="5"/>
  <c r="AZ28" i="5"/>
  <c r="AY28" i="5"/>
  <c r="AX28" i="5"/>
  <c r="AT28" i="5"/>
  <c r="AS28" i="5"/>
  <c r="AR28" i="5"/>
  <c r="AK28" i="5"/>
  <c r="AI28" i="5"/>
  <c r="AH28" i="5"/>
  <c r="BM27" i="5"/>
  <c r="BL27" i="5"/>
  <c r="BK27" i="5"/>
  <c r="BJ27" i="5"/>
  <c r="BG27" i="5"/>
  <c r="BF27" i="5"/>
  <c r="BE27" i="5"/>
  <c r="BD27" i="5"/>
  <c r="BA27" i="5"/>
  <c r="AZ27" i="5"/>
  <c r="AY27" i="5"/>
  <c r="AX27" i="5"/>
  <c r="AT27" i="5"/>
  <c r="AS27" i="5"/>
  <c r="AR27" i="5"/>
  <c r="AK27" i="5"/>
  <c r="AI27" i="5"/>
  <c r="AH27" i="5"/>
  <c r="BM26" i="5"/>
  <c r="BL26" i="5"/>
  <c r="BK26" i="5"/>
  <c r="BJ26" i="5"/>
  <c r="BG26" i="5"/>
  <c r="BF26" i="5"/>
  <c r="BE26" i="5"/>
  <c r="BD26" i="5"/>
  <c r="BA26" i="5"/>
  <c r="AZ26" i="5"/>
  <c r="AY26" i="5"/>
  <c r="AX26" i="5"/>
  <c r="AT26" i="5"/>
  <c r="AS26" i="5"/>
  <c r="AR26" i="5"/>
  <c r="AK26" i="5"/>
  <c r="AI26" i="5"/>
  <c r="AH26" i="5"/>
  <c r="BM25" i="5"/>
  <c r="BL25" i="5"/>
  <c r="BK25" i="5"/>
  <c r="BJ25" i="5"/>
  <c r="BG25" i="5"/>
  <c r="BF25" i="5"/>
  <c r="BE25" i="5"/>
  <c r="BD25" i="5"/>
  <c r="BA25" i="5"/>
  <c r="AZ25" i="5"/>
  <c r="AY25" i="5"/>
  <c r="AX25" i="5"/>
  <c r="AT25" i="5"/>
  <c r="AS25" i="5"/>
  <c r="AR25" i="5"/>
  <c r="AK25" i="5"/>
  <c r="AI25" i="5"/>
  <c r="AH25" i="5"/>
  <c r="BM24" i="5"/>
  <c r="BL24" i="5"/>
  <c r="BK24" i="5"/>
  <c r="BJ24" i="5"/>
  <c r="BG24" i="5"/>
  <c r="BF24" i="5"/>
  <c r="BE24" i="5"/>
  <c r="BD24" i="5"/>
  <c r="BA24" i="5"/>
  <c r="AZ24" i="5"/>
  <c r="AY24" i="5"/>
  <c r="AX24" i="5"/>
  <c r="AT24" i="5"/>
  <c r="AS24" i="5"/>
  <c r="AR24" i="5"/>
  <c r="AK24" i="5"/>
  <c r="AI24" i="5"/>
  <c r="AH24" i="5"/>
  <c r="BM23" i="5"/>
  <c r="BL23" i="5"/>
  <c r="BK23" i="5"/>
  <c r="BJ23" i="5"/>
  <c r="BG23" i="5"/>
  <c r="BF23" i="5"/>
  <c r="BE23" i="5"/>
  <c r="BD23" i="5"/>
  <c r="BA23" i="5"/>
  <c r="AZ23" i="5"/>
  <c r="AY23" i="5"/>
  <c r="AX23" i="5"/>
  <c r="AK23" i="5"/>
  <c r="AI23" i="5"/>
  <c r="AH23" i="5"/>
  <c r="BM22" i="5"/>
  <c r="BL22" i="5"/>
  <c r="BK22" i="5"/>
  <c r="BJ22" i="5"/>
  <c r="BG22" i="5"/>
  <c r="BF22" i="5"/>
  <c r="BE22" i="5"/>
  <c r="BD22" i="5"/>
  <c r="BA22" i="5"/>
  <c r="AZ22" i="5"/>
  <c r="AY22" i="5"/>
  <c r="AX22" i="5"/>
  <c r="AT22" i="5"/>
  <c r="AS22" i="5"/>
  <c r="AR22" i="5"/>
  <c r="AK22" i="5"/>
  <c r="AI22" i="5"/>
  <c r="AH22" i="5"/>
  <c r="BM21" i="5"/>
  <c r="BL21" i="5"/>
  <c r="BK21" i="5"/>
  <c r="BJ21" i="5"/>
  <c r="BG21" i="5"/>
  <c r="BF21" i="5"/>
  <c r="BE21" i="5"/>
  <c r="BD21" i="5"/>
  <c r="BA21" i="5"/>
  <c r="AZ21" i="5"/>
  <c r="AY21" i="5"/>
  <c r="AX21" i="5"/>
  <c r="AT21" i="5"/>
  <c r="AS21" i="5"/>
  <c r="AR21" i="5"/>
  <c r="AK21" i="5"/>
  <c r="AI21" i="5"/>
  <c r="AH21" i="5"/>
  <c r="BA20" i="5"/>
  <c r="AZ20" i="5"/>
  <c r="AY20" i="5"/>
  <c r="AX20" i="5"/>
  <c r="AT20" i="5"/>
  <c r="AS20" i="5"/>
  <c r="AR20" i="5"/>
  <c r="AK20" i="5"/>
  <c r="AI20" i="5"/>
  <c r="AH20" i="5"/>
  <c r="BM19" i="5"/>
  <c r="BL19" i="5"/>
  <c r="BK19" i="5"/>
  <c r="BJ19" i="5"/>
  <c r="BG19" i="5"/>
  <c r="BF19" i="5"/>
  <c r="BE19" i="5"/>
  <c r="BD19" i="5"/>
  <c r="BA19" i="5"/>
  <c r="AZ19" i="5"/>
  <c r="AY19" i="5"/>
  <c r="AX19" i="5"/>
  <c r="AT19" i="5"/>
  <c r="AS19" i="5"/>
  <c r="AR19" i="5"/>
  <c r="AK19" i="5"/>
  <c r="AI19" i="5"/>
  <c r="AH19" i="5"/>
  <c r="BM18" i="5"/>
  <c r="BL18" i="5"/>
  <c r="BK18" i="5"/>
  <c r="BJ18" i="5"/>
  <c r="BG18" i="5"/>
  <c r="BF18" i="5"/>
  <c r="BE18" i="5"/>
  <c r="BD18" i="5"/>
  <c r="BA18" i="5"/>
  <c r="AZ18" i="5"/>
  <c r="AY18" i="5"/>
  <c r="AX18" i="5"/>
  <c r="AT18" i="5"/>
  <c r="AS18" i="5"/>
  <c r="AR18" i="5"/>
  <c r="AK18" i="5"/>
  <c r="AI18" i="5"/>
  <c r="AH18" i="5"/>
  <c r="BM17" i="5"/>
  <c r="BL17" i="5"/>
  <c r="BK17" i="5"/>
  <c r="BJ17" i="5"/>
  <c r="BG17" i="5"/>
  <c r="BF17" i="5"/>
  <c r="BE17" i="5"/>
  <c r="BD17" i="5"/>
  <c r="BA17" i="5"/>
  <c r="AZ17" i="5"/>
  <c r="AY17" i="5"/>
  <c r="AX17" i="5"/>
  <c r="AT17" i="5"/>
  <c r="AS17" i="5"/>
  <c r="AR17" i="5"/>
  <c r="AK17" i="5"/>
  <c r="AI17" i="5"/>
  <c r="AH17" i="5"/>
  <c r="BM16" i="5"/>
  <c r="BL16" i="5"/>
  <c r="BK16" i="5"/>
  <c r="BJ16" i="5"/>
  <c r="BG16" i="5"/>
  <c r="BF16" i="5"/>
  <c r="BE16" i="5"/>
  <c r="BD16" i="5"/>
  <c r="BA16" i="5"/>
  <c r="AZ16" i="5"/>
  <c r="AY16" i="5"/>
  <c r="AX16" i="5"/>
  <c r="AT16" i="5"/>
  <c r="AS16" i="5"/>
  <c r="AR16" i="5"/>
  <c r="AK16" i="5"/>
  <c r="AI16" i="5"/>
  <c r="AH16" i="5"/>
  <c r="BM15" i="5"/>
  <c r="BL15" i="5"/>
  <c r="BK15" i="5"/>
  <c r="BJ15" i="5"/>
  <c r="BG15" i="5"/>
  <c r="BF15" i="5"/>
  <c r="BE15" i="5"/>
  <c r="BD15" i="5"/>
  <c r="BA15" i="5"/>
  <c r="AZ15" i="5"/>
  <c r="AY15" i="5"/>
  <c r="AX15" i="5"/>
  <c r="AT15" i="5"/>
  <c r="AS15" i="5"/>
  <c r="AR15" i="5"/>
  <c r="AK15" i="5"/>
  <c r="AI15" i="5"/>
  <c r="AH15" i="5"/>
  <c r="BM14" i="5"/>
  <c r="BL14" i="5"/>
  <c r="BK14" i="5"/>
  <c r="BJ14" i="5"/>
  <c r="BG14" i="5"/>
  <c r="BF14" i="5"/>
  <c r="BE14" i="5"/>
  <c r="BD14" i="5"/>
  <c r="BA14" i="5"/>
  <c r="AZ14" i="5"/>
  <c r="AY14" i="5"/>
  <c r="AX14" i="5"/>
  <c r="AT14" i="5"/>
  <c r="AS14" i="5"/>
  <c r="AR14" i="5"/>
  <c r="AK14" i="5"/>
  <c r="AI14" i="5"/>
  <c r="AH14" i="5"/>
  <c r="BM13" i="5"/>
  <c r="BL13" i="5"/>
  <c r="BK13" i="5"/>
  <c r="BJ13" i="5"/>
  <c r="BG13" i="5"/>
  <c r="BF13" i="5"/>
  <c r="BE13" i="5"/>
  <c r="BD13" i="5"/>
  <c r="BA13" i="5"/>
  <c r="AZ13" i="5"/>
  <c r="AY13" i="5"/>
  <c r="AX13" i="5"/>
  <c r="AT13" i="5"/>
  <c r="AS13" i="5"/>
  <c r="AR13" i="5"/>
  <c r="AK13" i="5"/>
  <c r="AI13" i="5"/>
  <c r="AH13" i="5"/>
  <c r="BM12" i="5"/>
  <c r="BL12" i="5"/>
  <c r="BK12" i="5"/>
  <c r="BJ12" i="5"/>
  <c r="BG12" i="5"/>
  <c r="BF12" i="5"/>
  <c r="BE12" i="5"/>
  <c r="BD12" i="5"/>
  <c r="BA12" i="5"/>
  <c r="AZ12" i="5"/>
  <c r="AY12" i="5"/>
  <c r="AX12" i="5"/>
  <c r="AT12" i="5"/>
  <c r="AS12" i="5"/>
  <c r="AR12" i="5"/>
  <c r="AK12" i="5"/>
  <c r="AI12" i="5"/>
  <c r="AH12" i="5"/>
  <c r="BM11" i="5"/>
  <c r="BL11" i="5"/>
  <c r="BK11" i="5"/>
  <c r="BJ11" i="5"/>
  <c r="BG11" i="5"/>
  <c r="BF11" i="5"/>
  <c r="BE11" i="5"/>
  <c r="BD11" i="5"/>
  <c r="BA11" i="5"/>
  <c r="AZ11" i="5"/>
  <c r="AY11" i="5"/>
  <c r="AX11" i="5"/>
  <c r="AT11" i="5"/>
  <c r="AS11" i="5"/>
  <c r="AR11" i="5"/>
  <c r="AK11" i="5"/>
  <c r="AI11" i="5"/>
  <c r="AH11" i="5"/>
  <c r="BM10" i="5"/>
  <c r="BL10" i="5"/>
  <c r="BK10" i="5"/>
  <c r="BJ10" i="5"/>
  <c r="BG10" i="5"/>
  <c r="BF10" i="5"/>
  <c r="BE10" i="5"/>
  <c r="BD10" i="5"/>
  <c r="BA10" i="5"/>
  <c r="AZ10" i="5"/>
  <c r="AY10" i="5"/>
  <c r="AX10" i="5"/>
  <c r="AT10" i="5"/>
  <c r="AS10" i="5"/>
  <c r="AR10" i="5"/>
  <c r="AK10" i="5"/>
  <c r="AI10" i="5"/>
  <c r="AH10" i="5"/>
  <c r="BM9" i="5"/>
  <c r="BL9" i="5"/>
  <c r="BK9" i="5"/>
  <c r="BJ9" i="5"/>
  <c r="BG9" i="5"/>
  <c r="BF9" i="5"/>
  <c r="BE9" i="5"/>
  <c r="BD9" i="5"/>
  <c r="BA9" i="5"/>
  <c r="AZ9" i="5"/>
  <c r="AY9" i="5"/>
  <c r="AX9" i="5"/>
  <c r="AT9" i="5"/>
  <c r="AS9" i="5"/>
  <c r="AR9" i="5"/>
  <c r="AK9" i="5"/>
  <c r="AI9" i="5"/>
  <c r="AH9" i="5"/>
  <c r="BM8" i="5"/>
  <c r="BL8" i="5"/>
  <c r="BK8" i="5"/>
  <c r="BJ8" i="5"/>
  <c r="BG8" i="5"/>
  <c r="BF8" i="5"/>
  <c r="BE8" i="5"/>
  <c r="BD8" i="5"/>
  <c r="BA8" i="5"/>
  <c r="AZ8" i="5"/>
  <c r="AY8" i="5"/>
  <c r="AX8" i="5"/>
  <c r="AT8" i="5"/>
  <c r="AS8" i="5"/>
  <c r="AR8" i="5"/>
  <c r="AK8" i="5"/>
  <c r="AI8" i="5"/>
  <c r="AH8" i="5"/>
  <c r="BM7" i="5"/>
  <c r="BL7" i="5"/>
  <c r="BK7" i="5"/>
  <c r="BJ7" i="5"/>
  <c r="BG7" i="5"/>
  <c r="BF7" i="5"/>
  <c r="BE7" i="5"/>
  <c r="BD7" i="5"/>
  <c r="BA7" i="5"/>
  <c r="AZ7" i="5"/>
  <c r="AY7" i="5"/>
  <c r="AX7" i="5"/>
  <c r="AT7" i="5"/>
  <c r="AS7" i="5"/>
  <c r="AR7" i="5"/>
  <c r="AK7" i="5"/>
  <c r="AI7" i="5"/>
  <c r="AH7" i="5"/>
  <c r="BM6" i="5"/>
  <c r="BL6" i="5"/>
  <c r="BK6" i="5"/>
  <c r="BJ6" i="5"/>
  <c r="BG6" i="5"/>
  <c r="BF6" i="5"/>
  <c r="BE6" i="5"/>
  <c r="BD6" i="5"/>
  <c r="BA6" i="5"/>
  <c r="AZ6" i="5"/>
  <c r="AY6" i="5"/>
  <c r="AX6" i="5"/>
  <c r="AT6" i="5"/>
  <c r="AS6" i="5"/>
  <c r="AR6" i="5"/>
  <c r="AK6" i="5"/>
  <c r="AI6" i="5"/>
  <c r="AH6" i="5"/>
  <c r="BM5" i="5"/>
  <c r="BL5" i="5"/>
  <c r="BK5" i="5"/>
  <c r="BJ5" i="5"/>
  <c r="BG5" i="5"/>
  <c r="BF5" i="5"/>
  <c r="BE5" i="5"/>
  <c r="BD5" i="5"/>
  <c r="BA5" i="5"/>
  <c r="AZ5" i="5"/>
  <c r="AY5" i="5"/>
  <c r="AX5" i="5"/>
  <c r="AT5" i="5"/>
  <c r="AS5" i="5"/>
  <c r="AR5" i="5"/>
  <c r="AK5" i="5"/>
  <c r="AI5" i="5"/>
  <c r="AH5" i="5"/>
  <c r="BM4" i="5"/>
  <c r="BL4" i="5"/>
  <c r="BK4" i="5"/>
  <c r="BJ4" i="5"/>
  <c r="BG4" i="5"/>
  <c r="BF4" i="5"/>
  <c r="BE4" i="5"/>
  <c r="BD4" i="5"/>
  <c r="BA4" i="5"/>
  <c r="AZ4" i="5"/>
  <c r="AY4" i="5"/>
  <c r="AX4" i="5"/>
  <c r="AT4" i="5"/>
  <c r="AS4" i="5"/>
  <c r="AR4" i="5"/>
  <c r="AK4" i="5"/>
  <c r="AI4" i="5"/>
  <c r="AH4" i="5"/>
  <c r="BM3" i="5"/>
  <c r="BL3" i="5"/>
  <c r="BK3" i="5"/>
  <c r="BJ3" i="5"/>
  <c r="BG3" i="5"/>
  <c r="BF3" i="5"/>
  <c r="BE3" i="5"/>
  <c r="BD3" i="5"/>
  <c r="BA3" i="5"/>
  <c r="AZ3" i="5"/>
  <c r="AY3" i="5"/>
  <c r="AX3" i="5"/>
  <c r="AT3" i="5"/>
  <c r="AS3" i="5"/>
  <c r="AR3" i="5"/>
  <c r="AK3" i="5"/>
  <c r="AI3" i="5"/>
  <c r="AH3" i="5"/>
  <c r="AK146" i="4" l="1"/>
  <c r="AI146" i="4"/>
  <c r="AH146" i="4"/>
  <c r="AK145" i="4"/>
  <c r="AI145" i="4"/>
  <c r="AH145" i="4"/>
  <c r="AK144" i="4"/>
  <c r="AI144" i="4"/>
  <c r="AH144" i="4"/>
  <c r="AK143" i="4"/>
  <c r="AI143" i="4"/>
  <c r="AH143" i="4"/>
  <c r="AK142" i="4"/>
  <c r="AI142" i="4"/>
  <c r="AH142" i="4"/>
  <c r="AK141" i="4"/>
  <c r="AI141" i="4"/>
  <c r="AH141" i="4"/>
  <c r="AK140" i="4"/>
  <c r="AI140" i="4"/>
  <c r="AH140" i="4"/>
  <c r="AK139" i="4"/>
  <c r="AI139" i="4"/>
  <c r="AH139" i="4"/>
  <c r="AK138" i="4"/>
  <c r="AI138" i="4"/>
  <c r="AH138" i="4"/>
  <c r="AK137" i="4"/>
  <c r="AI137" i="4"/>
  <c r="AH137" i="4"/>
  <c r="AK136" i="4"/>
  <c r="AI136" i="4"/>
  <c r="AH136" i="4"/>
  <c r="AK135" i="4"/>
  <c r="AI135" i="4"/>
  <c r="AH135" i="4"/>
  <c r="AK134" i="4"/>
  <c r="AI134" i="4"/>
  <c r="AH134" i="4"/>
  <c r="AK133" i="4"/>
  <c r="AI133" i="4"/>
  <c r="AH133" i="4"/>
  <c r="AK132" i="4"/>
  <c r="AI132" i="4"/>
  <c r="AH132" i="4"/>
  <c r="AK131" i="4"/>
  <c r="AI131" i="4"/>
  <c r="AH131" i="4"/>
  <c r="AK130" i="4"/>
  <c r="AI130" i="4"/>
  <c r="AH130" i="4"/>
  <c r="AK129" i="4"/>
  <c r="AI129" i="4"/>
  <c r="AH129" i="4"/>
  <c r="AK128" i="4"/>
  <c r="AI128" i="4"/>
  <c r="AH128" i="4"/>
  <c r="AK127" i="4"/>
  <c r="AI127" i="4"/>
  <c r="AH127" i="4"/>
  <c r="AK126" i="4"/>
  <c r="AI126" i="4"/>
  <c r="AH126" i="4"/>
  <c r="AK125" i="4"/>
  <c r="AI125" i="4"/>
  <c r="AH125" i="4"/>
  <c r="AK124" i="4"/>
  <c r="AI124" i="4"/>
  <c r="AH124" i="4"/>
  <c r="AK123" i="4"/>
  <c r="AI123" i="4"/>
  <c r="AH123" i="4"/>
  <c r="AK122" i="4"/>
  <c r="AI122" i="4"/>
  <c r="AH122" i="4"/>
  <c r="AK121" i="4"/>
  <c r="AI121" i="4"/>
  <c r="AH121" i="4"/>
  <c r="AK120" i="4"/>
  <c r="AI120" i="4"/>
  <c r="AH120" i="4"/>
  <c r="AK119" i="4"/>
  <c r="AI119" i="4"/>
  <c r="AH119" i="4"/>
  <c r="AK118" i="4"/>
  <c r="AI118" i="4"/>
  <c r="AH118" i="4"/>
  <c r="AK117" i="4"/>
  <c r="AI117" i="4"/>
  <c r="AH117" i="4"/>
  <c r="AK116" i="4"/>
  <c r="AI116" i="4"/>
  <c r="AH116" i="4"/>
  <c r="AK115" i="4"/>
  <c r="AI115" i="4"/>
  <c r="AH115" i="4"/>
  <c r="AK114" i="4"/>
  <c r="AI114" i="4"/>
  <c r="AH114" i="4"/>
  <c r="AK113" i="4"/>
  <c r="AI113" i="4"/>
  <c r="AH113" i="4"/>
  <c r="AK112" i="4"/>
  <c r="AI112" i="4"/>
  <c r="AH112" i="4"/>
  <c r="AK111" i="4"/>
  <c r="AI111" i="4"/>
  <c r="AH111" i="4"/>
  <c r="AK110" i="4"/>
  <c r="AI110" i="4"/>
  <c r="AH110" i="4"/>
  <c r="AK109" i="4"/>
  <c r="AI109" i="4"/>
  <c r="AH109" i="4"/>
  <c r="AK108" i="4"/>
  <c r="AI108" i="4"/>
  <c r="AH108" i="4"/>
  <c r="AK107" i="4"/>
  <c r="AI107" i="4"/>
  <c r="AH107" i="4"/>
  <c r="AK106" i="4"/>
  <c r="AI106" i="4"/>
  <c r="AH106" i="4"/>
  <c r="AK105" i="4"/>
  <c r="AI105" i="4"/>
  <c r="AH105" i="4"/>
  <c r="AK104" i="4"/>
  <c r="AI104" i="4"/>
  <c r="AH104" i="4"/>
  <c r="AK103" i="4"/>
  <c r="AI103" i="4"/>
  <c r="AH103" i="4"/>
  <c r="AK102" i="4"/>
  <c r="AI102" i="4"/>
  <c r="AH102" i="4"/>
  <c r="AK101" i="4"/>
  <c r="AI101" i="4"/>
  <c r="AH101" i="4"/>
  <c r="AK100" i="4"/>
  <c r="AI100" i="4"/>
  <c r="AH100" i="4"/>
  <c r="AK99" i="4"/>
  <c r="AI99" i="4"/>
  <c r="AH99" i="4"/>
  <c r="AK98" i="4"/>
  <c r="AI98" i="4"/>
  <c r="AH98" i="4"/>
  <c r="AK97" i="4"/>
  <c r="AI97" i="4"/>
  <c r="AH97" i="4"/>
  <c r="AK96" i="4"/>
  <c r="AI96" i="4"/>
  <c r="AH96" i="4"/>
  <c r="AK95" i="4"/>
  <c r="AI95" i="4"/>
  <c r="AH95" i="4"/>
  <c r="AK94" i="4"/>
  <c r="AI94" i="4"/>
  <c r="AH94" i="4"/>
  <c r="AK93" i="4"/>
  <c r="AI93" i="4"/>
  <c r="AH93" i="4"/>
  <c r="AK92" i="4"/>
  <c r="AI92" i="4"/>
  <c r="AH92" i="4"/>
  <c r="AK91" i="4"/>
  <c r="AI91" i="4"/>
  <c r="AH91" i="4"/>
  <c r="AK90" i="4"/>
  <c r="AI90" i="4"/>
  <c r="AH90" i="4"/>
  <c r="AK89" i="4"/>
  <c r="AI89" i="4"/>
  <c r="AH89" i="4"/>
  <c r="AK88" i="4"/>
  <c r="AI88" i="4"/>
  <c r="AH88" i="4"/>
  <c r="AK87" i="4"/>
  <c r="AI87" i="4"/>
  <c r="AH87" i="4"/>
  <c r="AK86" i="4"/>
  <c r="AI86" i="4"/>
  <c r="AH86" i="4"/>
  <c r="AK85" i="4"/>
  <c r="AI85" i="4"/>
  <c r="AH85" i="4"/>
  <c r="AK84" i="4"/>
  <c r="AI84" i="4"/>
  <c r="AH84" i="4"/>
  <c r="AK83" i="4"/>
  <c r="AI83" i="4"/>
  <c r="AH83" i="4"/>
  <c r="AK82" i="4"/>
  <c r="AI82" i="4"/>
  <c r="AH82" i="4"/>
  <c r="AT81" i="4"/>
  <c r="AS81" i="4"/>
  <c r="AR81" i="4"/>
  <c r="AK81" i="4"/>
  <c r="AI81" i="4"/>
  <c r="AH81" i="4"/>
  <c r="AK80" i="4"/>
  <c r="AI80" i="4"/>
  <c r="AH80" i="4"/>
  <c r="AK79" i="4"/>
  <c r="AI79" i="4"/>
  <c r="AH79" i="4"/>
  <c r="AT78" i="4"/>
  <c r="AS78" i="4"/>
  <c r="AR78" i="4"/>
  <c r="AK78" i="4"/>
  <c r="AI78" i="4"/>
  <c r="AH78" i="4"/>
  <c r="BA77" i="4"/>
  <c r="AZ77" i="4"/>
  <c r="AY77" i="4"/>
  <c r="AX77" i="4"/>
  <c r="AK77" i="4"/>
  <c r="AI77" i="4"/>
  <c r="AH77" i="4"/>
  <c r="AK76" i="4"/>
  <c r="AI76" i="4"/>
  <c r="AH76" i="4"/>
  <c r="AK75" i="4"/>
  <c r="AI75" i="4"/>
  <c r="AH75" i="4"/>
  <c r="AK74" i="4"/>
  <c r="AI74" i="4"/>
  <c r="AH74" i="4"/>
  <c r="AT73" i="4"/>
  <c r="AS73" i="4"/>
  <c r="AR73" i="4"/>
  <c r="AK73" i="4"/>
  <c r="AI73" i="4"/>
  <c r="AH73" i="4"/>
  <c r="AK72" i="4"/>
  <c r="AI72" i="4"/>
  <c r="AH72" i="4"/>
  <c r="BA71" i="4"/>
  <c r="AZ71" i="4"/>
  <c r="AY71" i="4"/>
  <c r="AX71" i="4"/>
  <c r="AK71" i="4"/>
  <c r="AI71" i="4"/>
  <c r="AH71" i="4"/>
  <c r="AK70" i="4"/>
  <c r="AI70" i="4"/>
  <c r="AH70" i="4"/>
  <c r="AK69" i="4"/>
  <c r="AI69" i="4"/>
  <c r="AH69" i="4"/>
  <c r="AK68" i="4"/>
  <c r="AI68" i="4"/>
  <c r="AH68" i="4"/>
  <c r="AK67" i="4"/>
  <c r="AI67" i="4"/>
  <c r="AH67" i="4"/>
  <c r="AT66" i="4"/>
  <c r="AS66" i="4"/>
  <c r="AR66" i="4"/>
  <c r="AK66" i="4"/>
  <c r="AI66" i="4"/>
  <c r="AH66" i="4"/>
  <c r="AT65" i="4"/>
  <c r="AS65" i="4"/>
  <c r="AR65" i="4"/>
  <c r="AK65" i="4"/>
  <c r="AI65" i="4"/>
  <c r="AH65" i="4"/>
  <c r="BG64" i="4"/>
  <c r="BF64" i="4"/>
  <c r="BE64" i="4"/>
  <c r="BD64" i="4"/>
  <c r="BA64" i="4"/>
  <c r="AZ64" i="4"/>
  <c r="AY64" i="4"/>
  <c r="AX64" i="4"/>
  <c r="AK64" i="4"/>
  <c r="AI64" i="4"/>
  <c r="AH64" i="4"/>
  <c r="AK63" i="4"/>
  <c r="AI63" i="4"/>
  <c r="AH63" i="4"/>
  <c r="AT62" i="4"/>
  <c r="AS62" i="4"/>
  <c r="AR62" i="4"/>
  <c r="AK62" i="4"/>
  <c r="AI62" i="4"/>
  <c r="AH62" i="4"/>
  <c r="BG61" i="4"/>
  <c r="BF61" i="4"/>
  <c r="BE61" i="4"/>
  <c r="BD61" i="4"/>
  <c r="BA61" i="4"/>
  <c r="AZ61" i="4"/>
  <c r="AY61" i="4"/>
  <c r="AX61" i="4"/>
  <c r="AK61" i="4"/>
  <c r="AI61" i="4"/>
  <c r="AH61" i="4"/>
  <c r="BG60" i="4"/>
  <c r="BF60" i="4"/>
  <c r="BE60" i="4"/>
  <c r="BD60" i="4"/>
  <c r="AK60" i="4"/>
  <c r="AI60" i="4"/>
  <c r="AH60" i="4"/>
  <c r="AK59" i="4"/>
  <c r="AI59" i="4"/>
  <c r="AH59" i="4"/>
  <c r="BA58" i="4"/>
  <c r="AZ58" i="4"/>
  <c r="AY58" i="4"/>
  <c r="AX58" i="4"/>
  <c r="AK58" i="4"/>
  <c r="AI58" i="4"/>
  <c r="AH58" i="4"/>
  <c r="AT57" i="4"/>
  <c r="AS57" i="4"/>
  <c r="AR57" i="4"/>
  <c r="AK57" i="4"/>
  <c r="AI57" i="4"/>
  <c r="AH57" i="4"/>
  <c r="BA56" i="4"/>
  <c r="AZ56" i="4"/>
  <c r="AY56" i="4"/>
  <c r="AX56" i="4"/>
  <c r="AK56" i="4"/>
  <c r="AI56" i="4"/>
  <c r="AH56" i="4"/>
  <c r="AK55" i="4"/>
  <c r="AI55" i="4"/>
  <c r="AH55" i="4"/>
  <c r="BA54" i="4"/>
  <c r="AZ54" i="4"/>
  <c r="AY54" i="4"/>
  <c r="AX54" i="4"/>
  <c r="AT54" i="4"/>
  <c r="AS54" i="4"/>
  <c r="AR54" i="4"/>
  <c r="AK54" i="4"/>
  <c r="AI54" i="4"/>
  <c r="AH54" i="4"/>
  <c r="BG53" i="4"/>
  <c r="BF53" i="4"/>
  <c r="BE53" i="4"/>
  <c r="BD53" i="4"/>
  <c r="BA53" i="4"/>
  <c r="AZ53" i="4"/>
  <c r="AY53" i="4"/>
  <c r="AX53" i="4"/>
  <c r="AK53" i="4"/>
  <c r="AI53" i="4"/>
  <c r="AH53" i="4"/>
  <c r="BG52" i="4"/>
  <c r="BF52" i="4"/>
  <c r="BE52" i="4"/>
  <c r="BD52" i="4"/>
  <c r="BA52" i="4"/>
  <c r="AZ52" i="4"/>
  <c r="AY52" i="4"/>
  <c r="AX52" i="4"/>
  <c r="AT52" i="4"/>
  <c r="AS52" i="4"/>
  <c r="AR52" i="4"/>
  <c r="AK52" i="4"/>
  <c r="AI52" i="4"/>
  <c r="AH52" i="4"/>
  <c r="AT51" i="4"/>
  <c r="AS51" i="4"/>
  <c r="AR51" i="4"/>
  <c r="AK51" i="4"/>
  <c r="AI51" i="4"/>
  <c r="AH51" i="4"/>
  <c r="BG50" i="4"/>
  <c r="BF50" i="4"/>
  <c r="BE50" i="4"/>
  <c r="BD50" i="4"/>
  <c r="AK50" i="4"/>
  <c r="AI50" i="4"/>
  <c r="AH50" i="4"/>
  <c r="BG49" i="4"/>
  <c r="BF49" i="4"/>
  <c r="BE49" i="4"/>
  <c r="BD49" i="4"/>
  <c r="BA49" i="4"/>
  <c r="AZ49" i="4"/>
  <c r="AY49" i="4"/>
  <c r="AX49" i="4"/>
  <c r="AK49" i="4"/>
  <c r="AI49" i="4"/>
  <c r="AH49" i="4"/>
  <c r="AK48" i="4"/>
  <c r="AI48" i="4"/>
  <c r="AH48" i="4"/>
  <c r="BG47" i="4"/>
  <c r="BF47" i="4"/>
  <c r="BE47" i="4"/>
  <c r="BD47" i="4"/>
  <c r="AK47" i="4"/>
  <c r="AI47" i="4"/>
  <c r="AH47" i="4"/>
  <c r="BG46" i="4"/>
  <c r="BF46" i="4"/>
  <c r="BE46" i="4"/>
  <c r="BD46" i="4"/>
  <c r="BA46" i="4"/>
  <c r="AZ46" i="4"/>
  <c r="AY46" i="4"/>
  <c r="AX46" i="4"/>
  <c r="AT46" i="4"/>
  <c r="AS46" i="4"/>
  <c r="AR46" i="4"/>
  <c r="AK46" i="4"/>
  <c r="AI46" i="4"/>
  <c r="AH46" i="4"/>
  <c r="BG45" i="4"/>
  <c r="BF45" i="4"/>
  <c r="BE45" i="4"/>
  <c r="BD45" i="4"/>
  <c r="BA45" i="4"/>
  <c r="AZ45" i="4"/>
  <c r="AY45" i="4"/>
  <c r="AX45" i="4"/>
  <c r="AK45" i="4"/>
  <c r="AI45" i="4"/>
  <c r="AH45" i="4"/>
  <c r="BA44" i="4"/>
  <c r="AZ44" i="4"/>
  <c r="AY44" i="4"/>
  <c r="AX44" i="4"/>
  <c r="AT44" i="4"/>
  <c r="AS44" i="4"/>
  <c r="AR44" i="4"/>
  <c r="AK44" i="4"/>
  <c r="AI44" i="4"/>
  <c r="AH44" i="4"/>
  <c r="AT43" i="4"/>
  <c r="AS43" i="4"/>
  <c r="AR43" i="4"/>
  <c r="AK43" i="4"/>
  <c r="AI43" i="4"/>
  <c r="AH43" i="4"/>
  <c r="BA42" i="4"/>
  <c r="AZ42" i="4"/>
  <c r="AY42" i="4"/>
  <c r="AX42" i="4"/>
  <c r="AT42" i="4"/>
  <c r="AS42" i="4"/>
  <c r="AR42" i="4"/>
  <c r="AK42" i="4"/>
  <c r="AI42" i="4"/>
  <c r="AH42" i="4"/>
  <c r="BA41" i="4"/>
  <c r="AZ41" i="4"/>
  <c r="AY41" i="4"/>
  <c r="AX41" i="4"/>
  <c r="AT41" i="4"/>
  <c r="AS41" i="4"/>
  <c r="AR41" i="4"/>
  <c r="AK41" i="4"/>
  <c r="AI41" i="4"/>
  <c r="AH41" i="4"/>
  <c r="BA40" i="4"/>
  <c r="AZ40" i="4"/>
  <c r="AY40" i="4"/>
  <c r="AX40" i="4"/>
  <c r="AT40" i="4"/>
  <c r="AS40" i="4"/>
  <c r="AR40" i="4"/>
  <c r="AK40" i="4"/>
  <c r="AI40" i="4"/>
  <c r="AH40" i="4"/>
  <c r="BG39" i="4"/>
  <c r="BF39" i="4"/>
  <c r="BE39" i="4"/>
  <c r="BD39" i="4"/>
  <c r="AK39" i="4"/>
  <c r="AI39" i="4"/>
  <c r="AH39" i="4"/>
  <c r="BG38" i="4"/>
  <c r="BF38" i="4"/>
  <c r="BE38" i="4"/>
  <c r="BD38" i="4"/>
  <c r="AK38" i="4"/>
  <c r="AI38" i="4"/>
  <c r="AH38" i="4"/>
  <c r="BG37" i="4"/>
  <c r="BF37" i="4"/>
  <c r="BE37" i="4"/>
  <c r="BD37" i="4"/>
  <c r="BA37" i="4"/>
  <c r="AZ37" i="4"/>
  <c r="AY37" i="4"/>
  <c r="AX37" i="4"/>
  <c r="AT37" i="4"/>
  <c r="AS37" i="4"/>
  <c r="AR37" i="4"/>
  <c r="AK37" i="4"/>
  <c r="AI37" i="4"/>
  <c r="AH37" i="4"/>
  <c r="BA36" i="4"/>
  <c r="AZ36" i="4"/>
  <c r="AY36" i="4"/>
  <c r="AX36" i="4"/>
  <c r="AT36" i="4"/>
  <c r="AS36" i="4"/>
  <c r="AR36" i="4"/>
  <c r="AK36" i="4"/>
  <c r="AI36" i="4"/>
  <c r="AH36" i="4"/>
  <c r="BG35" i="4"/>
  <c r="BF35" i="4"/>
  <c r="BE35" i="4"/>
  <c r="BD35" i="4"/>
  <c r="BA35" i="4"/>
  <c r="AZ35" i="4"/>
  <c r="AY35" i="4"/>
  <c r="AX35" i="4"/>
  <c r="AT35" i="4"/>
  <c r="AS35" i="4"/>
  <c r="AR35" i="4"/>
  <c r="AK35" i="4"/>
  <c r="AI35" i="4"/>
  <c r="AH35" i="4"/>
  <c r="BG34" i="4"/>
  <c r="BF34" i="4"/>
  <c r="BE34" i="4"/>
  <c r="BD34" i="4"/>
  <c r="BA34" i="4"/>
  <c r="AZ34" i="4"/>
  <c r="AY34" i="4"/>
  <c r="AX34" i="4"/>
  <c r="AT34" i="4"/>
  <c r="AS34" i="4"/>
  <c r="AR34" i="4"/>
  <c r="AK34" i="4"/>
  <c r="AI34" i="4"/>
  <c r="AH34" i="4"/>
  <c r="AT33" i="4"/>
  <c r="AS33" i="4"/>
  <c r="AR33" i="4"/>
  <c r="AK33" i="4"/>
  <c r="AI33" i="4"/>
  <c r="AH33" i="4"/>
  <c r="BG32" i="4"/>
  <c r="BF32" i="4"/>
  <c r="BE32" i="4"/>
  <c r="BD32" i="4"/>
  <c r="BA32" i="4"/>
  <c r="AZ32" i="4"/>
  <c r="AY32" i="4"/>
  <c r="AX32" i="4"/>
  <c r="AT32" i="4"/>
  <c r="AS32" i="4"/>
  <c r="AR32" i="4"/>
  <c r="AK32" i="4"/>
  <c r="AI32" i="4"/>
  <c r="AH32" i="4"/>
  <c r="BG31" i="4"/>
  <c r="BF31" i="4"/>
  <c r="BE31" i="4"/>
  <c r="BD31" i="4"/>
  <c r="BA31" i="4"/>
  <c r="AZ31" i="4"/>
  <c r="AY31" i="4"/>
  <c r="AX31" i="4"/>
  <c r="AT31" i="4"/>
  <c r="AS31" i="4"/>
  <c r="AR31" i="4"/>
  <c r="AK31" i="4"/>
  <c r="AI31" i="4"/>
  <c r="AH31" i="4"/>
  <c r="BG30" i="4"/>
  <c r="BF30" i="4"/>
  <c r="BE30" i="4"/>
  <c r="BD30" i="4"/>
  <c r="BA30" i="4"/>
  <c r="AZ30" i="4"/>
  <c r="AY30" i="4"/>
  <c r="AX30" i="4"/>
  <c r="AT30" i="4"/>
  <c r="AS30" i="4"/>
  <c r="AR30" i="4"/>
  <c r="AK30" i="4"/>
  <c r="AI30" i="4"/>
  <c r="AH30" i="4"/>
  <c r="BG29" i="4"/>
  <c r="BF29" i="4"/>
  <c r="BE29" i="4"/>
  <c r="BD29" i="4"/>
  <c r="BA29" i="4"/>
  <c r="AZ29" i="4"/>
  <c r="AY29" i="4"/>
  <c r="AX29" i="4"/>
  <c r="AT29" i="4"/>
  <c r="AS29" i="4"/>
  <c r="AR29" i="4"/>
  <c r="AK29" i="4"/>
  <c r="AI29" i="4"/>
  <c r="AH29" i="4"/>
  <c r="BG28" i="4"/>
  <c r="BF28" i="4"/>
  <c r="BE28" i="4"/>
  <c r="BD28" i="4"/>
  <c r="BA28" i="4"/>
  <c r="AZ28" i="4"/>
  <c r="AY28" i="4"/>
  <c r="AX28" i="4"/>
  <c r="AT28" i="4"/>
  <c r="AS28" i="4"/>
  <c r="AR28" i="4"/>
  <c r="AK28" i="4"/>
  <c r="AI28" i="4"/>
  <c r="AH28" i="4"/>
  <c r="BG27" i="4"/>
  <c r="BF27" i="4"/>
  <c r="BE27" i="4"/>
  <c r="BD27" i="4"/>
  <c r="BA27" i="4"/>
  <c r="AZ27" i="4"/>
  <c r="AY27" i="4"/>
  <c r="AX27" i="4"/>
  <c r="AT27" i="4"/>
  <c r="AS27" i="4"/>
  <c r="AR27" i="4"/>
  <c r="AK27" i="4"/>
  <c r="AI27" i="4"/>
  <c r="AH27" i="4"/>
  <c r="BG26" i="4"/>
  <c r="BF26" i="4"/>
  <c r="BE26" i="4"/>
  <c r="BD26" i="4"/>
  <c r="BA26" i="4"/>
  <c r="AZ26" i="4"/>
  <c r="AY26" i="4"/>
  <c r="AX26" i="4"/>
  <c r="AT26" i="4"/>
  <c r="AS26" i="4"/>
  <c r="AR26" i="4"/>
  <c r="AK26" i="4"/>
  <c r="AI26" i="4"/>
  <c r="AH26" i="4"/>
  <c r="BG25" i="4"/>
  <c r="BF25" i="4"/>
  <c r="BE25" i="4"/>
  <c r="BD25" i="4"/>
  <c r="BA25" i="4"/>
  <c r="AZ25" i="4"/>
  <c r="AY25" i="4"/>
  <c r="AX25" i="4"/>
  <c r="AT25" i="4"/>
  <c r="AS25" i="4"/>
  <c r="AR25" i="4"/>
  <c r="AK25" i="4"/>
  <c r="AI25" i="4"/>
  <c r="AH25" i="4"/>
  <c r="BG24" i="4"/>
  <c r="BF24" i="4"/>
  <c r="BE24" i="4"/>
  <c r="BD24" i="4"/>
  <c r="BA24" i="4"/>
  <c r="AZ24" i="4"/>
  <c r="AY24" i="4"/>
  <c r="AX24" i="4"/>
  <c r="AT24" i="4"/>
  <c r="AS24" i="4"/>
  <c r="AR24" i="4"/>
  <c r="AK24" i="4"/>
  <c r="AI24" i="4"/>
  <c r="AH24" i="4"/>
  <c r="BG23" i="4"/>
  <c r="BF23" i="4"/>
  <c r="BE23" i="4"/>
  <c r="BD23" i="4"/>
  <c r="BA23" i="4"/>
  <c r="AZ23" i="4"/>
  <c r="AY23" i="4"/>
  <c r="AX23" i="4"/>
  <c r="AT23" i="4"/>
  <c r="AS23" i="4"/>
  <c r="AR23" i="4"/>
  <c r="AK23" i="4"/>
  <c r="AI23" i="4"/>
  <c r="AH23" i="4"/>
  <c r="BA22" i="4"/>
  <c r="AZ22" i="4"/>
  <c r="AY22" i="4"/>
  <c r="AX22" i="4"/>
  <c r="AT22" i="4"/>
  <c r="AS22" i="4"/>
  <c r="AR22" i="4"/>
  <c r="AK22" i="4"/>
  <c r="AI22" i="4"/>
  <c r="AH22" i="4"/>
  <c r="BG21" i="4"/>
  <c r="BF21" i="4"/>
  <c r="BE21" i="4"/>
  <c r="BD21" i="4"/>
  <c r="BA21" i="4"/>
  <c r="AZ21" i="4"/>
  <c r="AY21" i="4"/>
  <c r="AX21" i="4"/>
  <c r="AT21" i="4"/>
  <c r="AS21" i="4"/>
  <c r="AR21" i="4"/>
  <c r="AK21" i="4"/>
  <c r="AI21" i="4"/>
  <c r="AH21" i="4"/>
  <c r="BG20" i="4"/>
  <c r="BF20" i="4"/>
  <c r="BE20" i="4"/>
  <c r="BD20" i="4"/>
  <c r="BA20" i="4"/>
  <c r="AZ20" i="4"/>
  <c r="AY20" i="4"/>
  <c r="AX20" i="4"/>
  <c r="AT20" i="4"/>
  <c r="AS20" i="4"/>
  <c r="AR20" i="4"/>
  <c r="AK20" i="4"/>
  <c r="AI20" i="4"/>
  <c r="AH20" i="4"/>
  <c r="BG19" i="4"/>
  <c r="BF19" i="4"/>
  <c r="BE19" i="4"/>
  <c r="BD19" i="4"/>
  <c r="BA19" i="4"/>
  <c r="AZ19" i="4"/>
  <c r="AY19" i="4"/>
  <c r="AX19" i="4"/>
  <c r="AK19" i="4"/>
  <c r="AI19" i="4"/>
  <c r="AH19" i="4"/>
  <c r="BG18" i="4"/>
  <c r="BF18" i="4"/>
  <c r="BE18" i="4"/>
  <c r="BD18" i="4"/>
  <c r="BA18" i="4"/>
  <c r="AZ18" i="4"/>
  <c r="AY18" i="4"/>
  <c r="AX18" i="4"/>
  <c r="AT18" i="4"/>
  <c r="AS18" i="4"/>
  <c r="AR18" i="4"/>
  <c r="AK18" i="4"/>
  <c r="AI18" i="4"/>
  <c r="AH18" i="4"/>
  <c r="BG17" i="4"/>
  <c r="BF17" i="4"/>
  <c r="BE17" i="4"/>
  <c r="BD17" i="4"/>
  <c r="BA17" i="4"/>
  <c r="AZ17" i="4"/>
  <c r="AY17" i="4"/>
  <c r="AX17" i="4"/>
  <c r="AT17" i="4"/>
  <c r="AS17" i="4"/>
  <c r="AR17" i="4"/>
  <c r="AK17" i="4"/>
  <c r="AI17" i="4"/>
  <c r="AH17" i="4"/>
  <c r="BG16" i="4"/>
  <c r="BF16" i="4"/>
  <c r="BE16" i="4"/>
  <c r="BD16" i="4"/>
  <c r="BA16" i="4"/>
  <c r="AZ16" i="4"/>
  <c r="AY16" i="4"/>
  <c r="AX16" i="4"/>
  <c r="AT16" i="4"/>
  <c r="AS16" i="4"/>
  <c r="AR16" i="4"/>
  <c r="AK16" i="4"/>
  <c r="AI16" i="4"/>
  <c r="AH16" i="4"/>
  <c r="BG15" i="4"/>
  <c r="BF15" i="4"/>
  <c r="BE15" i="4"/>
  <c r="BD15" i="4"/>
  <c r="BA15" i="4"/>
  <c r="AZ15" i="4"/>
  <c r="AY15" i="4"/>
  <c r="AX15" i="4"/>
  <c r="AT15" i="4"/>
  <c r="AS15" i="4"/>
  <c r="AR15" i="4"/>
  <c r="AK15" i="4"/>
  <c r="AI15" i="4"/>
  <c r="AH15" i="4"/>
  <c r="BG14" i="4"/>
  <c r="BF14" i="4"/>
  <c r="BE14" i="4"/>
  <c r="BD14" i="4"/>
  <c r="BA14" i="4"/>
  <c r="AZ14" i="4"/>
  <c r="AY14" i="4"/>
  <c r="AX14" i="4"/>
  <c r="AT14" i="4"/>
  <c r="AS14" i="4"/>
  <c r="AR14" i="4"/>
  <c r="AK14" i="4"/>
  <c r="AI14" i="4"/>
  <c r="AH14" i="4"/>
  <c r="BG13" i="4"/>
  <c r="BF13" i="4"/>
  <c r="BE13" i="4"/>
  <c r="BD13" i="4"/>
  <c r="BA13" i="4"/>
  <c r="AZ13" i="4"/>
  <c r="AY13" i="4"/>
  <c r="AX13" i="4"/>
  <c r="AT13" i="4"/>
  <c r="AS13" i="4"/>
  <c r="AR13" i="4"/>
  <c r="AK13" i="4"/>
  <c r="AI13" i="4"/>
  <c r="AH13" i="4"/>
  <c r="BG12" i="4"/>
  <c r="BF12" i="4"/>
  <c r="BE12" i="4"/>
  <c r="BD12" i="4"/>
  <c r="BA12" i="4"/>
  <c r="AZ12" i="4"/>
  <c r="AY12" i="4"/>
  <c r="AX12" i="4"/>
  <c r="AT12" i="4"/>
  <c r="AS12" i="4"/>
  <c r="AR12" i="4"/>
  <c r="AK12" i="4"/>
  <c r="AI12" i="4"/>
  <c r="AH12" i="4"/>
  <c r="BG11" i="4"/>
  <c r="BF11" i="4"/>
  <c r="BE11" i="4"/>
  <c r="BD11" i="4"/>
  <c r="BA11" i="4"/>
  <c r="AZ11" i="4"/>
  <c r="AY11" i="4"/>
  <c r="AX11" i="4"/>
  <c r="AT11" i="4"/>
  <c r="AS11" i="4"/>
  <c r="AR11" i="4"/>
  <c r="AK11" i="4"/>
  <c r="AI11" i="4"/>
  <c r="AH11" i="4"/>
  <c r="BG10" i="4"/>
  <c r="BF10" i="4"/>
  <c r="BE10" i="4"/>
  <c r="BD10" i="4"/>
  <c r="BA10" i="4"/>
  <c r="AZ10" i="4"/>
  <c r="AY10" i="4"/>
  <c r="AX10" i="4"/>
  <c r="AT10" i="4"/>
  <c r="AS10" i="4"/>
  <c r="AR10" i="4"/>
  <c r="AK10" i="4"/>
  <c r="AI10" i="4"/>
  <c r="AH10" i="4"/>
  <c r="BG9" i="4"/>
  <c r="BF9" i="4"/>
  <c r="BE9" i="4"/>
  <c r="BD9" i="4"/>
  <c r="BA9" i="4"/>
  <c r="AZ9" i="4"/>
  <c r="AY9" i="4"/>
  <c r="AX9" i="4"/>
  <c r="AT9" i="4"/>
  <c r="AS9" i="4"/>
  <c r="AR9" i="4"/>
  <c r="AK9" i="4"/>
  <c r="AI9" i="4"/>
  <c r="AH9" i="4"/>
  <c r="BG8" i="4"/>
  <c r="BF8" i="4"/>
  <c r="BE8" i="4"/>
  <c r="BD8" i="4"/>
  <c r="BA8" i="4"/>
  <c r="AZ8" i="4"/>
  <c r="AY8" i="4"/>
  <c r="AX8" i="4"/>
  <c r="AT8" i="4"/>
  <c r="AS8" i="4"/>
  <c r="AR8" i="4"/>
  <c r="AK8" i="4"/>
  <c r="AI8" i="4"/>
  <c r="AH8" i="4"/>
  <c r="BG7" i="4"/>
  <c r="BF7" i="4"/>
  <c r="BE7" i="4"/>
  <c r="BD7" i="4"/>
  <c r="BA7" i="4"/>
  <c r="AZ7" i="4"/>
  <c r="AY7" i="4"/>
  <c r="AX7" i="4"/>
  <c r="AT7" i="4"/>
  <c r="AS7" i="4"/>
  <c r="AR7" i="4"/>
  <c r="AK7" i="4"/>
  <c r="AI7" i="4"/>
  <c r="AH7" i="4"/>
  <c r="BG6" i="4"/>
  <c r="BF6" i="4"/>
  <c r="BE6" i="4"/>
  <c r="BD6" i="4"/>
  <c r="BA6" i="4"/>
  <c r="AZ6" i="4"/>
  <c r="AY6" i="4"/>
  <c r="AX6" i="4"/>
  <c r="AT6" i="4"/>
  <c r="AS6" i="4"/>
  <c r="AR6" i="4"/>
  <c r="AK6" i="4"/>
  <c r="AI6" i="4"/>
  <c r="AH6" i="4"/>
  <c r="BG5" i="4"/>
  <c r="BF5" i="4"/>
  <c r="BE5" i="4"/>
  <c r="BD5" i="4"/>
  <c r="BA5" i="4"/>
  <c r="AZ5" i="4"/>
  <c r="AY5" i="4"/>
  <c r="AX5" i="4"/>
  <c r="AT5" i="4"/>
  <c r="AS5" i="4"/>
  <c r="AR5" i="4"/>
  <c r="AK5" i="4"/>
  <c r="AI5" i="4"/>
  <c r="AH5" i="4"/>
  <c r="BG4" i="4"/>
  <c r="BF4" i="4"/>
  <c r="BE4" i="4"/>
  <c r="BD4" i="4"/>
  <c r="BA4" i="4"/>
  <c r="AZ4" i="4"/>
  <c r="AY4" i="4"/>
  <c r="AX4" i="4"/>
  <c r="AT4" i="4"/>
  <c r="AS4" i="4"/>
  <c r="AR4" i="4"/>
  <c r="AK4" i="4"/>
  <c r="AI4" i="4"/>
  <c r="AH4" i="4"/>
  <c r="BG3" i="4"/>
  <c r="BF3" i="4"/>
  <c r="BE3" i="4"/>
  <c r="BD3" i="4"/>
  <c r="BA3" i="4"/>
  <c r="AZ3" i="4"/>
  <c r="AY3" i="4"/>
  <c r="AX3" i="4"/>
  <c r="AT3" i="4"/>
  <c r="AS3" i="4"/>
  <c r="AR3" i="4"/>
  <c r="AK3" i="4"/>
  <c r="AI3" i="4"/>
  <c r="AH3" i="4"/>
  <c r="AK91" i="3" l="1"/>
  <c r="AI91" i="3"/>
  <c r="AH91" i="3"/>
  <c r="AK90" i="3"/>
  <c r="AI90" i="3"/>
  <c r="AH90" i="3"/>
  <c r="AK89" i="3"/>
  <c r="AI89" i="3"/>
  <c r="AH89" i="3"/>
  <c r="AK88" i="3"/>
  <c r="AI88" i="3"/>
  <c r="AH88" i="3"/>
  <c r="AT87" i="3"/>
  <c r="AS87" i="3"/>
  <c r="AR87" i="3"/>
  <c r="AK87" i="3"/>
  <c r="AI87" i="3"/>
  <c r="AH87" i="3"/>
  <c r="AK86" i="3"/>
  <c r="AI86" i="3"/>
  <c r="AH86" i="3"/>
  <c r="AK85" i="3"/>
  <c r="AI85" i="3"/>
  <c r="AH85" i="3"/>
  <c r="AK84" i="3"/>
  <c r="AI84" i="3"/>
  <c r="AH84" i="3"/>
  <c r="AK83" i="3"/>
  <c r="AI83" i="3"/>
  <c r="AH83" i="3"/>
  <c r="AK82" i="3"/>
  <c r="AI82" i="3"/>
  <c r="AH82" i="3"/>
  <c r="AK81" i="3"/>
  <c r="AI81" i="3"/>
  <c r="AH81" i="3"/>
  <c r="AK80" i="3"/>
  <c r="AI80" i="3"/>
  <c r="AH80" i="3"/>
  <c r="AK79" i="3"/>
  <c r="AI79" i="3"/>
  <c r="AH79" i="3"/>
  <c r="AT78" i="3"/>
  <c r="AS78" i="3"/>
  <c r="AR78" i="3"/>
  <c r="AK78" i="3"/>
  <c r="AI78" i="3"/>
  <c r="AH78" i="3"/>
  <c r="AK77" i="3"/>
  <c r="AI77" i="3"/>
  <c r="AH77" i="3"/>
  <c r="AK76" i="3"/>
  <c r="AI76" i="3"/>
  <c r="AH76" i="3"/>
  <c r="AT75" i="3"/>
  <c r="AS75" i="3"/>
  <c r="AR75" i="3"/>
  <c r="AK75" i="3"/>
  <c r="AI75" i="3"/>
  <c r="AH75" i="3"/>
  <c r="AZ74" i="3"/>
  <c r="AY74" i="3"/>
  <c r="AX74" i="3"/>
  <c r="AW74" i="3"/>
  <c r="AK74" i="3"/>
  <c r="AI74" i="3"/>
  <c r="AH74" i="3"/>
  <c r="AZ73" i="3"/>
  <c r="AY73" i="3"/>
  <c r="AX73" i="3"/>
  <c r="AW73" i="3"/>
  <c r="AK73" i="3"/>
  <c r="AI73" i="3"/>
  <c r="AH73" i="3"/>
  <c r="AK72" i="3"/>
  <c r="AI72" i="3"/>
  <c r="AH72" i="3"/>
  <c r="AK71" i="3"/>
  <c r="AI71" i="3"/>
  <c r="AH71" i="3"/>
  <c r="AK70" i="3"/>
  <c r="AI70" i="3"/>
  <c r="AH70" i="3"/>
  <c r="AZ69" i="3"/>
  <c r="AY69" i="3"/>
  <c r="AX69" i="3"/>
  <c r="AW69" i="3"/>
  <c r="AK69" i="3"/>
  <c r="AI69" i="3"/>
  <c r="AH69" i="3"/>
  <c r="AK68" i="3"/>
  <c r="AI68" i="3"/>
  <c r="AH68" i="3"/>
  <c r="AT67" i="3"/>
  <c r="AS67" i="3"/>
  <c r="AR67" i="3"/>
  <c r="AK67" i="3"/>
  <c r="AI67" i="3"/>
  <c r="AH67" i="3"/>
  <c r="AK66" i="3"/>
  <c r="AI66" i="3"/>
  <c r="AH66" i="3"/>
  <c r="AZ65" i="3"/>
  <c r="AY65" i="3"/>
  <c r="AX65" i="3"/>
  <c r="AW65" i="3"/>
  <c r="AK65" i="3"/>
  <c r="AI65" i="3"/>
  <c r="AH65" i="3"/>
  <c r="AK64" i="3"/>
  <c r="AI64" i="3"/>
  <c r="AH64" i="3"/>
  <c r="AK63" i="3"/>
  <c r="AI63" i="3"/>
  <c r="AH63" i="3"/>
  <c r="AK62" i="3"/>
  <c r="AI62" i="3"/>
  <c r="AH62" i="3"/>
  <c r="AK61" i="3"/>
  <c r="AI61" i="3"/>
  <c r="AH61" i="3"/>
  <c r="AK60" i="3"/>
  <c r="AI60" i="3"/>
  <c r="AH60" i="3"/>
  <c r="AT59" i="3"/>
  <c r="AS59" i="3"/>
  <c r="AR59" i="3"/>
  <c r="AK59" i="3"/>
  <c r="AI59" i="3"/>
  <c r="AH59" i="3"/>
  <c r="AZ58" i="3"/>
  <c r="AY58" i="3"/>
  <c r="AX58" i="3"/>
  <c r="AW58" i="3"/>
  <c r="AK58" i="3"/>
  <c r="AI58" i="3"/>
  <c r="AH58" i="3"/>
  <c r="AT57" i="3"/>
  <c r="AS57" i="3"/>
  <c r="AR57" i="3"/>
  <c r="AK57" i="3"/>
  <c r="AI57" i="3"/>
  <c r="AH57" i="3"/>
  <c r="AT56" i="3"/>
  <c r="AS56" i="3"/>
  <c r="AR56" i="3"/>
  <c r="AK56" i="3"/>
  <c r="AI56" i="3"/>
  <c r="AH56" i="3"/>
  <c r="AK55" i="3"/>
  <c r="AI55" i="3"/>
  <c r="AH55" i="3"/>
  <c r="AZ54" i="3"/>
  <c r="AY54" i="3"/>
  <c r="AX54" i="3"/>
  <c r="AW54" i="3"/>
  <c r="AK54" i="3"/>
  <c r="AI54" i="3"/>
  <c r="AH54" i="3"/>
  <c r="AK53" i="3"/>
  <c r="AI53" i="3"/>
  <c r="AH53" i="3"/>
  <c r="AZ52" i="3"/>
  <c r="AY52" i="3"/>
  <c r="AX52" i="3"/>
  <c r="AW52" i="3"/>
  <c r="AT52" i="3"/>
  <c r="AS52" i="3"/>
  <c r="AR52" i="3"/>
  <c r="AK52" i="3"/>
  <c r="AI52" i="3"/>
  <c r="AH52" i="3"/>
  <c r="AK51" i="3"/>
  <c r="AI51" i="3"/>
  <c r="AH51" i="3"/>
  <c r="AZ50" i="3"/>
  <c r="AY50" i="3"/>
  <c r="AX50" i="3"/>
  <c r="AW50" i="3"/>
  <c r="AK50" i="3"/>
  <c r="AI50" i="3"/>
  <c r="AH50" i="3"/>
  <c r="AZ49" i="3"/>
  <c r="AY49" i="3"/>
  <c r="AX49" i="3"/>
  <c r="AW49" i="3"/>
  <c r="AT49" i="3"/>
  <c r="AS49" i="3"/>
  <c r="AR49" i="3"/>
  <c r="AK49" i="3"/>
  <c r="AI49" i="3"/>
  <c r="AH49" i="3"/>
  <c r="AK48" i="3"/>
  <c r="AI48" i="3"/>
  <c r="AH48" i="3"/>
  <c r="AT47" i="3"/>
  <c r="AS47" i="3"/>
  <c r="AR47" i="3"/>
  <c r="AK47" i="3"/>
  <c r="AI47" i="3"/>
  <c r="AH47" i="3"/>
  <c r="AT46" i="3"/>
  <c r="AS46" i="3"/>
  <c r="AR46" i="3"/>
  <c r="AK46" i="3"/>
  <c r="AI46" i="3"/>
  <c r="AH46" i="3"/>
  <c r="AK45" i="3"/>
  <c r="AI45" i="3"/>
  <c r="AH45" i="3"/>
  <c r="AZ44" i="3"/>
  <c r="AY44" i="3"/>
  <c r="AX44" i="3"/>
  <c r="AW44" i="3"/>
  <c r="AK44" i="3"/>
  <c r="AI44" i="3"/>
  <c r="AH44" i="3"/>
  <c r="AZ43" i="3"/>
  <c r="AY43" i="3"/>
  <c r="AX43" i="3"/>
  <c r="AW43" i="3"/>
  <c r="AK43" i="3"/>
  <c r="AI43" i="3"/>
  <c r="AH43" i="3"/>
  <c r="AZ42" i="3"/>
  <c r="AY42" i="3"/>
  <c r="AX42" i="3"/>
  <c r="AW42" i="3"/>
  <c r="AT42" i="3"/>
  <c r="AS42" i="3"/>
  <c r="AR42" i="3"/>
  <c r="AK42" i="3"/>
  <c r="AI42" i="3"/>
  <c r="AH42" i="3"/>
  <c r="AZ41" i="3"/>
  <c r="AY41" i="3"/>
  <c r="AX41" i="3"/>
  <c r="AW41" i="3"/>
  <c r="AT41" i="3"/>
  <c r="AS41" i="3"/>
  <c r="AR41" i="3"/>
  <c r="AK41" i="3"/>
  <c r="AI41" i="3"/>
  <c r="AH41" i="3"/>
  <c r="AZ40" i="3"/>
  <c r="AY40" i="3"/>
  <c r="AX40" i="3"/>
  <c r="AW40" i="3"/>
  <c r="AK40" i="3"/>
  <c r="AI40" i="3"/>
  <c r="AH40" i="3"/>
  <c r="AZ39" i="3"/>
  <c r="AY39" i="3"/>
  <c r="AX39" i="3"/>
  <c r="AW39" i="3"/>
  <c r="AT39" i="3"/>
  <c r="AS39" i="3"/>
  <c r="AR39" i="3"/>
  <c r="AK39" i="3"/>
  <c r="AI39" i="3"/>
  <c r="AH39" i="3"/>
  <c r="AT38" i="3"/>
  <c r="AS38" i="3"/>
  <c r="AR38" i="3"/>
  <c r="AK38" i="3"/>
  <c r="AI38" i="3"/>
  <c r="AH38" i="3"/>
  <c r="AZ37" i="3"/>
  <c r="AY37" i="3"/>
  <c r="AX37" i="3"/>
  <c r="AW37" i="3"/>
  <c r="AT37" i="3"/>
  <c r="AS37" i="3"/>
  <c r="AR37" i="3"/>
  <c r="AK37" i="3"/>
  <c r="AI37" i="3"/>
  <c r="AH37" i="3"/>
  <c r="AZ36" i="3"/>
  <c r="AY36" i="3"/>
  <c r="AX36" i="3"/>
  <c r="AW36" i="3"/>
  <c r="AT36" i="3"/>
  <c r="AS36" i="3"/>
  <c r="AR36" i="3"/>
  <c r="AK36" i="3"/>
  <c r="AI36" i="3"/>
  <c r="AH36" i="3"/>
  <c r="AZ35" i="3"/>
  <c r="AY35" i="3"/>
  <c r="AX35" i="3"/>
  <c r="AW35" i="3"/>
  <c r="AT35" i="3"/>
  <c r="AS35" i="3"/>
  <c r="AR35" i="3"/>
  <c r="AK35" i="3"/>
  <c r="AI35" i="3"/>
  <c r="AH35" i="3"/>
  <c r="AZ34" i="3"/>
  <c r="AY34" i="3"/>
  <c r="AX34" i="3"/>
  <c r="AW34" i="3"/>
  <c r="AT34" i="3"/>
  <c r="AS34" i="3"/>
  <c r="AR34" i="3"/>
  <c r="AK34" i="3"/>
  <c r="AI34" i="3"/>
  <c r="AH34" i="3"/>
  <c r="AZ33" i="3"/>
  <c r="AY33" i="3"/>
  <c r="AX33" i="3"/>
  <c r="AW33" i="3"/>
  <c r="AT33" i="3"/>
  <c r="AS33" i="3"/>
  <c r="AR33" i="3"/>
  <c r="AK33" i="3"/>
  <c r="AI33" i="3"/>
  <c r="AH33" i="3"/>
  <c r="AZ32" i="3"/>
  <c r="AY32" i="3"/>
  <c r="AX32" i="3"/>
  <c r="AW32" i="3"/>
  <c r="AT32" i="3"/>
  <c r="AS32" i="3"/>
  <c r="AR32" i="3"/>
  <c r="AK32" i="3"/>
  <c r="AI32" i="3"/>
  <c r="AH32" i="3"/>
  <c r="AZ31" i="3"/>
  <c r="AY31" i="3"/>
  <c r="AX31" i="3"/>
  <c r="AW31" i="3"/>
  <c r="AT31" i="3"/>
  <c r="AS31" i="3"/>
  <c r="AR31" i="3"/>
  <c r="AK31" i="3"/>
  <c r="AI31" i="3"/>
  <c r="AH31" i="3"/>
  <c r="AZ30" i="3"/>
  <c r="AY30" i="3"/>
  <c r="AX30" i="3"/>
  <c r="AW30" i="3"/>
  <c r="AT30" i="3"/>
  <c r="AS30" i="3"/>
  <c r="AR30" i="3"/>
  <c r="AK30" i="3"/>
  <c r="AI30" i="3"/>
  <c r="AH30" i="3"/>
  <c r="AZ29" i="3"/>
  <c r="AY29" i="3"/>
  <c r="AX29" i="3"/>
  <c r="AW29" i="3"/>
  <c r="AT29" i="3"/>
  <c r="AS29" i="3"/>
  <c r="AR29" i="3"/>
  <c r="AK29" i="3"/>
  <c r="AI29" i="3"/>
  <c r="AH29" i="3"/>
  <c r="AZ28" i="3"/>
  <c r="AY28" i="3"/>
  <c r="AX28" i="3"/>
  <c r="AW28" i="3"/>
  <c r="AT28" i="3"/>
  <c r="AS28" i="3"/>
  <c r="AR28" i="3"/>
  <c r="AK28" i="3"/>
  <c r="AI28" i="3"/>
  <c r="AH28" i="3"/>
  <c r="AZ27" i="3"/>
  <c r="AY27" i="3"/>
  <c r="AX27" i="3"/>
  <c r="AW27" i="3"/>
  <c r="AT27" i="3"/>
  <c r="AS27" i="3"/>
  <c r="AR27" i="3"/>
  <c r="AK27" i="3"/>
  <c r="AI27" i="3"/>
  <c r="AH27" i="3"/>
  <c r="AZ26" i="3"/>
  <c r="AY26" i="3"/>
  <c r="AX26" i="3"/>
  <c r="AW26" i="3"/>
  <c r="AT26" i="3"/>
  <c r="AS26" i="3"/>
  <c r="AR26" i="3"/>
  <c r="AK26" i="3"/>
  <c r="AI26" i="3"/>
  <c r="AH26" i="3"/>
  <c r="AZ25" i="3"/>
  <c r="AY25" i="3"/>
  <c r="AX25" i="3"/>
  <c r="AW25" i="3"/>
  <c r="AT25" i="3"/>
  <c r="AS25" i="3"/>
  <c r="AR25" i="3"/>
  <c r="AK25" i="3"/>
  <c r="AI25" i="3"/>
  <c r="AH25" i="3"/>
  <c r="AZ24" i="3"/>
  <c r="AY24" i="3"/>
  <c r="AX24" i="3"/>
  <c r="AW24" i="3"/>
  <c r="AT24" i="3"/>
  <c r="AS24" i="3"/>
  <c r="AR24" i="3"/>
  <c r="AK24" i="3"/>
  <c r="AI24" i="3"/>
  <c r="AH24" i="3"/>
  <c r="AZ23" i="3"/>
  <c r="AY23" i="3"/>
  <c r="AX23" i="3"/>
  <c r="AW23" i="3"/>
  <c r="AT23" i="3"/>
  <c r="AS23" i="3"/>
  <c r="AR23" i="3"/>
  <c r="AK23" i="3"/>
  <c r="AI23" i="3"/>
  <c r="AH23" i="3"/>
  <c r="AZ22" i="3"/>
  <c r="AY22" i="3"/>
  <c r="AX22" i="3"/>
  <c r="AW22" i="3"/>
  <c r="AT22" i="3"/>
  <c r="AS22" i="3"/>
  <c r="AR22" i="3"/>
  <c r="AK22" i="3"/>
  <c r="AI22" i="3"/>
  <c r="AH22" i="3"/>
  <c r="AZ21" i="3"/>
  <c r="AY21" i="3"/>
  <c r="AX21" i="3"/>
  <c r="AW21" i="3"/>
  <c r="AT21" i="3"/>
  <c r="AS21" i="3"/>
  <c r="AR21" i="3"/>
  <c r="AK21" i="3"/>
  <c r="AI21" i="3"/>
  <c r="AH21" i="3"/>
  <c r="AZ20" i="3"/>
  <c r="AY20" i="3"/>
  <c r="AX20" i="3"/>
  <c r="AW20" i="3"/>
  <c r="AT20" i="3"/>
  <c r="AS20" i="3"/>
  <c r="AR20" i="3"/>
  <c r="AK20" i="3"/>
  <c r="AI20" i="3"/>
  <c r="AH20" i="3"/>
  <c r="AZ19" i="3"/>
  <c r="AY19" i="3"/>
  <c r="AX19" i="3"/>
  <c r="AW19" i="3"/>
  <c r="AT19" i="3"/>
  <c r="AS19" i="3"/>
  <c r="AR19" i="3"/>
  <c r="AK19" i="3"/>
  <c r="AI19" i="3"/>
  <c r="AH19" i="3"/>
  <c r="AZ18" i="3"/>
  <c r="AY18" i="3"/>
  <c r="AX18" i="3"/>
  <c r="AW18" i="3"/>
  <c r="AT18" i="3"/>
  <c r="AS18" i="3"/>
  <c r="AR18" i="3"/>
  <c r="AK18" i="3"/>
  <c r="AI18" i="3"/>
  <c r="AH18" i="3"/>
  <c r="AZ17" i="3"/>
  <c r="AY17" i="3"/>
  <c r="AX17" i="3"/>
  <c r="AW17" i="3"/>
  <c r="AT17" i="3"/>
  <c r="AS17" i="3"/>
  <c r="AR17" i="3"/>
  <c r="AK17" i="3"/>
  <c r="AI17" i="3"/>
  <c r="AH17" i="3"/>
  <c r="AZ16" i="3"/>
  <c r="AY16" i="3"/>
  <c r="AX16" i="3"/>
  <c r="AW16" i="3"/>
  <c r="AT16" i="3"/>
  <c r="AS16" i="3"/>
  <c r="AR16" i="3"/>
  <c r="AK16" i="3"/>
  <c r="AI16" i="3"/>
  <c r="AH16" i="3"/>
  <c r="AZ15" i="3"/>
  <c r="AY15" i="3"/>
  <c r="AX15" i="3"/>
  <c r="AW15" i="3"/>
  <c r="AT15" i="3"/>
  <c r="AS15" i="3"/>
  <c r="AR15" i="3"/>
  <c r="AK15" i="3"/>
  <c r="AI15" i="3"/>
  <c r="AH15" i="3"/>
  <c r="AZ14" i="3"/>
  <c r="AY14" i="3"/>
  <c r="AX14" i="3"/>
  <c r="AW14" i="3"/>
  <c r="AT14" i="3"/>
  <c r="AS14" i="3"/>
  <c r="AR14" i="3"/>
  <c r="AK14" i="3"/>
  <c r="AI14" i="3"/>
  <c r="AH14" i="3"/>
  <c r="AZ13" i="3"/>
  <c r="AY13" i="3"/>
  <c r="AX13" i="3"/>
  <c r="AW13" i="3"/>
  <c r="AT13" i="3"/>
  <c r="AS13" i="3"/>
  <c r="AR13" i="3"/>
  <c r="AK13" i="3"/>
  <c r="AI13" i="3"/>
  <c r="AH13" i="3"/>
  <c r="AZ12" i="3"/>
  <c r="AY12" i="3"/>
  <c r="AX12" i="3"/>
  <c r="AW12" i="3"/>
  <c r="AT12" i="3"/>
  <c r="AS12" i="3"/>
  <c r="AR12" i="3"/>
  <c r="AK12" i="3"/>
  <c r="AI12" i="3"/>
  <c r="AH12" i="3"/>
  <c r="AZ11" i="3"/>
  <c r="AY11" i="3"/>
  <c r="AX11" i="3"/>
  <c r="AW11" i="3"/>
  <c r="AT11" i="3"/>
  <c r="AS11" i="3"/>
  <c r="AR11" i="3"/>
  <c r="AK11" i="3"/>
  <c r="AI11" i="3"/>
  <c r="AH11" i="3"/>
  <c r="AZ10" i="3"/>
  <c r="AY10" i="3"/>
  <c r="AX10" i="3"/>
  <c r="AW10" i="3"/>
  <c r="AT10" i="3"/>
  <c r="AS10" i="3"/>
  <c r="AR10" i="3"/>
  <c r="AK10" i="3"/>
  <c r="AI10" i="3"/>
  <c r="AH10" i="3"/>
  <c r="AZ9" i="3"/>
  <c r="AY9" i="3"/>
  <c r="AX9" i="3"/>
  <c r="AW9" i="3"/>
  <c r="AT9" i="3"/>
  <c r="AS9" i="3"/>
  <c r="AR9" i="3"/>
  <c r="AK9" i="3"/>
  <c r="AI9" i="3"/>
  <c r="AH9" i="3"/>
  <c r="AZ8" i="3"/>
  <c r="AY8" i="3"/>
  <c r="AX8" i="3"/>
  <c r="AW8" i="3"/>
  <c r="AT8" i="3"/>
  <c r="AS8" i="3"/>
  <c r="AR8" i="3"/>
  <c r="AK8" i="3"/>
  <c r="AI8" i="3"/>
  <c r="AH8" i="3"/>
  <c r="AZ7" i="3"/>
  <c r="AY7" i="3"/>
  <c r="AX7" i="3"/>
  <c r="AW7" i="3"/>
  <c r="AT7" i="3"/>
  <c r="AS7" i="3"/>
  <c r="AR7" i="3"/>
  <c r="AK7" i="3"/>
  <c r="AI7" i="3"/>
  <c r="AH7" i="3"/>
  <c r="AZ6" i="3"/>
  <c r="AY6" i="3"/>
  <c r="AX6" i="3"/>
  <c r="AW6" i="3"/>
  <c r="AT6" i="3"/>
  <c r="AS6" i="3"/>
  <c r="AR6" i="3"/>
  <c r="AK6" i="3"/>
  <c r="AI6" i="3"/>
  <c r="AH6" i="3"/>
  <c r="AZ5" i="3"/>
  <c r="AY5" i="3"/>
  <c r="AX5" i="3"/>
  <c r="AW5" i="3"/>
  <c r="AT5" i="3"/>
  <c r="AS5" i="3"/>
  <c r="AR5" i="3"/>
  <c r="AK5" i="3"/>
  <c r="AI5" i="3"/>
  <c r="AH5" i="3"/>
  <c r="AZ4" i="3"/>
  <c r="AY4" i="3"/>
  <c r="AX4" i="3"/>
  <c r="AW4" i="3"/>
  <c r="AT4" i="3"/>
  <c r="AS4" i="3"/>
  <c r="AR4" i="3"/>
  <c r="AK4" i="3"/>
  <c r="AI4" i="3"/>
  <c r="AH4" i="3"/>
  <c r="AZ3" i="3"/>
  <c r="AY3" i="3"/>
  <c r="AX3" i="3"/>
  <c r="AW3" i="3"/>
  <c r="AT3" i="3"/>
  <c r="AS3" i="3"/>
  <c r="AR3" i="3"/>
  <c r="AK3" i="3"/>
  <c r="AI3" i="3"/>
  <c r="AH3" i="3"/>
  <c r="J4" i="2" l="1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K3" i="2"/>
  <c r="J3" i="2"/>
  <c r="M86" i="2" l="1"/>
  <c r="M85" i="2"/>
  <c r="M84" i="2"/>
  <c r="M83" i="2"/>
  <c r="M82" i="2"/>
  <c r="M81" i="2"/>
  <c r="M80" i="2"/>
  <c r="M79" i="2"/>
  <c r="M78" i="2"/>
  <c r="V77" i="2"/>
  <c r="U77" i="2"/>
  <c r="T77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V61" i="2"/>
  <c r="U61" i="2"/>
  <c r="T61" i="2"/>
  <c r="M61" i="2"/>
  <c r="M60" i="2"/>
  <c r="M59" i="2"/>
  <c r="M58" i="2"/>
  <c r="V57" i="2"/>
  <c r="U57" i="2"/>
  <c r="T57" i="2"/>
  <c r="M57" i="2"/>
  <c r="M56" i="2"/>
  <c r="V55" i="2"/>
  <c r="U55" i="2"/>
  <c r="T55" i="2"/>
  <c r="M55" i="2"/>
  <c r="M54" i="2"/>
  <c r="V53" i="2"/>
  <c r="U53" i="2"/>
  <c r="T53" i="2"/>
  <c r="M53" i="2"/>
  <c r="M52" i="2"/>
  <c r="V51" i="2"/>
  <c r="U51" i="2"/>
  <c r="T51" i="2"/>
  <c r="M51" i="2"/>
  <c r="V50" i="2"/>
  <c r="U50" i="2"/>
  <c r="T50" i="2"/>
  <c r="M50" i="2"/>
  <c r="V49" i="2"/>
  <c r="U49" i="2"/>
  <c r="T49" i="2"/>
  <c r="M49" i="2"/>
  <c r="V48" i="2"/>
  <c r="U48" i="2"/>
  <c r="T48" i="2"/>
  <c r="M48" i="2"/>
  <c r="M47" i="2"/>
  <c r="V46" i="2"/>
  <c r="U46" i="2"/>
  <c r="T46" i="2"/>
  <c r="M46" i="2"/>
  <c r="M45" i="2"/>
  <c r="M44" i="2"/>
  <c r="V43" i="2"/>
  <c r="U43" i="2"/>
  <c r="T43" i="2"/>
  <c r="M43" i="2"/>
  <c r="V42" i="2"/>
  <c r="U42" i="2"/>
  <c r="T42" i="2"/>
  <c r="M42" i="2"/>
  <c r="M41" i="2"/>
  <c r="V40" i="2"/>
  <c r="U40" i="2"/>
  <c r="T40" i="2"/>
  <c r="M40" i="2"/>
  <c r="V39" i="2"/>
  <c r="U39" i="2"/>
  <c r="T39" i="2"/>
  <c r="M39" i="2"/>
  <c r="V38" i="2"/>
  <c r="U38" i="2"/>
  <c r="T38" i="2"/>
  <c r="M38" i="2"/>
  <c r="V37" i="2"/>
  <c r="U37" i="2"/>
  <c r="T37" i="2"/>
  <c r="M37" i="2"/>
  <c r="V36" i="2"/>
  <c r="U36" i="2"/>
  <c r="T36" i="2"/>
  <c r="M36" i="2"/>
  <c r="V35" i="2"/>
  <c r="U35" i="2"/>
  <c r="T35" i="2"/>
  <c r="M35" i="2"/>
  <c r="V34" i="2"/>
  <c r="U34" i="2"/>
  <c r="T34" i="2"/>
  <c r="M34" i="2"/>
  <c r="V33" i="2"/>
  <c r="U33" i="2"/>
  <c r="T33" i="2"/>
  <c r="M33" i="2"/>
  <c r="V32" i="2"/>
  <c r="U32" i="2"/>
  <c r="T32" i="2"/>
  <c r="M32" i="2"/>
  <c r="V31" i="2"/>
  <c r="U31" i="2"/>
  <c r="T31" i="2"/>
  <c r="M31" i="2"/>
  <c r="V30" i="2"/>
  <c r="U30" i="2"/>
  <c r="T30" i="2"/>
  <c r="M30" i="2"/>
  <c r="V29" i="2"/>
  <c r="U29" i="2"/>
  <c r="T29" i="2"/>
  <c r="M29" i="2"/>
  <c r="V28" i="2"/>
  <c r="U28" i="2"/>
  <c r="T28" i="2"/>
  <c r="M28" i="2"/>
  <c r="V27" i="2"/>
  <c r="U27" i="2"/>
  <c r="T27" i="2"/>
  <c r="M27" i="2"/>
  <c r="V26" i="2"/>
  <c r="U26" i="2"/>
  <c r="T26" i="2"/>
  <c r="M26" i="2"/>
  <c r="V25" i="2"/>
  <c r="U25" i="2"/>
  <c r="T25" i="2"/>
  <c r="M25" i="2"/>
  <c r="V24" i="2"/>
  <c r="U24" i="2"/>
  <c r="T24" i="2"/>
  <c r="M24" i="2"/>
  <c r="V23" i="2"/>
  <c r="U23" i="2"/>
  <c r="T23" i="2"/>
  <c r="M23" i="2"/>
  <c r="V22" i="2"/>
  <c r="U22" i="2"/>
  <c r="T22" i="2"/>
  <c r="M22" i="2"/>
  <c r="V21" i="2"/>
  <c r="U21" i="2"/>
  <c r="T21" i="2"/>
  <c r="M21" i="2"/>
  <c r="V20" i="2"/>
  <c r="U20" i="2"/>
  <c r="T20" i="2"/>
  <c r="M20" i="2"/>
  <c r="V19" i="2"/>
  <c r="U19" i="2"/>
  <c r="T19" i="2"/>
  <c r="M19" i="2"/>
  <c r="V18" i="2"/>
  <c r="U18" i="2"/>
  <c r="T18" i="2"/>
  <c r="M18" i="2"/>
  <c r="V17" i="2"/>
  <c r="U17" i="2"/>
  <c r="T17" i="2"/>
  <c r="M17" i="2"/>
  <c r="V16" i="2"/>
  <c r="U16" i="2"/>
  <c r="T16" i="2"/>
  <c r="M16" i="2"/>
  <c r="V15" i="2"/>
  <c r="U15" i="2"/>
  <c r="T15" i="2"/>
  <c r="M15" i="2"/>
  <c r="V14" i="2"/>
  <c r="U14" i="2"/>
  <c r="T14" i="2"/>
  <c r="M14" i="2"/>
  <c r="V13" i="2"/>
  <c r="U13" i="2"/>
  <c r="T13" i="2"/>
  <c r="M13" i="2"/>
  <c r="V12" i="2"/>
  <c r="U12" i="2"/>
  <c r="T12" i="2"/>
  <c r="M12" i="2"/>
  <c r="V11" i="2"/>
  <c r="U11" i="2"/>
  <c r="T11" i="2"/>
  <c r="M11" i="2"/>
  <c r="V10" i="2"/>
  <c r="U10" i="2"/>
  <c r="T10" i="2"/>
  <c r="M10" i="2"/>
  <c r="V9" i="2"/>
  <c r="U9" i="2"/>
  <c r="T9" i="2"/>
  <c r="M9" i="2"/>
  <c r="V8" i="2"/>
  <c r="U8" i="2"/>
  <c r="T8" i="2"/>
  <c r="M8" i="2"/>
  <c r="V7" i="2"/>
  <c r="U7" i="2"/>
  <c r="T7" i="2"/>
  <c r="M7" i="2"/>
  <c r="V6" i="2"/>
  <c r="U6" i="2"/>
  <c r="T6" i="2"/>
  <c r="M6" i="2"/>
  <c r="V5" i="2"/>
  <c r="U5" i="2"/>
  <c r="T5" i="2"/>
  <c r="M5" i="2"/>
  <c r="V4" i="2"/>
  <c r="U4" i="2"/>
  <c r="T4" i="2"/>
  <c r="M4" i="2"/>
  <c r="V3" i="2"/>
  <c r="U3" i="2"/>
  <c r="T3" i="2"/>
  <c r="M3" i="2"/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G3" i="1"/>
  <c r="F3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<sst xmlns="http://schemas.openxmlformats.org/spreadsheetml/2006/main" count="966" uniqueCount="165">
  <si>
    <t>Week 1</t>
  </si>
  <si>
    <t>Overall / Cummulative</t>
  </si>
  <si>
    <t>Week 1 State</t>
  </si>
  <si>
    <t>Username</t>
  </si>
  <si>
    <t>Rank</t>
  </si>
  <si>
    <t>Score</t>
  </si>
  <si>
    <t>Correct Answer</t>
  </si>
  <si>
    <t xml:space="preserve"> Score</t>
  </si>
  <si>
    <t>Attempt</t>
  </si>
  <si>
    <t>Trophies &amp; Badges</t>
  </si>
  <si>
    <t>Overall Rank</t>
  </si>
  <si>
    <t>Overall Score</t>
  </si>
  <si>
    <t>Dan</t>
  </si>
  <si>
    <t>Jeryxem</t>
  </si>
  <si>
    <t>Navi</t>
  </si>
  <si>
    <t>miLes</t>
  </si>
  <si>
    <t>Aydin</t>
  </si>
  <si>
    <t>AYAYA</t>
  </si>
  <si>
    <t>mynx97</t>
  </si>
  <si>
    <t>jeytzx</t>
  </si>
  <si>
    <t>K753</t>
  </si>
  <si>
    <t>Xenos</t>
  </si>
  <si>
    <t>AnotherCorner</t>
  </si>
  <si>
    <t>Give me HD</t>
  </si>
  <si>
    <t>HZen</t>
  </si>
  <si>
    <t>Lunatic</t>
  </si>
  <si>
    <t>Frisky94</t>
  </si>
  <si>
    <t>Ehe</t>
  </si>
  <si>
    <t>mira</t>
  </si>
  <si>
    <t>Iygn</t>
  </si>
  <si>
    <t>wong96</t>
  </si>
  <si>
    <t>Macai</t>
  </si>
  <si>
    <t>HootYou</t>
  </si>
  <si>
    <t>ike</t>
  </si>
  <si>
    <t>Jn</t>
  </si>
  <si>
    <t>Teradon</t>
  </si>
  <si>
    <t>??</t>
  </si>
  <si>
    <t>Noob Linus</t>
  </si>
  <si>
    <t>Abdullah</t>
  </si>
  <si>
    <t>TrashWeeb</t>
  </si>
  <si>
    <t>Chong Cheng</t>
  </si>
  <si>
    <t>JustTryingToPass</t>
  </si>
  <si>
    <t>Felix</t>
  </si>
  <si>
    <t>marcuslmao</t>
  </si>
  <si>
    <t>Jude</t>
  </si>
  <si>
    <t>Aeri</t>
  </si>
  <si>
    <t>Arkhonus</t>
  </si>
  <si>
    <t>Mobi</t>
  </si>
  <si>
    <t>Naes</t>
  </si>
  <si>
    <t>DickMan</t>
  </si>
  <si>
    <t>ShinyTiger</t>
  </si>
  <si>
    <t>Nomad</t>
  </si>
  <si>
    <t>TreeMan</t>
  </si>
  <si>
    <t>hph1995</t>
  </si>
  <si>
    <t>Vin</t>
  </si>
  <si>
    <t>Xero</t>
  </si>
  <si>
    <t>Panda</t>
  </si>
  <si>
    <t>Isal</t>
  </si>
  <si>
    <t>Niama</t>
  </si>
  <si>
    <t>Q</t>
  </si>
  <si>
    <t>xXxStreetJimmyxXx</t>
  </si>
  <si>
    <t>.</t>
  </si>
  <si>
    <t>ivan</t>
  </si>
  <si>
    <t>Hello I am Mark</t>
  </si>
  <si>
    <t>Nix</t>
  </si>
  <si>
    <t>KoloMee</t>
  </si>
  <si>
    <t>Simple</t>
  </si>
  <si>
    <t>Khaled</t>
  </si>
  <si>
    <t>abc</t>
  </si>
  <si>
    <t>Nigo</t>
  </si>
  <si>
    <t>lauyicheng</t>
  </si>
  <si>
    <t>Photosynthesis</t>
  </si>
  <si>
    <t>B214</t>
  </si>
  <si>
    <t>ncshu</t>
  </si>
  <si>
    <t>Liquid.Miracle-</t>
  </si>
  <si>
    <t>Yaksha</t>
  </si>
  <si>
    <t>CodeWithCoffee</t>
  </si>
  <si>
    <t>ESZK</t>
  </si>
  <si>
    <t>FuriousFuhrer</t>
  </si>
  <si>
    <t>Heyward</t>
  </si>
  <si>
    <t>Week 2</t>
  </si>
  <si>
    <t>Week 2 State</t>
  </si>
  <si>
    <t>Secondary</t>
  </si>
  <si>
    <t>Claimer</t>
  </si>
  <si>
    <t>Improver (Score)</t>
  </si>
  <si>
    <t>Improver (Answer)</t>
  </si>
  <si>
    <t>DoctorD</t>
  </si>
  <si>
    <t>StillGotMy4skin</t>
  </si>
  <si>
    <t>glxxxjj</t>
  </si>
  <si>
    <t>Bammbamm</t>
  </si>
  <si>
    <t>ESim</t>
  </si>
  <si>
    <t>Atiq</t>
  </si>
  <si>
    <t>Dota Auto Chess</t>
  </si>
  <si>
    <t>OPPA</t>
  </si>
  <si>
    <t>Y</t>
  </si>
  <si>
    <t>Wasiq</t>
  </si>
  <si>
    <t>scott</t>
  </si>
  <si>
    <t>Casinoira</t>
  </si>
  <si>
    <t>DoubleA</t>
  </si>
  <si>
    <t>Oward</t>
  </si>
  <si>
    <t>MrPoke</t>
  </si>
  <si>
    <t>Kien Peng</t>
  </si>
  <si>
    <t>Chervyachok3</t>
  </si>
  <si>
    <t>Dash</t>
  </si>
  <si>
    <t>Huatdak!</t>
  </si>
  <si>
    <t>Jammuss</t>
  </si>
  <si>
    <t>AnHoang</t>
  </si>
  <si>
    <t>SUB TO PEWS</t>
  </si>
  <si>
    <t>Flerken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</si>
  <si>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</si>
  <si>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</si>
  <si>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</si>
  <si>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</si>
  <si>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</si>
  <si>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</si>
  <si>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</si>
  <si>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</si>
  <si>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3 State</t>
  </si>
  <si>
    <t>Consistency</t>
  </si>
  <si>
    <t>I want RM 3699</t>
  </si>
  <si>
    <t>Damonn</t>
  </si>
  <si>
    <t>DWong</t>
  </si>
  <si>
    <t>H</t>
  </si>
  <si>
    <t>Then</t>
  </si>
  <si>
    <t>Week 4 State</t>
  </si>
  <si>
    <t>ned</t>
  </si>
  <si>
    <t>@Xero_DuMeiShin</t>
  </si>
  <si>
    <t>I want RM 3699 | Rice is tasty.</t>
  </si>
  <si>
    <t>Dota Auto Chess | Hungry</t>
  </si>
  <si>
    <t>AtheistRepublic</t>
  </si>
  <si>
    <t>Gora</t>
  </si>
  <si>
    <t>SleepLess</t>
  </si>
  <si>
    <t>Exile</t>
  </si>
  <si>
    <t>Mark</t>
  </si>
  <si>
    <t>Ninja</t>
  </si>
  <si>
    <t>Damon</t>
  </si>
  <si>
    <t>MeinFuhrer</t>
  </si>
  <si>
    <t>Gimbai</t>
  </si>
  <si>
    <t>AIK</t>
  </si>
  <si>
    <t>nick</t>
  </si>
  <si>
    <t>Lets go</t>
  </si>
  <si>
    <t>Sndk</t>
  </si>
  <si>
    <t>Spectre</t>
  </si>
  <si>
    <t>Intruder</t>
  </si>
  <si>
    <t>Ting</t>
  </si>
  <si>
    <t>Week 5 State</t>
  </si>
  <si>
    <t>Techy</t>
  </si>
  <si>
    <t>Hola</t>
  </si>
  <si>
    <t>Scope</t>
  </si>
  <si>
    <t>K</t>
  </si>
  <si>
    <t>Week 6 State</t>
  </si>
  <si>
    <t>"@Xero_DuMeiShin / Xero_eval"</t>
  </si>
  <si>
    <t>. | ned</t>
  </si>
  <si>
    <t>Sky Juice</t>
  </si>
  <si>
    <t>I want RM 3699 | Rice is tasty. | Holiday Mood On</t>
  </si>
  <si>
    <t>AtheistRepublic/ThAnus</t>
  </si>
  <si>
    <t>Gora / Raichu</t>
  </si>
  <si>
    <t>glxxxjj | glxxtrr</t>
  </si>
  <si>
    <t>jeff</t>
  </si>
  <si>
    <t>Mark / satoshi</t>
  </si>
  <si>
    <t>HuatmokPinkguy</t>
  </si>
  <si>
    <t>zzz</t>
  </si>
  <si>
    <t>SokNeiYou</t>
  </si>
  <si>
    <t>HHA</t>
  </si>
  <si>
    <t>ebon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</si>
</sst>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name val="Arial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0" fillId="3" borderId="4" xfId="0" applyFill="1" applyBorder="1"/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wrapText="1"/>
    </xf>
    <xf numFmtId="0" fontId="0" fillId="0" borderId="4" xfId="0" applyFill="1" applyBorder="1" applyAlignment="1">
      <alignment wrapText="1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top" wrapText="1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1" fillId="7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wrapText="1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4" xfId="0" applyFill="1" applyBorder="1" applyAlignment="1">
      <alignment vertical="center"/>
    </xf>
    <xf numFmtId="0" fontId="0" fillId="11" borderId="4" xfId="0" applyFill="1" applyBorder="1" applyAlignment="1">
      <alignment horizontal="center" vertical="center"/>
    </xf>
    <xf numFmtId="0" fontId="0" fillId="11" borderId="4" xfId="0" applyFill="1" applyBorder="1" applyAlignment="1">
      <alignment vertical="center"/>
    </xf>
    <xf numFmtId="0" fontId="0" fillId="0" borderId="4" xfId="0" applyFill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5" fillId="7" borderId="4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4" xfId="0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336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5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112060</xdr:colOff>
      <xdr:row>2</xdr:row>
      <xdr:rowOff>145678</xdr:rowOff>
    </xdr:from>
    <xdr:to>
      <xdr:col>9</xdr:col>
      <xdr:colOff>388425</xdr:colOff>
      <xdr:row>2</xdr:row>
      <xdr:rowOff>422043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5010" y="7171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9</xdr:col>
      <xdr:colOff>112060</xdr:colOff>
      <xdr:row>3</xdr:row>
      <xdr:rowOff>145678</xdr:rowOff>
    </xdr:from>
    <xdr:to>
      <xdr:col>9</xdr:col>
      <xdr:colOff>388425</xdr:colOff>
      <xdr:row>3</xdr:row>
      <xdr:rowOff>422043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5010" y="12886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9</xdr:col>
      <xdr:colOff>112060</xdr:colOff>
      <xdr:row>4</xdr:row>
      <xdr:rowOff>145678</xdr:rowOff>
    </xdr:from>
    <xdr:to>
      <xdr:col>9</xdr:col>
      <xdr:colOff>388425</xdr:colOff>
      <xdr:row>4</xdr:row>
      <xdr:rowOff>422043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5010" y="18601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9</xdr:col>
      <xdr:colOff>112060</xdr:colOff>
      <xdr:row>5</xdr:row>
      <xdr:rowOff>145678</xdr:rowOff>
    </xdr:from>
    <xdr:to>
      <xdr:col>9</xdr:col>
      <xdr:colOff>388425</xdr:colOff>
      <xdr:row>5</xdr:row>
      <xdr:rowOff>422043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5010" y="24316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9</xdr:col>
      <xdr:colOff>112060</xdr:colOff>
      <xdr:row>6</xdr:row>
      <xdr:rowOff>145678</xdr:rowOff>
    </xdr:from>
    <xdr:to>
      <xdr:col>9</xdr:col>
      <xdr:colOff>388425</xdr:colOff>
      <xdr:row>6</xdr:row>
      <xdr:rowOff>422043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5010" y="3003178"/>
          <a:ext cx="276365" cy="276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112060</xdr:colOff>
      <xdr:row>44</xdr:row>
      <xdr:rowOff>145678</xdr:rowOff>
    </xdr:from>
    <xdr:to>
      <xdr:col>13</xdr:col>
      <xdr:colOff>388425</xdr:colOff>
      <xdr:row>44</xdr:row>
      <xdr:rowOff>422043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3410" y="247201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13</xdr:col>
      <xdr:colOff>283510</xdr:colOff>
      <xdr:row>2</xdr:row>
      <xdr:rowOff>136153</xdr:rowOff>
    </xdr:from>
    <xdr:to>
      <xdr:col>13</xdr:col>
      <xdr:colOff>559875</xdr:colOff>
      <xdr:row>2</xdr:row>
      <xdr:rowOff>412518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860" y="707653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13</xdr:col>
      <xdr:colOff>112060</xdr:colOff>
      <xdr:row>46</xdr:row>
      <xdr:rowOff>145678</xdr:rowOff>
    </xdr:from>
    <xdr:to>
      <xdr:col>13</xdr:col>
      <xdr:colOff>388425</xdr:colOff>
      <xdr:row>46</xdr:row>
      <xdr:rowOff>422043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3410" y="258631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13</xdr:col>
      <xdr:colOff>73960</xdr:colOff>
      <xdr:row>9</xdr:row>
      <xdr:rowOff>155203</xdr:rowOff>
    </xdr:from>
    <xdr:to>
      <xdr:col>13</xdr:col>
      <xdr:colOff>350325</xdr:colOff>
      <xdr:row>9</xdr:row>
      <xdr:rowOff>431568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5310" y="4727203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13</xdr:col>
      <xdr:colOff>93010</xdr:colOff>
      <xdr:row>23</xdr:row>
      <xdr:rowOff>145678</xdr:rowOff>
    </xdr:from>
    <xdr:to>
      <xdr:col>13</xdr:col>
      <xdr:colOff>369375</xdr:colOff>
      <xdr:row>23</xdr:row>
      <xdr:rowOff>422043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4360" y="127186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13</xdr:col>
      <xdr:colOff>288992</xdr:colOff>
      <xdr:row>3</xdr:row>
      <xdr:rowOff>163244</xdr:rowOff>
    </xdr:from>
    <xdr:to>
      <xdr:col>13</xdr:col>
      <xdr:colOff>565357</xdr:colOff>
      <xdr:row>3</xdr:row>
      <xdr:rowOff>439609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10342" y="1306244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13</xdr:col>
      <xdr:colOff>90209</xdr:colOff>
      <xdr:row>8</xdr:row>
      <xdr:rowOff>119345</xdr:rowOff>
    </xdr:from>
    <xdr:to>
      <xdr:col>13</xdr:col>
      <xdr:colOff>366574</xdr:colOff>
      <xdr:row>8</xdr:row>
      <xdr:rowOff>395710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1559" y="411984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13</xdr:col>
      <xdr:colOff>299759</xdr:colOff>
      <xdr:row>4</xdr:row>
      <xdr:rowOff>166970</xdr:rowOff>
    </xdr:from>
    <xdr:to>
      <xdr:col>13</xdr:col>
      <xdr:colOff>576124</xdr:colOff>
      <xdr:row>4</xdr:row>
      <xdr:rowOff>443335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21109" y="1881470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13</xdr:col>
      <xdr:colOff>90209</xdr:colOff>
      <xdr:row>6</xdr:row>
      <xdr:rowOff>166970</xdr:rowOff>
    </xdr:from>
    <xdr:to>
      <xdr:col>13</xdr:col>
      <xdr:colOff>366574</xdr:colOff>
      <xdr:row>6</xdr:row>
      <xdr:rowOff>443335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1559" y="3024470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13</xdr:col>
      <xdr:colOff>90209</xdr:colOff>
      <xdr:row>13</xdr:row>
      <xdr:rowOff>166970</xdr:rowOff>
    </xdr:from>
    <xdr:to>
      <xdr:col>13</xdr:col>
      <xdr:colOff>366574</xdr:colOff>
      <xdr:row>13</xdr:row>
      <xdr:rowOff>443335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1559" y="7024970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2</xdr:row>
      <xdr:rowOff>89740</xdr:rowOff>
    </xdr:from>
    <xdr:to>
      <xdr:col>13</xdr:col>
      <xdr:colOff>343633</xdr:colOff>
      <xdr:row>2</xdr:row>
      <xdr:rowOff>404798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49925" y="661240"/>
          <a:ext cx="315058" cy="315058"/>
        </a:xfrm>
        <a:prstGeom prst="rect">
          <a:avLst/>
        </a:prstGeom>
      </xdr:spPr>
    </xdr:pic>
    <xdr:clientData/>
  </xdr:twoCellAnchor>
  <xdr:twoCellAnchor editAs="oneCell">
    <xdr:from>
      <xdr:col>13</xdr:col>
      <xdr:colOff>37002</xdr:colOff>
      <xdr:row>3</xdr:row>
      <xdr:rowOff>129676</xdr:rowOff>
    </xdr:from>
    <xdr:to>
      <xdr:col>13</xdr:col>
      <xdr:colOff>352797</xdr:colOff>
      <xdr:row>3</xdr:row>
      <xdr:rowOff>440428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58352" y="1272676"/>
          <a:ext cx="315795" cy="310752"/>
        </a:xfrm>
        <a:prstGeom prst="rect">
          <a:avLst/>
        </a:prstGeom>
      </xdr:spPr>
    </xdr:pic>
    <xdr:clientData/>
  </xdr:twoCellAnchor>
  <xdr:twoCellAnchor editAs="oneCell">
    <xdr:from>
      <xdr:col>13</xdr:col>
      <xdr:colOff>1517500</xdr:colOff>
      <xdr:row>4</xdr:row>
      <xdr:rowOff>27780</xdr:rowOff>
    </xdr:from>
    <xdr:to>
      <xdr:col>13</xdr:col>
      <xdr:colOff>2067991</xdr:colOff>
      <xdr:row>5</xdr:row>
      <xdr:rowOff>5651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38850" y="1742280"/>
          <a:ext cx="554414" cy="549371"/>
        </a:xfrm>
        <a:prstGeom prst="rect">
          <a:avLst/>
        </a:prstGeom>
      </xdr:spPr>
    </xdr:pic>
    <xdr:clientData/>
  </xdr:twoCellAnchor>
  <xdr:twoCellAnchor editAs="oneCell">
    <xdr:from>
      <xdr:col>13</xdr:col>
      <xdr:colOff>1530391</xdr:colOff>
      <xdr:row>3</xdr:row>
      <xdr:rowOff>16122</xdr:rowOff>
    </xdr:from>
    <xdr:to>
      <xdr:col>13</xdr:col>
      <xdr:colOff>2080882</xdr:colOff>
      <xdr:row>3</xdr:row>
      <xdr:rowOff>565493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51741" y="1159122"/>
          <a:ext cx="554414" cy="549371"/>
        </a:xfrm>
        <a:prstGeom prst="rect">
          <a:avLst/>
        </a:prstGeom>
      </xdr:spPr>
    </xdr:pic>
    <xdr:clientData/>
  </xdr:twoCellAnchor>
  <xdr:twoCellAnchor editAs="oneCell">
    <xdr:from>
      <xdr:col>13</xdr:col>
      <xdr:colOff>1529791</xdr:colOff>
      <xdr:row>2</xdr:row>
      <xdr:rowOff>28575</xdr:rowOff>
    </xdr:from>
    <xdr:to>
      <xdr:col>13</xdr:col>
      <xdr:colOff>2080282</xdr:colOff>
      <xdr:row>3</xdr:row>
      <xdr:rowOff>6446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51141" y="600075"/>
          <a:ext cx="554414" cy="549371"/>
        </a:xfrm>
        <a:prstGeom prst="rect">
          <a:avLst/>
        </a:prstGeom>
      </xdr:spPr>
    </xdr:pic>
    <xdr:clientData/>
  </xdr:twoCellAnchor>
  <xdr:twoCellAnchor editAs="oneCell">
    <xdr:from>
      <xdr:col>13</xdr:col>
      <xdr:colOff>49822</xdr:colOff>
      <xdr:row>4</xdr:row>
      <xdr:rowOff>130519</xdr:rowOff>
    </xdr:from>
    <xdr:to>
      <xdr:col>13</xdr:col>
      <xdr:colOff>367397</xdr:colOff>
      <xdr:row>4</xdr:row>
      <xdr:rowOff>442569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1172" y="1845019"/>
          <a:ext cx="317575" cy="312050"/>
        </a:xfrm>
        <a:prstGeom prst="rect">
          <a:avLst/>
        </a:prstGeom>
      </xdr:spPr>
    </xdr:pic>
    <xdr:clientData/>
  </xdr:twoCellAnchor>
  <xdr:twoCellAnchor editAs="oneCell">
    <xdr:from>
      <xdr:col>13</xdr:col>
      <xdr:colOff>84858</xdr:colOff>
      <xdr:row>19</xdr:row>
      <xdr:rowOff>138545</xdr:rowOff>
    </xdr:from>
    <xdr:to>
      <xdr:col>13</xdr:col>
      <xdr:colOff>366059</xdr:colOff>
      <xdr:row>19</xdr:row>
      <xdr:rowOff>419746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6208" y="104255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103908</xdr:colOff>
      <xdr:row>39</xdr:row>
      <xdr:rowOff>138545</xdr:rowOff>
    </xdr:from>
    <xdr:to>
      <xdr:col>13</xdr:col>
      <xdr:colOff>385109</xdr:colOff>
      <xdr:row>39</xdr:row>
      <xdr:rowOff>419746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25258" y="218555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103908</xdr:colOff>
      <xdr:row>36</xdr:row>
      <xdr:rowOff>138545</xdr:rowOff>
    </xdr:from>
    <xdr:to>
      <xdr:col>13</xdr:col>
      <xdr:colOff>385109</xdr:colOff>
      <xdr:row>36</xdr:row>
      <xdr:rowOff>419746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25258" y="201410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13</xdr:col>
      <xdr:colOff>103908</xdr:colOff>
      <xdr:row>35</xdr:row>
      <xdr:rowOff>138545</xdr:rowOff>
    </xdr:from>
    <xdr:to>
      <xdr:col>13</xdr:col>
      <xdr:colOff>385109</xdr:colOff>
      <xdr:row>35</xdr:row>
      <xdr:rowOff>419746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25258" y="195695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13</xdr:col>
      <xdr:colOff>77817</xdr:colOff>
      <xdr:row>14</xdr:row>
      <xdr:rowOff>138545</xdr:rowOff>
    </xdr:from>
    <xdr:to>
      <xdr:col>13</xdr:col>
      <xdr:colOff>359018</xdr:colOff>
      <xdr:row>14</xdr:row>
      <xdr:rowOff>419746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9167" y="75680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13</xdr:col>
      <xdr:colOff>346369</xdr:colOff>
      <xdr:row>39</xdr:row>
      <xdr:rowOff>138547</xdr:rowOff>
    </xdr:from>
    <xdr:to>
      <xdr:col>13</xdr:col>
      <xdr:colOff>613068</xdr:colOff>
      <xdr:row>39</xdr:row>
      <xdr:rowOff>405246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7719" y="218555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13</xdr:col>
      <xdr:colOff>346369</xdr:colOff>
      <xdr:row>35</xdr:row>
      <xdr:rowOff>138547</xdr:rowOff>
    </xdr:from>
    <xdr:to>
      <xdr:col>13</xdr:col>
      <xdr:colOff>613068</xdr:colOff>
      <xdr:row>35</xdr:row>
      <xdr:rowOff>405246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7719" y="195695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13</xdr:col>
      <xdr:colOff>346369</xdr:colOff>
      <xdr:row>36</xdr:row>
      <xdr:rowOff>138547</xdr:rowOff>
    </xdr:from>
    <xdr:to>
      <xdr:col>13</xdr:col>
      <xdr:colOff>613068</xdr:colOff>
      <xdr:row>36</xdr:row>
      <xdr:rowOff>405246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7719" y="201410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13</xdr:col>
      <xdr:colOff>97891</xdr:colOff>
      <xdr:row>60</xdr:row>
      <xdr:rowOff>138547</xdr:rowOff>
    </xdr:from>
    <xdr:to>
      <xdr:col>13</xdr:col>
      <xdr:colOff>364590</xdr:colOff>
      <xdr:row>60</xdr:row>
      <xdr:rowOff>405246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9241" y="338570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13</xdr:col>
      <xdr:colOff>327319</xdr:colOff>
      <xdr:row>19</xdr:row>
      <xdr:rowOff>138547</xdr:rowOff>
    </xdr:from>
    <xdr:to>
      <xdr:col>13</xdr:col>
      <xdr:colOff>594018</xdr:colOff>
      <xdr:row>19</xdr:row>
      <xdr:rowOff>405246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48669" y="104255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13</xdr:col>
      <xdr:colOff>310753</xdr:colOff>
      <xdr:row>8</xdr:row>
      <xdr:rowOff>113698</xdr:rowOff>
    </xdr:from>
    <xdr:to>
      <xdr:col>13</xdr:col>
      <xdr:colOff>577452</xdr:colOff>
      <xdr:row>8</xdr:row>
      <xdr:rowOff>380397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32103" y="4114198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13</xdr:col>
      <xdr:colOff>303712</xdr:colOff>
      <xdr:row>13</xdr:row>
      <xdr:rowOff>171679</xdr:rowOff>
    </xdr:from>
    <xdr:to>
      <xdr:col>13</xdr:col>
      <xdr:colOff>570411</xdr:colOff>
      <xdr:row>13</xdr:row>
      <xdr:rowOff>438378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25062" y="7029679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13</xdr:col>
      <xdr:colOff>517325</xdr:colOff>
      <xdr:row>3</xdr:row>
      <xdr:rowOff>164900</xdr:rowOff>
    </xdr:from>
    <xdr:to>
      <xdr:col>13</xdr:col>
      <xdr:colOff>784024</xdr:colOff>
      <xdr:row>3</xdr:row>
      <xdr:rowOff>431599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8675" y="1307900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13</xdr:col>
      <xdr:colOff>537617</xdr:colOff>
      <xdr:row>4</xdr:row>
      <xdr:rowOff>173183</xdr:rowOff>
    </xdr:from>
    <xdr:to>
      <xdr:col>13</xdr:col>
      <xdr:colOff>804316</xdr:colOff>
      <xdr:row>4</xdr:row>
      <xdr:rowOff>439882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58967" y="1887683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13</xdr:col>
      <xdr:colOff>319036</xdr:colOff>
      <xdr:row>6</xdr:row>
      <xdr:rowOff>171679</xdr:rowOff>
    </xdr:from>
    <xdr:to>
      <xdr:col>13</xdr:col>
      <xdr:colOff>585735</xdr:colOff>
      <xdr:row>6</xdr:row>
      <xdr:rowOff>438378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40386" y="3029179"/>
          <a:ext cx="266699" cy="266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112060</xdr:colOff>
      <xdr:row>60</xdr:row>
      <xdr:rowOff>145678</xdr:rowOff>
    </xdr:from>
    <xdr:to>
      <xdr:col>37</xdr:col>
      <xdr:colOff>388425</xdr:colOff>
      <xdr:row>60</xdr:row>
      <xdr:rowOff>422043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3410" y="338641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533671</xdr:colOff>
      <xdr:row>2</xdr:row>
      <xdr:rowOff>158134</xdr:rowOff>
    </xdr:from>
    <xdr:to>
      <xdr:col>37</xdr:col>
      <xdr:colOff>810036</xdr:colOff>
      <xdr:row>2</xdr:row>
      <xdr:rowOff>434499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55021" y="729634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112060</xdr:colOff>
      <xdr:row>62</xdr:row>
      <xdr:rowOff>145678</xdr:rowOff>
    </xdr:from>
    <xdr:to>
      <xdr:col>37</xdr:col>
      <xdr:colOff>388425</xdr:colOff>
      <xdr:row>62</xdr:row>
      <xdr:rowOff>422043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3410" y="350071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73960</xdr:colOff>
      <xdr:row>15</xdr:row>
      <xdr:rowOff>155203</xdr:rowOff>
    </xdr:from>
    <xdr:to>
      <xdr:col>37</xdr:col>
      <xdr:colOff>350325</xdr:colOff>
      <xdr:row>15</xdr:row>
      <xdr:rowOff>431568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5310" y="8156203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70598</xdr:colOff>
      <xdr:row>17</xdr:row>
      <xdr:rowOff>145678</xdr:rowOff>
    </xdr:from>
    <xdr:to>
      <xdr:col>37</xdr:col>
      <xdr:colOff>346963</xdr:colOff>
      <xdr:row>17</xdr:row>
      <xdr:rowOff>422043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0245" y="92896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288992</xdr:colOff>
      <xdr:row>37</xdr:row>
      <xdr:rowOff>163244</xdr:rowOff>
    </xdr:from>
    <xdr:to>
      <xdr:col>37</xdr:col>
      <xdr:colOff>565357</xdr:colOff>
      <xdr:row>37</xdr:row>
      <xdr:rowOff>439609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10342" y="20737244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90209</xdr:colOff>
      <xdr:row>9</xdr:row>
      <xdr:rowOff>119345</xdr:rowOff>
    </xdr:from>
    <xdr:to>
      <xdr:col>37</xdr:col>
      <xdr:colOff>366574</xdr:colOff>
      <xdr:row>9</xdr:row>
      <xdr:rowOff>395710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1559" y="469134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299759</xdr:colOff>
      <xdr:row>8</xdr:row>
      <xdr:rowOff>166970</xdr:rowOff>
    </xdr:from>
    <xdr:to>
      <xdr:col>37</xdr:col>
      <xdr:colOff>576124</xdr:colOff>
      <xdr:row>8</xdr:row>
      <xdr:rowOff>443335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21109" y="4167470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486296</xdr:colOff>
      <xdr:row>3</xdr:row>
      <xdr:rowOff>178176</xdr:rowOff>
    </xdr:from>
    <xdr:to>
      <xdr:col>37</xdr:col>
      <xdr:colOff>762661</xdr:colOff>
      <xdr:row>3</xdr:row>
      <xdr:rowOff>454541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646" y="132117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303123</xdr:colOff>
      <xdr:row>6</xdr:row>
      <xdr:rowOff>178176</xdr:rowOff>
    </xdr:from>
    <xdr:to>
      <xdr:col>37</xdr:col>
      <xdr:colOff>579488</xdr:colOff>
      <xdr:row>6</xdr:row>
      <xdr:rowOff>454541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24473" y="303567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292344</xdr:colOff>
      <xdr:row>2</xdr:row>
      <xdr:rowOff>111720</xdr:rowOff>
    </xdr:from>
    <xdr:to>
      <xdr:col>37</xdr:col>
      <xdr:colOff>607402</xdr:colOff>
      <xdr:row>2</xdr:row>
      <xdr:rowOff>426778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13694" y="683220"/>
          <a:ext cx="315058" cy="315058"/>
        </a:xfrm>
        <a:prstGeom prst="rect">
          <a:avLst/>
        </a:prstGeom>
      </xdr:spPr>
    </xdr:pic>
    <xdr:clientData/>
  </xdr:twoCellAnchor>
  <xdr:twoCellAnchor editAs="oneCell">
    <xdr:from>
      <xdr:col>37</xdr:col>
      <xdr:colOff>37002</xdr:colOff>
      <xdr:row>37</xdr:row>
      <xdr:rowOff>129676</xdr:rowOff>
    </xdr:from>
    <xdr:to>
      <xdr:col>37</xdr:col>
      <xdr:colOff>352797</xdr:colOff>
      <xdr:row>37</xdr:row>
      <xdr:rowOff>440428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58352" y="20703676"/>
          <a:ext cx="315795" cy="310752"/>
        </a:xfrm>
        <a:prstGeom prst="rect">
          <a:avLst/>
        </a:prstGeom>
      </xdr:spPr>
    </xdr:pic>
    <xdr:clientData/>
  </xdr:twoCellAnchor>
  <xdr:twoCellAnchor editAs="oneCell">
    <xdr:from>
      <xdr:col>37</xdr:col>
      <xdr:colOff>1539480</xdr:colOff>
      <xdr:row>4</xdr:row>
      <xdr:rowOff>16575</xdr:rowOff>
    </xdr:from>
    <xdr:to>
      <xdr:col>38</xdr:col>
      <xdr:colOff>84120</xdr:colOff>
      <xdr:row>4</xdr:row>
      <xdr:rowOff>565946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60830" y="1731075"/>
          <a:ext cx="554414" cy="549371"/>
        </a:xfrm>
        <a:prstGeom prst="rect">
          <a:avLst/>
        </a:prstGeom>
      </xdr:spPr>
    </xdr:pic>
    <xdr:clientData/>
  </xdr:twoCellAnchor>
  <xdr:twoCellAnchor editAs="oneCell">
    <xdr:from>
      <xdr:col>37</xdr:col>
      <xdr:colOff>1530391</xdr:colOff>
      <xdr:row>3</xdr:row>
      <xdr:rowOff>27327</xdr:rowOff>
    </xdr:from>
    <xdr:to>
      <xdr:col>38</xdr:col>
      <xdr:colOff>75031</xdr:colOff>
      <xdr:row>4</xdr:row>
      <xdr:rowOff>5198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51741" y="1170327"/>
          <a:ext cx="554414" cy="549371"/>
        </a:xfrm>
        <a:prstGeom prst="rect">
          <a:avLst/>
        </a:prstGeom>
      </xdr:spPr>
    </xdr:pic>
    <xdr:clientData/>
  </xdr:twoCellAnchor>
  <xdr:twoCellAnchor editAs="oneCell">
    <xdr:from>
      <xdr:col>37</xdr:col>
      <xdr:colOff>1529791</xdr:colOff>
      <xdr:row>2</xdr:row>
      <xdr:rowOff>28575</xdr:rowOff>
    </xdr:from>
    <xdr:to>
      <xdr:col>38</xdr:col>
      <xdr:colOff>74431</xdr:colOff>
      <xdr:row>3</xdr:row>
      <xdr:rowOff>6446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51141" y="600075"/>
          <a:ext cx="554414" cy="549371"/>
        </a:xfrm>
        <a:prstGeom prst="rect">
          <a:avLst/>
        </a:prstGeom>
      </xdr:spPr>
    </xdr:pic>
    <xdr:clientData/>
  </xdr:twoCellAnchor>
  <xdr:twoCellAnchor editAs="oneCell">
    <xdr:from>
      <xdr:col>37</xdr:col>
      <xdr:colOff>49822</xdr:colOff>
      <xdr:row>8</xdr:row>
      <xdr:rowOff>130519</xdr:rowOff>
    </xdr:from>
    <xdr:to>
      <xdr:col>37</xdr:col>
      <xdr:colOff>367397</xdr:colOff>
      <xdr:row>8</xdr:row>
      <xdr:rowOff>442569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1172" y="4131019"/>
          <a:ext cx="317575" cy="312050"/>
        </a:xfrm>
        <a:prstGeom prst="rect">
          <a:avLst/>
        </a:prstGeom>
      </xdr:spPr>
    </xdr:pic>
    <xdr:clientData/>
  </xdr:twoCellAnchor>
  <xdr:twoCellAnchor editAs="oneCell">
    <xdr:from>
      <xdr:col>37</xdr:col>
      <xdr:colOff>84858</xdr:colOff>
      <xdr:row>12</xdr:row>
      <xdr:rowOff>138545</xdr:rowOff>
    </xdr:from>
    <xdr:to>
      <xdr:col>37</xdr:col>
      <xdr:colOff>366059</xdr:colOff>
      <xdr:row>12</xdr:row>
      <xdr:rowOff>419746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6208" y="64250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103908</xdr:colOff>
      <xdr:row>58</xdr:row>
      <xdr:rowOff>138545</xdr:rowOff>
    </xdr:from>
    <xdr:to>
      <xdr:col>37</xdr:col>
      <xdr:colOff>385109</xdr:colOff>
      <xdr:row>58</xdr:row>
      <xdr:rowOff>419746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25258" y="327140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103908</xdr:colOff>
      <xdr:row>41</xdr:row>
      <xdr:rowOff>138545</xdr:rowOff>
    </xdr:from>
    <xdr:to>
      <xdr:col>37</xdr:col>
      <xdr:colOff>385109</xdr:colOff>
      <xdr:row>41</xdr:row>
      <xdr:rowOff>419746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25258" y="229985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103908</xdr:colOff>
      <xdr:row>25</xdr:row>
      <xdr:rowOff>138545</xdr:rowOff>
    </xdr:from>
    <xdr:to>
      <xdr:col>37</xdr:col>
      <xdr:colOff>385109</xdr:colOff>
      <xdr:row>25</xdr:row>
      <xdr:rowOff>419746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25258" y="138545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129772</xdr:colOff>
      <xdr:row>23</xdr:row>
      <xdr:rowOff>138545</xdr:rowOff>
    </xdr:from>
    <xdr:to>
      <xdr:col>37</xdr:col>
      <xdr:colOff>410973</xdr:colOff>
      <xdr:row>23</xdr:row>
      <xdr:rowOff>419746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3681" y="29960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346369</xdr:colOff>
      <xdr:row>58</xdr:row>
      <xdr:rowOff>138547</xdr:rowOff>
    </xdr:from>
    <xdr:to>
      <xdr:col>37</xdr:col>
      <xdr:colOff>613068</xdr:colOff>
      <xdr:row>58</xdr:row>
      <xdr:rowOff>405246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7719" y="327140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346369</xdr:colOff>
      <xdr:row>25</xdr:row>
      <xdr:rowOff>138547</xdr:rowOff>
    </xdr:from>
    <xdr:to>
      <xdr:col>37</xdr:col>
      <xdr:colOff>613068</xdr:colOff>
      <xdr:row>25</xdr:row>
      <xdr:rowOff>405246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7719" y="138545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346369</xdr:colOff>
      <xdr:row>41</xdr:row>
      <xdr:rowOff>138547</xdr:rowOff>
    </xdr:from>
    <xdr:to>
      <xdr:col>37</xdr:col>
      <xdr:colOff>613068</xdr:colOff>
      <xdr:row>41</xdr:row>
      <xdr:rowOff>405246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7719" y="229985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97891</xdr:colOff>
      <xdr:row>77</xdr:row>
      <xdr:rowOff>138547</xdr:rowOff>
    </xdr:from>
    <xdr:to>
      <xdr:col>37</xdr:col>
      <xdr:colOff>364590</xdr:colOff>
      <xdr:row>77</xdr:row>
      <xdr:rowOff>405246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9241" y="435725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327319</xdr:colOff>
      <xdr:row>12</xdr:row>
      <xdr:rowOff>138547</xdr:rowOff>
    </xdr:from>
    <xdr:to>
      <xdr:col>37</xdr:col>
      <xdr:colOff>594018</xdr:colOff>
      <xdr:row>12</xdr:row>
      <xdr:rowOff>405246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48669" y="64250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310753</xdr:colOff>
      <xdr:row>9</xdr:row>
      <xdr:rowOff>113698</xdr:rowOff>
    </xdr:from>
    <xdr:to>
      <xdr:col>37</xdr:col>
      <xdr:colOff>577452</xdr:colOff>
      <xdr:row>9</xdr:row>
      <xdr:rowOff>380397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32103" y="4685698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81198</xdr:colOff>
      <xdr:row>29</xdr:row>
      <xdr:rowOff>196492</xdr:rowOff>
    </xdr:from>
    <xdr:to>
      <xdr:col>37</xdr:col>
      <xdr:colOff>347897</xdr:colOff>
      <xdr:row>29</xdr:row>
      <xdr:rowOff>463191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2548" y="16198492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517325</xdr:colOff>
      <xdr:row>37</xdr:row>
      <xdr:rowOff>164900</xdr:rowOff>
    </xdr:from>
    <xdr:to>
      <xdr:col>37</xdr:col>
      <xdr:colOff>784024</xdr:colOff>
      <xdr:row>37</xdr:row>
      <xdr:rowOff>431599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8675" y="20738900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537617</xdr:colOff>
      <xdr:row>8</xdr:row>
      <xdr:rowOff>173183</xdr:rowOff>
    </xdr:from>
    <xdr:to>
      <xdr:col>37</xdr:col>
      <xdr:colOff>804316</xdr:colOff>
      <xdr:row>8</xdr:row>
      <xdr:rowOff>439882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58967" y="4173683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496362</xdr:colOff>
      <xdr:row>4</xdr:row>
      <xdr:rowOff>175558</xdr:rowOff>
    </xdr:from>
    <xdr:to>
      <xdr:col>37</xdr:col>
      <xdr:colOff>763061</xdr:colOff>
      <xdr:row>4</xdr:row>
      <xdr:rowOff>442257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7712" y="1890058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291785</xdr:colOff>
      <xdr:row>3</xdr:row>
      <xdr:rowOff>179296</xdr:rowOff>
    </xdr:from>
    <xdr:to>
      <xdr:col>37</xdr:col>
      <xdr:colOff>568150</xdr:colOff>
      <xdr:row>3</xdr:row>
      <xdr:rowOff>455661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13135" y="132229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100854</xdr:colOff>
      <xdr:row>6</xdr:row>
      <xdr:rowOff>179296</xdr:rowOff>
    </xdr:from>
    <xdr:to>
      <xdr:col>37</xdr:col>
      <xdr:colOff>377219</xdr:colOff>
      <xdr:row>6</xdr:row>
      <xdr:rowOff>455661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1" y="303679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55230</xdr:colOff>
      <xdr:row>28</xdr:row>
      <xdr:rowOff>160885</xdr:rowOff>
    </xdr:from>
    <xdr:to>
      <xdr:col>37</xdr:col>
      <xdr:colOff>331595</xdr:colOff>
      <xdr:row>28</xdr:row>
      <xdr:rowOff>437250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6580" y="1559138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284458</xdr:colOff>
      <xdr:row>4</xdr:row>
      <xdr:rowOff>179726</xdr:rowOff>
    </xdr:from>
    <xdr:to>
      <xdr:col>37</xdr:col>
      <xdr:colOff>560823</xdr:colOff>
      <xdr:row>4</xdr:row>
      <xdr:rowOff>456091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5808" y="189422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55230</xdr:colOff>
      <xdr:row>10</xdr:row>
      <xdr:rowOff>160885</xdr:rowOff>
    </xdr:from>
    <xdr:to>
      <xdr:col>37</xdr:col>
      <xdr:colOff>331595</xdr:colOff>
      <xdr:row>10</xdr:row>
      <xdr:rowOff>437250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6580" y="530438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58615</xdr:colOff>
      <xdr:row>3</xdr:row>
      <xdr:rowOff>153865</xdr:rowOff>
    </xdr:from>
    <xdr:to>
      <xdr:col>37</xdr:col>
      <xdr:colOff>374410</xdr:colOff>
      <xdr:row>3</xdr:row>
      <xdr:rowOff>464617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9965" y="1296865"/>
          <a:ext cx="315795" cy="310752"/>
        </a:xfrm>
        <a:prstGeom prst="rect">
          <a:avLst/>
        </a:prstGeom>
      </xdr:spPr>
    </xdr:pic>
    <xdr:clientData/>
  </xdr:twoCellAnchor>
  <xdr:twoCellAnchor editAs="oneCell">
    <xdr:from>
      <xdr:col>37</xdr:col>
      <xdr:colOff>57569</xdr:colOff>
      <xdr:row>2</xdr:row>
      <xdr:rowOff>102577</xdr:rowOff>
    </xdr:from>
    <xdr:to>
      <xdr:col>37</xdr:col>
      <xdr:colOff>372627</xdr:colOff>
      <xdr:row>2</xdr:row>
      <xdr:rowOff>417635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8919" y="674077"/>
          <a:ext cx="315058" cy="315058"/>
        </a:xfrm>
        <a:prstGeom prst="rect">
          <a:avLst/>
        </a:prstGeom>
      </xdr:spPr>
    </xdr:pic>
    <xdr:clientData/>
  </xdr:twoCellAnchor>
  <xdr:twoCellAnchor editAs="oneCell">
    <xdr:from>
      <xdr:col>37</xdr:col>
      <xdr:colOff>43961</xdr:colOff>
      <xdr:row>4</xdr:row>
      <xdr:rowOff>146538</xdr:rowOff>
    </xdr:from>
    <xdr:to>
      <xdr:col>37</xdr:col>
      <xdr:colOff>361536</xdr:colOff>
      <xdr:row>4</xdr:row>
      <xdr:rowOff>458588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65311" y="1861038"/>
          <a:ext cx="317575" cy="312050"/>
        </a:xfrm>
        <a:prstGeom prst="rect">
          <a:avLst/>
        </a:prstGeom>
      </xdr:spPr>
    </xdr:pic>
    <xdr:clientData/>
  </xdr:twoCellAnchor>
  <xdr:twoCellAnchor editAs="oneCell">
    <xdr:from>
      <xdr:col>37</xdr:col>
      <xdr:colOff>231321</xdr:colOff>
      <xdr:row>28</xdr:row>
      <xdr:rowOff>163285</xdr:rowOff>
    </xdr:from>
    <xdr:to>
      <xdr:col>37</xdr:col>
      <xdr:colOff>512522</xdr:colOff>
      <xdr:row>28</xdr:row>
      <xdr:rowOff>444486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52671" y="1559378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38420</xdr:colOff>
      <xdr:row>21</xdr:row>
      <xdr:rowOff>176892</xdr:rowOff>
    </xdr:from>
    <xdr:to>
      <xdr:col>37</xdr:col>
      <xdr:colOff>319621</xdr:colOff>
      <xdr:row>21</xdr:row>
      <xdr:rowOff>458093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8067" y="11606892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49626</xdr:colOff>
      <xdr:row>18</xdr:row>
      <xdr:rowOff>176892</xdr:rowOff>
    </xdr:from>
    <xdr:to>
      <xdr:col>37</xdr:col>
      <xdr:colOff>330827</xdr:colOff>
      <xdr:row>18</xdr:row>
      <xdr:rowOff>458093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9273" y="9892392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60832</xdr:colOff>
      <xdr:row>11</xdr:row>
      <xdr:rowOff>176892</xdr:rowOff>
    </xdr:from>
    <xdr:to>
      <xdr:col>37</xdr:col>
      <xdr:colOff>342033</xdr:colOff>
      <xdr:row>11</xdr:row>
      <xdr:rowOff>458093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0479" y="5891892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244928</xdr:colOff>
      <xdr:row>10</xdr:row>
      <xdr:rowOff>163285</xdr:rowOff>
    </xdr:from>
    <xdr:to>
      <xdr:col>37</xdr:col>
      <xdr:colOff>526129</xdr:colOff>
      <xdr:row>10</xdr:row>
      <xdr:rowOff>444486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6278" y="530678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489857</xdr:colOff>
      <xdr:row>10</xdr:row>
      <xdr:rowOff>163286</xdr:rowOff>
    </xdr:from>
    <xdr:to>
      <xdr:col>37</xdr:col>
      <xdr:colOff>756556</xdr:colOff>
      <xdr:row>10</xdr:row>
      <xdr:rowOff>429985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1207" y="5306786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707571</xdr:colOff>
      <xdr:row>3</xdr:row>
      <xdr:rowOff>176893</xdr:rowOff>
    </xdr:from>
    <xdr:to>
      <xdr:col>37</xdr:col>
      <xdr:colOff>989179</xdr:colOff>
      <xdr:row>3</xdr:row>
      <xdr:rowOff>458501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28921" y="1319893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517071</xdr:colOff>
      <xdr:row>6</xdr:row>
      <xdr:rowOff>176893</xdr:rowOff>
    </xdr:from>
    <xdr:to>
      <xdr:col>37</xdr:col>
      <xdr:colOff>798679</xdr:colOff>
      <xdr:row>6</xdr:row>
      <xdr:rowOff>458501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38421" y="3034393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462642</xdr:colOff>
      <xdr:row>28</xdr:row>
      <xdr:rowOff>163285</xdr:rowOff>
    </xdr:from>
    <xdr:to>
      <xdr:col>37</xdr:col>
      <xdr:colOff>744250</xdr:colOff>
      <xdr:row>28</xdr:row>
      <xdr:rowOff>444893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83992" y="15593785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68036</xdr:colOff>
      <xdr:row>40</xdr:row>
      <xdr:rowOff>176893</xdr:rowOff>
    </xdr:from>
    <xdr:to>
      <xdr:col>37</xdr:col>
      <xdr:colOff>334735</xdr:colOff>
      <xdr:row>40</xdr:row>
      <xdr:rowOff>443592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89386" y="22465393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68036</xdr:colOff>
      <xdr:row>68</xdr:row>
      <xdr:rowOff>176893</xdr:rowOff>
    </xdr:from>
    <xdr:to>
      <xdr:col>37</xdr:col>
      <xdr:colOff>334735</xdr:colOff>
      <xdr:row>68</xdr:row>
      <xdr:rowOff>443592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89386" y="38467393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267340</xdr:colOff>
      <xdr:row>18</xdr:row>
      <xdr:rowOff>176892</xdr:rowOff>
    </xdr:from>
    <xdr:to>
      <xdr:col>37</xdr:col>
      <xdr:colOff>534039</xdr:colOff>
      <xdr:row>18</xdr:row>
      <xdr:rowOff>443591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6987" y="9892392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68036</xdr:colOff>
      <xdr:row>64</xdr:row>
      <xdr:rowOff>176893</xdr:rowOff>
    </xdr:from>
    <xdr:to>
      <xdr:col>37</xdr:col>
      <xdr:colOff>334735</xdr:colOff>
      <xdr:row>64</xdr:row>
      <xdr:rowOff>443592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89386" y="36181393"/>
          <a:ext cx="266699" cy="2666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112060</xdr:colOff>
      <xdr:row>54</xdr:row>
      <xdr:rowOff>145678</xdr:rowOff>
    </xdr:from>
    <xdr:to>
      <xdr:col>37</xdr:col>
      <xdr:colOff>388425</xdr:colOff>
      <xdr:row>54</xdr:row>
      <xdr:rowOff>422043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2210" y="304351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533671</xdr:colOff>
      <xdr:row>6</xdr:row>
      <xdr:rowOff>158134</xdr:rowOff>
    </xdr:from>
    <xdr:to>
      <xdr:col>37</xdr:col>
      <xdr:colOff>810036</xdr:colOff>
      <xdr:row>6</xdr:row>
      <xdr:rowOff>434499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3821" y="3015634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112060</xdr:colOff>
      <xdr:row>47</xdr:row>
      <xdr:rowOff>145678</xdr:rowOff>
    </xdr:from>
    <xdr:to>
      <xdr:col>37</xdr:col>
      <xdr:colOff>388425</xdr:colOff>
      <xdr:row>47</xdr:row>
      <xdr:rowOff>422043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2210" y="264346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73960</xdr:colOff>
      <xdr:row>15</xdr:row>
      <xdr:rowOff>155203</xdr:rowOff>
    </xdr:from>
    <xdr:to>
      <xdr:col>37</xdr:col>
      <xdr:colOff>350325</xdr:colOff>
      <xdr:row>15</xdr:row>
      <xdr:rowOff>431568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4110" y="8156203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93010</xdr:colOff>
      <xdr:row>27</xdr:row>
      <xdr:rowOff>145678</xdr:rowOff>
    </xdr:from>
    <xdr:to>
      <xdr:col>37</xdr:col>
      <xdr:colOff>369375</xdr:colOff>
      <xdr:row>27</xdr:row>
      <xdr:rowOff>422043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3160" y="150046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288992</xdr:colOff>
      <xdr:row>32</xdr:row>
      <xdr:rowOff>163244</xdr:rowOff>
    </xdr:from>
    <xdr:to>
      <xdr:col>37</xdr:col>
      <xdr:colOff>565357</xdr:colOff>
      <xdr:row>32</xdr:row>
      <xdr:rowOff>439609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39142" y="17879744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90209</xdr:colOff>
      <xdr:row>7</xdr:row>
      <xdr:rowOff>119345</xdr:rowOff>
    </xdr:from>
    <xdr:to>
      <xdr:col>37</xdr:col>
      <xdr:colOff>366574</xdr:colOff>
      <xdr:row>7</xdr:row>
      <xdr:rowOff>395710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0359" y="354834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299759</xdr:colOff>
      <xdr:row>5</xdr:row>
      <xdr:rowOff>166970</xdr:rowOff>
    </xdr:from>
    <xdr:to>
      <xdr:col>37</xdr:col>
      <xdr:colOff>576124</xdr:colOff>
      <xdr:row>5</xdr:row>
      <xdr:rowOff>443335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49909" y="2452970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718210</xdr:colOff>
      <xdr:row>3</xdr:row>
      <xdr:rowOff>178176</xdr:rowOff>
    </xdr:from>
    <xdr:to>
      <xdr:col>37</xdr:col>
      <xdr:colOff>994575</xdr:colOff>
      <xdr:row>3</xdr:row>
      <xdr:rowOff>454541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68360" y="132117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253427</xdr:colOff>
      <xdr:row>21</xdr:row>
      <xdr:rowOff>178176</xdr:rowOff>
    </xdr:from>
    <xdr:to>
      <xdr:col>37</xdr:col>
      <xdr:colOff>529792</xdr:colOff>
      <xdr:row>21</xdr:row>
      <xdr:rowOff>454541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3577" y="1160817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292344</xdr:colOff>
      <xdr:row>6</xdr:row>
      <xdr:rowOff>111720</xdr:rowOff>
    </xdr:from>
    <xdr:to>
      <xdr:col>37</xdr:col>
      <xdr:colOff>607402</xdr:colOff>
      <xdr:row>6</xdr:row>
      <xdr:rowOff>426778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42494" y="2969220"/>
          <a:ext cx="315058" cy="315058"/>
        </a:xfrm>
        <a:prstGeom prst="rect">
          <a:avLst/>
        </a:prstGeom>
      </xdr:spPr>
    </xdr:pic>
    <xdr:clientData/>
  </xdr:twoCellAnchor>
  <xdr:twoCellAnchor editAs="oneCell">
    <xdr:from>
      <xdr:col>37</xdr:col>
      <xdr:colOff>37002</xdr:colOff>
      <xdr:row>32</xdr:row>
      <xdr:rowOff>129676</xdr:rowOff>
    </xdr:from>
    <xdr:to>
      <xdr:col>37</xdr:col>
      <xdr:colOff>352797</xdr:colOff>
      <xdr:row>32</xdr:row>
      <xdr:rowOff>440428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7152" y="17846176"/>
          <a:ext cx="315795" cy="310752"/>
        </a:xfrm>
        <a:prstGeom prst="rect">
          <a:avLst/>
        </a:prstGeom>
      </xdr:spPr>
    </xdr:pic>
    <xdr:clientData/>
  </xdr:twoCellAnchor>
  <xdr:twoCellAnchor editAs="oneCell">
    <xdr:from>
      <xdr:col>37</xdr:col>
      <xdr:colOff>1539480</xdr:colOff>
      <xdr:row>4</xdr:row>
      <xdr:rowOff>24858</xdr:rowOff>
    </xdr:from>
    <xdr:to>
      <xdr:col>38</xdr:col>
      <xdr:colOff>84119</xdr:colOff>
      <xdr:row>5</xdr:row>
      <xdr:rowOff>2729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89630" y="1739358"/>
          <a:ext cx="554414" cy="549371"/>
        </a:xfrm>
        <a:prstGeom prst="rect">
          <a:avLst/>
        </a:prstGeom>
      </xdr:spPr>
    </xdr:pic>
    <xdr:clientData/>
  </xdr:twoCellAnchor>
  <xdr:twoCellAnchor editAs="oneCell">
    <xdr:from>
      <xdr:col>37</xdr:col>
      <xdr:colOff>1530391</xdr:colOff>
      <xdr:row>3</xdr:row>
      <xdr:rowOff>27327</xdr:rowOff>
    </xdr:from>
    <xdr:to>
      <xdr:col>38</xdr:col>
      <xdr:colOff>75030</xdr:colOff>
      <xdr:row>4</xdr:row>
      <xdr:rowOff>5198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80541" y="1170327"/>
          <a:ext cx="554414" cy="549371"/>
        </a:xfrm>
        <a:prstGeom prst="rect">
          <a:avLst/>
        </a:prstGeom>
      </xdr:spPr>
    </xdr:pic>
    <xdr:clientData/>
  </xdr:twoCellAnchor>
  <xdr:twoCellAnchor editAs="oneCell">
    <xdr:from>
      <xdr:col>37</xdr:col>
      <xdr:colOff>1521508</xdr:colOff>
      <xdr:row>2</xdr:row>
      <xdr:rowOff>20292</xdr:rowOff>
    </xdr:from>
    <xdr:to>
      <xdr:col>38</xdr:col>
      <xdr:colOff>66147</xdr:colOff>
      <xdr:row>2</xdr:row>
      <xdr:rowOff>569663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658" y="591792"/>
          <a:ext cx="554414" cy="549371"/>
        </a:xfrm>
        <a:prstGeom prst="rect">
          <a:avLst/>
        </a:prstGeom>
      </xdr:spPr>
    </xdr:pic>
    <xdr:clientData/>
  </xdr:twoCellAnchor>
  <xdr:twoCellAnchor editAs="oneCell">
    <xdr:from>
      <xdr:col>37</xdr:col>
      <xdr:colOff>49822</xdr:colOff>
      <xdr:row>5</xdr:row>
      <xdr:rowOff>130519</xdr:rowOff>
    </xdr:from>
    <xdr:to>
      <xdr:col>37</xdr:col>
      <xdr:colOff>367397</xdr:colOff>
      <xdr:row>5</xdr:row>
      <xdr:rowOff>442569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99972" y="2416519"/>
          <a:ext cx="317575" cy="312050"/>
        </a:xfrm>
        <a:prstGeom prst="rect">
          <a:avLst/>
        </a:prstGeom>
      </xdr:spPr>
    </xdr:pic>
    <xdr:clientData/>
  </xdr:twoCellAnchor>
  <xdr:twoCellAnchor editAs="oneCell">
    <xdr:from>
      <xdr:col>37</xdr:col>
      <xdr:colOff>84858</xdr:colOff>
      <xdr:row>8</xdr:row>
      <xdr:rowOff>138545</xdr:rowOff>
    </xdr:from>
    <xdr:to>
      <xdr:col>37</xdr:col>
      <xdr:colOff>366059</xdr:colOff>
      <xdr:row>8</xdr:row>
      <xdr:rowOff>419746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35008" y="41390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45930</xdr:colOff>
      <xdr:row>64</xdr:row>
      <xdr:rowOff>138545</xdr:rowOff>
    </xdr:from>
    <xdr:to>
      <xdr:col>37</xdr:col>
      <xdr:colOff>327131</xdr:colOff>
      <xdr:row>64</xdr:row>
      <xdr:rowOff>419746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96080" y="361430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45930</xdr:colOff>
      <xdr:row>30</xdr:row>
      <xdr:rowOff>130263</xdr:rowOff>
    </xdr:from>
    <xdr:to>
      <xdr:col>37</xdr:col>
      <xdr:colOff>327131</xdr:colOff>
      <xdr:row>30</xdr:row>
      <xdr:rowOff>411464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96080" y="16703763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37648</xdr:colOff>
      <xdr:row>34</xdr:row>
      <xdr:rowOff>138545</xdr:rowOff>
    </xdr:from>
    <xdr:to>
      <xdr:col>37</xdr:col>
      <xdr:colOff>318849</xdr:colOff>
      <xdr:row>34</xdr:row>
      <xdr:rowOff>419746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7798" y="189980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77817</xdr:colOff>
      <xdr:row>28</xdr:row>
      <xdr:rowOff>138545</xdr:rowOff>
    </xdr:from>
    <xdr:to>
      <xdr:col>37</xdr:col>
      <xdr:colOff>359018</xdr:colOff>
      <xdr:row>28</xdr:row>
      <xdr:rowOff>419746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7967" y="155690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346369</xdr:colOff>
      <xdr:row>64</xdr:row>
      <xdr:rowOff>138547</xdr:rowOff>
    </xdr:from>
    <xdr:to>
      <xdr:col>37</xdr:col>
      <xdr:colOff>613068</xdr:colOff>
      <xdr:row>64</xdr:row>
      <xdr:rowOff>405246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6519" y="361430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329804</xdr:colOff>
      <xdr:row>34</xdr:row>
      <xdr:rowOff>146829</xdr:rowOff>
    </xdr:from>
    <xdr:to>
      <xdr:col>37</xdr:col>
      <xdr:colOff>596503</xdr:colOff>
      <xdr:row>34</xdr:row>
      <xdr:rowOff>413528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9954" y="19006329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97891</xdr:colOff>
      <xdr:row>80</xdr:row>
      <xdr:rowOff>138547</xdr:rowOff>
    </xdr:from>
    <xdr:to>
      <xdr:col>37</xdr:col>
      <xdr:colOff>364590</xdr:colOff>
      <xdr:row>80</xdr:row>
      <xdr:rowOff>405246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8041" y="452870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492971</xdr:colOff>
      <xdr:row>8</xdr:row>
      <xdr:rowOff>146829</xdr:rowOff>
    </xdr:from>
    <xdr:to>
      <xdr:col>37</xdr:col>
      <xdr:colOff>759670</xdr:colOff>
      <xdr:row>8</xdr:row>
      <xdr:rowOff>413528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43121" y="4147329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310753</xdr:colOff>
      <xdr:row>7</xdr:row>
      <xdr:rowOff>113698</xdr:rowOff>
    </xdr:from>
    <xdr:to>
      <xdr:col>37</xdr:col>
      <xdr:colOff>577452</xdr:colOff>
      <xdr:row>7</xdr:row>
      <xdr:rowOff>380397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60903" y="3542698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81198</xdr:colOff>
      <xdr:row>31</xdr:row>
      <xdr:rowOff>196492</xdr:rowOff>
    </xdr:from>
    <xdr:to>
      <xdr:col>37</xdr:col>
      <xdr:colOff>347897</xdr:colOff>
      <xdr:row>31</xdr:row>
      <xdr:rowOff>463191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31348" y="17341492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517325</xdr:colOff>
      <xdr:row>32</xdr:row>
      <xdr:rowOff>164900</xdr:rowOff>
    </xdr:from>
    <xdr:to>
      <xdr:col>37</xdr:col>
      <xdr:colOff>784024</xdr:colOff>
      <xdr:row>32</xdr:row>
      <xdr:rowOff>431599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7475" y="17881400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633110</xdr:colOff>
      <xdr:row>9</xdr:row>
      <xdr:rowOff>173183</xdr:rowOff>
    </xdr:from>
    <xdr:to>
      <xdr:col>37</xdr:col>
      <xdr:colOff>899809</xdr:colOff>
      <xdr:row>9</xdr:row>
      <xdr:rowOff>439882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83260" y="4745183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449102</xdr:colOff>
      <xdr:row>18</xdr:row>
      <xdr:rowOff>195047</xdr:rowOff>
    </xdr:from>
    <xdr:to>
      <xdr:col>37</xdr:col>
      <xdr:colOff>715801</xdr:colOff>
      <xdr:row>18</xdr:row>
      <xdr:rowOff>461746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99252" y="99105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523699</xdr:colOff>
      <xdr:row>3</xdr:row>
      <xdr:rowOff>179296</xdr:rowOff>
    </xdr:from>
    <xdr:to>
      <xdr:col>37</xdr:col>
      <xdr:colOff>800064</xdr:colOff>
      <xdr:row>3</xdr:row>
      <xdr:rowOff>455661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73849" y="132229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73570</xdr:colOff>
      <xdr:row>21</xdr:row>
      <xdr:rowOff>179296</xdr:rowOff>
    </xdr:from>
    <xdr:to>
      <xdr:col>37</xdr:col>
      <xdr:colOff>349935</xdr:colOff>
      <xdr:row>21</xdr:row>
      <xdr:rowOff>455661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3720" y="1160929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55230</xdr:colOff>
      <xdr:row>14</xdr:row>
      <xdr:rowOff>160885</xdr:rowOff>
    </xdr:from>
    <xdr:to>
      <xdr:col>37</xdr:col>
      <xdr:colOff>331595</xdr:colOff>
      <xdr:row>14</xdr:row>
      <xdr:rowOff>437250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5380" y="759038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532936</xdr:colOff>
      <xdr:row>2</xdr:row>
      <xdr:rowOff>179726</xdr:rowOff>
    </xdr:from>
    <xdr:to>
      <xdr:col>37</xdr:col>
      <xdr:colOff>809301</xdr:colOff>
      <xdr:row>2</xdr:row>
      <xdr:rowOff>456091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3086" y="75122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55230</xdr:colOff>
      <xdr:row>12</xdr:row>
      <xdr:rowOff>160885</xdr:rowOff>
    </xdr:from>
    <xdr:to>
      <xdr:col>37</xdr:col>
      <xdr:colOff>331595</xdr:colOff>
      <xdr:row>12</xdr:row>
      <xdr:rowOff>437250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5380" y="644738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58615</xdr:colOff>
      <xdr:row>3</xdr:row>
      <xdr:rowOff>153865</xdr:rowOff>
    </xdr:from>
    <xdr:to>
      <xdr:col>37</xdr:col>
      <xdr:colOff>374410</xdr:colOff>
      <xdr:row>3</xdr:row>
      <xdr:rowOff>464617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8765" y="1296865"/>
          <a:ext cx="315795" cy="310752"/>
        </a:xfrm>
        <a:prstGeom prst="rect">
          <a:avLst/>
        </a:prstGeom>
      </xdr:spPr>
    </xdr:pic>
    <xdr:clientData/>
  </xdr:twoCellAnchor>
  <xdr:twoCellAnchor editAs="oneCell">
    <xdr:from>
      <xdr:col>37</xdr:col>
      <xdr:colOff>57569</xdr:colOff>
      <xdr:row>6</xdr:row>
      <xdr:rowOff>102577</xdr:rowOff>
    </xdr:from>
    <xdr:to>
      <xdr:col>37</xdr:col>
      <xdr:colOff>372627</xdr:colOff>
      <xdr:row>6</xdr:row>
      <xdr:rowOff>417635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7719" y="2960077"/>
          <a:ext cx="315058" cy="315058"/>
        </a:xfrm>
        <a:prstGeom prst="rect">
          <a:avLst/>
        </a:prstGeom>
      </xdr:spPr>
    </xdr:pic>
    <xdr:clientData/>
  </xdr:twoCellAnchor>
  <xdr:twoCellAnchor editAs="oneCell">
    <xdr:from>
      <xdr:col>37</xdr:col>
      <xdr:colOff>43961</xdr:colOff>
      <xdr:row>2</xdr:row>
      <xdr:rowOff>146538</xdr:rowOff>
    </xdr:from>
    <xdr:to>
      <xdr:col>37</xdr:col>
      <xdr:colOff>361536</xdr:colOff>
      <xdr:row>2</xdr:row>
      <xdr:rowOff>458588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94111" y="718038"/>
          <a:ext cx="317575" cy="312050"/>
        </a:xfrm>
        <a:prstGeom prst="rect">
          <a:avLst/>
        </a:prstGeom>
      </xdr:spPr>
    </xdr:pic>
    <xdr:clientData/>
  </xdr:twoCellAnchor>
  <xdr:twoCellAnchor editAs="oneCell">
    <xdr:from>
      <xdr:col>37</xdr:col>
      <xdr:colOff>438386</xdr:colOff>
      <xdr:row>14</xdr:row>
      <xdr:rowOff>155003</xdr:rowOff>
    </xdr:from>
    <xdr:to>
      <xdr:col>37</xdr:col>
      <xdr:colOff>719587</xdr:colOff>
      <xdr:row>14</xdr:row>
      <xdr:rowOff>436204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88536" y="7584503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234280</xdr:colOff>
      <xdr:row>9</xdr:row>
      <xdr:rowOff>152044</xdr:rowOff>
    </xdr:from>
    <xdr:to>
      <xdr:col>37</xdr:col>
      <xdr:colOff>515481</xdr:colOff>
      <xdr:row>9</xdr:row>
      <xdr:rowOff>433245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84430" y="4724044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65314</xdr:colOff>
      <xdr:row>22</xdr:row>
      <xdr:rowOff>138792</xdr:rowOff>
    </xdr:from>
    <xdr:to>
      <xdr:col>37</xdr:col>
      <xdr:colOff>346515</xdr:colOff>
      <xdr:row>22</xdr:row>
      <xdr:rowOff>419993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57464" y="12140292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76910</xdr:colOff>
      <xdr:row>11</xdr:row>
      <xdr:rowOff>168609</xdr:rowOff>
    </xdr:from>
    <xdr:to>
      <xdr:col>37</xdr:col>
      <xdr:colOff>358111</xdr:colOff>
      <xdr:row>11</xdr:row>
      <xdr:rowOff>449810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7060" y="5883609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244928</xdr:colOff>
      <xdr:row>12</xdr:row>
      <xdr:rowOff>163285</xdr:rowOff>
    </xdr:from>
    <xdr:to>
      <xdr:col>37</xdr:col>
      <xdr:colOff>526129</xdr:colOff>
      <xdr:row>12</xdr:row>
      <xdr:rowOff>444486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95078" y="644978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489857</xdr:colOff>
      <xdr:row>12</xdr:row>
      <xdr:rowOff>163286</xdr:rowOff>
    </xdr:from>
    <xdr:to>
      <xdr:col>37</xdr:col>
      <xdr:colOff>756556</xdr:colOff>
      <xdr:row>12</xdr:row>
      <xdr:rowOff>429985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40007" y="6449786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939485</xdr:colOff>
      <xdr:row>3</xdr:row>
      <xdr:rowOff>176893</xdr:rowOff>
    </xdr:from>
    <xdr:to>
      <xdr:col>37</xdr:col>
      <xdr:colOff>1221093</xdr:colOff>
      <xdr:row>3</xdr:row>
      <xdr:rowOff>458501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89635" y="1319893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517071</xdr:colOff>
      <xdr:row>21</xdr:row>
      <xdr:rowOff>176893</xdr:rowOff>
    </xdr:from>
    <xdr:to>
      <xdr:col>37</xdr:col>
      <xdr:colOff>798679</xdr:colOff>
      <xdr:row>21</xdr:row>
      <xdr:rowOff>458501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7221" y="11606893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68036</xdr:colOff>
      <xdr:row>53</xdr:row>
      <xdr:rowOff>176893</xdr:rowOff>
    </xdr:from>
    <xdr:to>
      <xdr:col>37</xdr:col>
      <xdr:colOff>334735</xdr:colOff>
      <xdr:row>53</xdr:row>
      <xdr:rowOff>443592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8186" y="29894893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92883</xdr:colOff>
      <xdr:row>63</xdr:row>
      <xdr:rowOff>168611</xdr:rowOff>
    </xdr:from>
    <xdr:to>
      <xdr:col>37</xdr:col>
      <xdr:colOff>359582</xdr:colOff>
      <xdr:row>63</xdr:row>
      <xdr:rowOff>435310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3033" y="35601611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302906</xdr:colOff>
      <xdr:row>22</xdr:row>
      <xdr:rowOff>160327</xdr:rowOff>
    </xdr:from>
    <xdr:to>
      <xdr:col>37</xdr:col>
      <xdr:colOff>569605</xdr:colOff>
      <xdr:row>22</xdr:row>
      <xdr:rowOff>427026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53056" y="1216182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68036</xdr:colOff>
      <xdr:row>70</xdr:row>
      <xdr:rowOff>176893</xdr:rowOff>
    </xdr:from>
    <xdr:to>
      <xdr:col>37</xdr:col>
      <xdr:colOff>334735</xdr:colOff>
      <xdr:row>70</xdr:row>
      <xdr:rowOff>443592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8186" y="39610393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33130</xdr:colOff>
      <xdr:row>18</xdr:row>
      <xdr:rowOff>190499</xdr:rowOff>
    </xdr:from>
    <xdr:to>
      <xdr:col>37</xdr:col>
      <xdr:colOff>309495</xdr:colOff>
      <xdr:row>18</xdr:row>
      <xdr:rowOff>466864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3280" y="9905999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712304</xdr:colOff>
      <xdr:row>2</xdr:row>
      <xdr:rowOff>182217</xdr:rowOff>
    </xdr:from>
    <xdr:to>
      <xdr:col>37</xdr:col>
      <xdr:colOff>988669</xdr:colOff>
      <xdr:row>2</xdr:row>
      <xdr:rowOff>458582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62454" y="753717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57978</xdr:colOff>
      <xdr:row>9</xdr:row>
      <xdr:rowOff>149087</xdr:rowOff>
    </xdr:from>
    <xdr:to>
      <xdr:col>37</xdr:col>
      <xdr:colOff>334343</xdr:colOff>
      <xdr:row>9</xdr:row>
      <xdr:rowOff>425452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8128" y="4721087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480392</xdr:colOff>
      <xdr:row>5</xdr:row>
      <xdr:rowOff>165652</xdr:rowOff>
    </xdr:from>
    <xdr:to>
      <xdr:col>37</xdr:col>
      <xdr:colOff>756757</xdr:colOff>
      <xdr:row>5</xdr:row>
      <xdr:rowOff>442017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30542" y="2451652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248478</xdr:colOff>
      <xdr:row>14</xdr:row>
      <xdr:rowOff>157370</xdr:rowOff>
    </xdr:from>
    <xdr:to>
      <xdr:col>37</xdr:col>
      <xdr:colOff>524843</xdr:colOff>
      <xdr:row>14</xdr:row>
      <xdr:rowOff>433735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98628" y="7586870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210207</xdr:colOff>
      <xdr:row>18</xdr:row>
      <xdr:rowOff>190500</xdr:rowOff>
    </xdr:from>
    <xdr:to>
      <xdr:col>37</xdr:col>
      <xdr:colOff>491408</xdr:colOff>
      <xdr:row>18</xdr:row>
      <xdr:rowOff>471701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60357" y="9906000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624051</xdr:colOff>
      <xdr:row>14</xdr:row>
      <xdr:rowOff>157655</xdr:rowOff>
    </xdr:from>
    <xdr:to>
      <xdr:col>37</xdr:col>
      <xdr:colOff>905252</xdr:colOff>
      <xdr:row>14</xdr:row>
      <xdr:rowOff>438856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74201" y="758715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78827</xdr:colOff>
      <xdr:row>23</xdr:row>
      <xdr:rowOff>144517</xdr:rowOff>
    </xdr:from>
    <xdr:to>
      <xdr:col>37</xdr:col>
      <xdr:colOff>360028</xdr:colOff>
      <xdr:row>23</xdr:row>
      <xdr:rowOff>425718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8977" y="12717517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412685</xdr:colOff>
      <xdr:row>9</xdr:row>
      <xdr:rowOff>144954</xdr:rowOff>
    </xdr:from>
    <xdr:to>
      <xdr:col>37</xdr:col>
      <xdr:colOff>693886</xdr:colOff>
      <xdr:row>9</xdr:row>
      <xdr:rowOff>426155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2835" y="4716954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694765</xdr:colOff>
      <xdr:row>5</xdr:row>
      <xdr:rowOff>179294</xdr:rowOff>
    </xdr:from>
    <xdr:to>
      <xdr:col>37</xdr:col>
      <xdr:colOff>976373</xdr:colOff>
      <xdr:row>5</xdr:row>
      <xdr:rowOff>460902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44915" y="2465294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932037</xdr:colOff>
      <xdr:row>2</xdr:row>
      <xdr:rowOff>179294</xdr:rowOff>
    </xdr:from>
    <xdr:to>
      <xdr:col>37</xdr:col>
      <xdr:colOff>1213645</xdr:colOff>
      <xdr:row>2</xdr:row>
      <xdr:rowOff>460902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82187" y="750794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829235</xdr:colOff>
      <xdr:row>14</xdr:row>
      <xdr:rowOff>156882</xdr:rowOff>
    </xdr:from>
    <xdr:to>
      <xdr:col>37</xdr:col>
      <xdr:colOff>1102561</xdr:colOff>
      <xdr:row>14</xdr:row>
      <xdr:rowOff>430208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79385" y="7586382"/>
          <a:ext cx="273326" cy="273326"/>
        </a:xfrm>
        <a:prstGeom prst="rect">
          <a:avLst/>
        </a:prstGeom>
      </xdr:spPr>
    </xdr:pic>
    <xdr:clientData/>
  </xdr:twoCellAnchor>
  <xdr:twoCellAnchor editAs="oneCell">
    <xdr:from>
      <xdr:col>37</xdr:col>
      <xdr:colOff>78441</xdr:colOff>
      <xdr:row>25</xdr:row>
      <xdr:rowOff>156882</xdr:rowOff>
    </xdr:from>
    <xdr:to>
      <xdr:col>37</xdr:col>
      <xdr:colOff>345140</xdr:colOff>
      <xdr:row>25</xdr:row>
      <xdr:rowOff>423581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8591" y="13872882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268942</xdr:colOff>
      <xdr:row>60</xdr:row>
      <xdr:rowOff>134471</xdr:rowOff>
    </xdr:from>
    <xdr:to>
      <xdr:col>37</xdr:col>
      <xdr:colOff>535641</xdr:colOff>
      <xdr:row>60</xdr:row>
      <xdr:rowOff>401170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9092" y="33852971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324970</xdr:colOff>
      <xdr:row>30</xdr:row>
      <xdr:rowOff>134471</xdr:rowOff>
    </xdr:from>
    <xdr:to>
      <xdr:col>37</xdr:col>
      <xdr:colOff>606578</xdr:colOff>
      <xdr:row>30</xdr:row>
      <xdr:rowOff>416079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5120" y="16707971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254812</xdr:colOff>
      <xdr:row>15</xdr:row>
      <xdr:rowOff>159806</xdr:rowOff>
    </xdr:from>
    <xdr:to>
      <xdr:col>37</xdr:col>
      <xdr:colOff>537314</xdr:colOff>
      <xdr:row>15</xdr:row>
      <xdr:rowOff>442308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4962" y="8160806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84288</xdr:colOff>
      <xdr:row>45</xdr:row>
      <xdr:rowOff>137395</xdr:rowOff>
    </xdr:from>
    <xdr:to>
      <xdr:col>37</xdr:col>
      <xdr:colOff>366790</xdr:colOff>
      <xdr:row>45</xdr:row>
      <xdr:rowOff>419897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34438" y="25283395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53228</xdr:colOff>
      <xdr:row>29</xdr:row>
      <xdr:rowOff>174252</xdr:rowOff>
    </xdr:from>
    <xdr:to>
      <xdr:col>37</xdr:col>
      <xdr:colOff>335730</xdr:colOff>
      <xdr:row>29</xdr:row>
      <xdr:rowOff>456754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5378" y="16176252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56030</xdr:colOff>
      <xdr:row>4</xdr:row>
      <xdr:rowOff>134471</xdr:rowOff>
    </xdr:from>
    <xdr:to>
      <xdr:col>37</xdr:col>
      <xdr:colOff>373605</xdr:colOff>
      <xdr:row>4</xdr:row>
      <xdr:rowOff>446521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6180" y="1848971"/>
          <a:ext cx="317575" cy="312050"/>
        </a:xfrm>
        <a:prstGeom prst="rect">
          <a:avLst/>
        </a:prstGeom>
      </xdr:spPr>
    </xdr:pic>
    <xdr:clientData/>
  </xdr:twoCellAnchor>
  <xdr:twoCellAnchor editAs="oneCell">
    <xdr:from>
      <xdr:col>37</xdr:col>
      <xdr:colOff>289891</xdr:colOff>
      <xdr:row>2</xdr:row>
      <xdr:rowOff>140805</xdr:rowOff>
    </xdr:from>
    <xdr:to>
      <xdr:col>37</xdr:col>
      <xdr:colOff>604949</xdr:colOff>
      <xdr:row>2</xdr:row>
      <xdr:rowOff>455863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40041" y="712305"/>
          <a:ext cx="315058" cy="315058"/>
        </a:xfrm>
        <a:prstGeom prst="rect">
          <a:avLst/>
        </a:prstGeom>
      </xdr:spPr>
    </xdr:pic>
    <xdr:clientData/>
  </xdr:twoCellAnchor>
  <xdr:twoCellAnchor editAs="oneCell">
    <xdr:from>
      <xdr:col>37</xdr:col>
      <xdr:colOff>298174</xdr:colOff>
      <xdr:row>3</xdr:row>
      <xdr:rowOff>149087</xdr:rowOff>
    </xdr:from>
    <xdr:to>
      <xdr:col>37</xdr:col>
      <xdr:colOff>613969</xdr:colOff>
      <xdr:row>3</xdr:row>
      <xdr:rowOff>459839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48324" y="1292087"/>
          <a:ext cx="315795" cy="310752"/>
        </a:xfrm>
        <a:prstGeom prst="rect">
          <a:avLst/>
        </a:prstGeom>
      </xdr:spPr>
    </xdr:pic>
    <xdr:clientData/>
  </xdr:twoCellAnchor>
  <xdr:twoCellAnchor editAs="oneCell">
    <xdr:from>
      <xdr:col>37</xdr:col>
      <xdr:colOff>91109</xdr:colOff>
      <xdr:row>48</xdr:row>
      <xdr:rowOff>140804</xdr:rowOff>
    </xdr:from>
    <xdr:to>
      <xdr:col>37</xdr:col>
      <xdr:colOff>373611</xdr:colOff>
      <xdr:row>48</xdr:row>
      <xdr:rowOff>423306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1259" y="27001304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24848</xdr:colOff>
      <xdr:row>60</xdr:row>
      <xdr:rowOff>132522</xdr:rowOff>
    </xdr:from>
    <xdr:to>
      <xdr:col>37</xdr:col>
      <xdr:colOff>306049</xdr:colOff>
      <xdr:row>60</xdr:row>
      <xdr:rowOff>413723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74998" y="33851022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265044</xdr:colOff>
      <xdr:row>8</xdr:row>
      <xdr:rowOff>140804</xdr:rowOff>
    </xdr:from>
    <xdr:to>
      <xdr:col>37</xdr:col>
      <xdr:colOff>547546</xdr:colOff>
      <xdr:row>8</xdr:row>
      <xdr:rowOff>423306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5194" y="4141304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99391</xdr:colOff>
      <xdr:row>17</xdr:row>
      <xdr:rowOff>132522</xdr:rowOff>
    </xdr:from>
    <xdr:to>
      <xdr:col>37</xdr:col>
      <xdr:colOff>381893</xdr:colOff>
      <xdr:row>17</xdr:row>
      <xdr:rowOff>415024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9541" y="9276522"/>
          <a:ext cx="282502" cy="2825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56031</xdr:colOff>
      <xdr:row>40</xdr:row>
      <xdr:rowOff>145677</xdr:rowOff>
    </xdr:from>
    <xdr:to>
      <xdr:col>37</xdr:col>
      <xdr:colOff>332396</xdr:colOff>
      <xdr:row>40</xdr:row>
      <xdr:rowOff>422042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34981" y="22434177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533671</xdr:colOff>
      <xdr:row>9</xdr:row>
      <xdr:rowOff>158134</xdr:rowOff>
    </xdr:from>
    <xdr:to>
      <xdr:col>37</xdr:col>
      <xdr:colOff>810036</xdr:colOff>
      <xdr:row>9</xdr:row>
      <xdr:rowOff>434499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12621" y="4730134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112060</xdr:colOff>
      <xdr:row>43</xdr:row>
      <xdr:rowOff>145678</xdr:rowOff>
    </xdr:from>
    <xdr:to>
      <xdr:col>37</xdr:col>
      <xdr:colOff>388425</xdr:colOff>
      <xdr:row>43</xdr:row>
      <xdr:rowOff>422043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1010" y="241486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73960</xdr:colOff>
      <xdr:row>33</xdr:row>
      <xdr:rowOff>155203</xdr:rowOff>
    </xdr:from>
    <xdr:to>
      <xdr:col>37</xdr:col>
      <xdr:colOff>350325</xdr:colOff>
      <xdr:row>33</xdr:row>
      <xdr:rowOff>431568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2910" y="18443203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93010</xdr:colOff>
      <xdr:row>25</xdr:row>
      <xdr:rowOff>145678</xdr:rowOff>
    </xdr:from>
    <xdr:to>
      <xdr:col>37</xdr:col>
      <xdr:colOff>369375</xdr:colOff>
      <xdr:row>25</xdr:row>
      <xdr:rowOff>422043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71960" y="138616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288992</xdr:colOff>
      <xdr:row>31</xdr:row>
      <xdr:rowOff>163244</xdr:rowOff>
    </xdr:from>
    <xdr:to>
      <xdr:col>37</xdr:col>
      <xdr:colOff>565357</xdr:colOff>
      <xdr:row>31</xdr:row>
      <xdr:rowOff>439609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67942" y="17308244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90209</xdr:colOff>
      <xdr:row>12</xdr:row>
      <xdr:rowOff>119345</xdr:rowOff>
    </xdr:from>
    <xdr:to>
      <xdr:col>37</xdr:col>
      <xdr:colOff>366574</xdr:colOff>
      <xdr:row>12</xdr:row>
      <xdr:rowOff>395710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69159" y="640584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546288</xdr:colOff>
      <xdr:row>4</xdr:row>
      <xdr:rowOff>166970</xdr:rowOff>
    </xdr:from>
    <xdr:to>
      <xdr:col>37</xdr:col>
      <xdr:colOff>822653</xdr:colOff>
      <xdr:row>4</xdr:row>
      <xdr:rowOff>443335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5238" y="1881470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946810</xdr:colOff>
      <xdr:row>2</xdr:row>
      <xdr:rowOff>178176</xdr:rowOff>
    </xdr:from>
    <xdr:to>
      <xdr:col>37</xdr:col>
      <xdr:colOff>1223175</xdr:colOff>
      <xdr:row>2</xdr:row>
      <xdr:rowOff>454541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5760" y="74967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253427</xdr:colOff>
      <xdr:row>19</xdr:row>
      <xdr:rowOff>178176</xdr:rowOff>
    </xdr:from>
    <xdr:to>
      <xdr:col>37</xdr:col>
      <xdr:colOff>529792</xdr:colOff>
      <xdr:row>19</xdr:row>
      <xdr:rowOff>454541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2377" y="1046517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292344</xdr:colOff>
      <xdr:row>9</xdr:row>
      <xdr:rowOff>111720</xdr:rowOff>
    </xdr:from>
    <xdr:to>
      <xdr:col>37</xdr:col>
      <xdr:colOff>607402</xdr:colOff>
      <xdr:row>9</xdr:row>
      <xdr:rowOff>426778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71294" y="4683720"/>
          <a:ext cx="315058" cy="315058"/>
        </a:xfrm>
        <a:prstGeom prst="rect">
          <a:avLst/>
        </a:prstGeom>
      </xdr:spPr>
    </xdr:pic>
    <xdr:clientData/>
  </xdr:twoCellAnchor>
  <xdr:twoCellAnchor editAs="oneCell">
    <xdr:from>
      <xdr:col>37</xdr:col>
      <xdr:colOff>37002</xdr:colOff>
      <xdr:row>31</xdr:row>
      <xdr:rowOff>129676</xdr:rowOff>
    </xdr:from>
    <xdr:to>
      <xdr:col>37</xdr:col>
      <xdr:colOff>352797</xdr:colOff>
      <xdr:row>31</xdr:row>
      <xdr:rowOff>440428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15952" y="17274676"/>
          <a:ext cx="315795" cy="310752"/>
        </a:xfrm>
        <a:prstGeom prst="rect">
          <a:avLst/>
        </a:prstGeom>
      </xdr:spPr>
    </xdr:pic>
    <xdr:clientData/>
  </xdr:twoCellAnchor>
  <xdr:twoCellAnchor editAs="oneCell">
    <xdr:from>
      <xdr:col>37</xdr:col>
      <xdr:colOff>1810663</xdr:colOff>
      <xdr:row>4</xdr:row>
      <xdr:rowOff>24858</xdr:rowOff>
    </xdr:from>
    <xdr:to>
      <xdr:col>38</xdr:col>
      <xdr:colOff>21926</xdr:colOff>
      <xdr:row>5</xdr:row>
      <xdr:rowOff>2729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9613" y="1739358"/>
          <a:ext cx="554414" cy="549371"/>
        </a:xfrm>
        <a:prstGeom prst="rect">
          <a:avLst/>
        </a:prstGeom>
      </xdr:spPr>
    </xdr:pic>
    <xdr:clientData/>
  </xdr:twoCellAnchor>
  <xdr:twoCellAnchor editAs="oneCell">
    <xdr:from>
      <xdr:col>37</xdr:col>
      <xdr:colOff>1806616</xdr:colOff>
      <xdr:row>3</xdr:row>
      <xdr:rowOff>38533</xdr:rowOff>
    </xdr:from>
    <xdr:to>
      <xdr:col>38</xdr:col>
      <xdr:colOff>17879</xdr:colOff>
      <xdr:row>4</xdr:row>
      <xdr:rowOff>16404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5566" y="1181533"/>
          <a:ext cx="554414" cy="549371"/>
        </a:xfrm>
        <a:prstGeom prst="rect">
          <a:avLst/>
        </a:prstGeom>
      </xdr:spPr>
    </xdr:pic>
    <xdr:clientData/>
  </xdr:twoCellAnchor>
  <xdr:twoCellAnchor editAs="oneCell">
    <xdr:from>
      <xdr:col>37</xdr:col>
      <xdr:colOff>1818464</xdr:colOff>
      <xdr:row>2</xdr:row>
      <xdr:rowOff>17490</xdr:rowOff>
    </xdr:from>
    <xdr:to>
      <xdr:col>38</xdr:col>
      <xdr:colOff>25805</xdr:colOff>
      <xdr:row>2</xdr:row>
      <xdr:rowOff>566861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97414" y="588990"/>
          <a:ext cx="550492" cy="549371"/>
        </a:xfrm>
        <a:prstGeom prst="rect">
          <a:avLst/>
        </a:prstGeom>
      </xdr:spPr>
    </xdr:pic>
    <xdr:clientData/>
  </xdr:twoCellAnchor>
  <xdr:twoCellAnchor editAs="oneCell">
    <xdr:from>
      <xdr:col>37</xdr:col>
      <xdr:colOff>49822</xdr:colOff>
      <xdr:row>4</xdr:row>
      <xdr:rowOff>130519</xdr:rowOff>
    </xdr:from>
    <xdr:to>
      <xdr:col>37</xdr:col>
      <xdr:colOff>367397</xdr:colOff>
      <xdr:row>4</xdr:row>
      <xdr:rowOff>442569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8772" y="1845019"/>
          <a:ext cx="317575" cy="312050"/>
        </a:xfrm>
        <a:prstGeom prst="rect">
          <a:avLst/>
        </a:prstGeom>
      </xdr:spPr>
    </xdr:pic>
    <xdr:clientData/>
  </xdr:twoCellAnchor>
  <xdr:twoCellAnchor editAs="oneCell">
    <xdr:from>
      <xdr:col>37</xdr:col>
      <xdr:colOff>84858</xdr:colOff>
      <xdr:row>8</xdr:row>
      <xdr:rowOff>138545</xdr:rowOff>
    </xdr:from>
    <xdr:to>
      <xdr:col>37</xdr:col>
      <xdr:colOff>366059</xdr:colOff>
      <xdr:row>8</xdr:row>
      <xdr:rowOff>419746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63808" y="41390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45930</xdr:colOff>
      <xdr:row>65</xdr:row>
      <xdr:rowOff>138545</xdr:rowOff>
    </xdr:from>
    <xdr:to>
      <xdr:col>37</xdr:col>
      <xdr:colOff>327131</xdr:colOff>
      <xdr:row>65</xdr:row>
      <xdr:rowOff>419746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4880" y="367145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45930</xdr:colOff>
      <xdr:row>37</xdr:row>
      <xdr:rowOff>130263</xdr:rowOff>
    </xdr:from>
    <xdr:to>
      <xdr:col>37</xdr:col>
      <xdr:colOff>327131</xdr:colOff>
      <xdr:row>37</xdr:row>
      <xdr:rowOff>411464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4880" y="20704263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37648</xdr:colOff>
      <xdr:row>27</xdr:row>
      <xdr:rowOff>138545</xdr:rowOff>
    </xdr:from>
    <xdr:to>
      <xdr:col>37</xdr:col>
      <xdr:colOff>318849</xdr:colOff>
      <xdr:row>27</xdr:row>
      <xdr:rowOff>419746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16598" y="149975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77817</xdr:colOff>
      <xdr:row>16</xdr:row>
      <xdr:rowOff>138545</xdr:rowOff>
    </xdr:from>
    <xdr:to>
      <xdr:col>37</xdr:col>
      <xdr:colOff>359018</xdr:colOff>
      <xdr:row>16</xdr:row>
      <xdr:rowOff>419746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6767" y="87110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346369</xdr:colOff>
      <xdr:row>65</xdr:row>
      <xdr:rowOff>138547</xdr:rowOff>
    </xdr:from>
    <xdr:to>
      <xdr:col>37</xdr:col>
      <xdr:colOff>613068</xdr:colOff>
      <xdr:row>65</xdr:row>
      <xdr:rowOff>405246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25319" y="367145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329804</xdr:colOff>
      <xdr:row>25</xdr:row>
      <xdr:rowOff>146829</xdr:rowOff>
    </xdr:from>
    <xdr:to>
      <xdr:col>37</xdr:col>
      <xdr:colOff>596503</xdr:colOff>
      <xdr:row>25</xdr:row>
      <xdr:rowOff>413528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08754" y="13862829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97891</xdr:colOff>
      <xdr:row>71</xdr:row>
      <xdr:rowOff>138547</xdr:rowOff>
    </xdr:from>
    <xdr:to>
      <xdr:col>37</xdr:col>
      <xdr:colOff>364590</xdr:colOff>
      <xdr:row>71</xdr:row>
      <xdr:rowOff>405246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76841" y="401435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492971</xdr:colOff>
      <xdr:row>8</xdr:row>
      <xdr:rowOff>146829</xdr:rowOff>
    </xdr:from>
    <xdr:to>
      <xdr:col>37</xdr:col>
      <xdr:colOff>759670</xdr:colOff>
      <xdr:row>8</xdr:row>
      <xdr:rowOff>413528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1921" y="4147329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310753</xdr:colOff>
      <xdr:row>12</xdr:row>
      <xdr:rowOff>113698</xdr:rowOff>
    </xdr:from>
    <xdr:to>
      <xdr:col>37</xdr:col>
      <xdr:colOff>577452</xdr:colOff>
      <xdr:row>12</xdr:row>
      <xdr:rowOff>380397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9703" y="6400198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81198</xdr:colOff>
      <xdr:row>34</xdr:row>
      <xdr:rowOff>196492</xdr:rowOff>
    </xdr:from>
    <xdr:to>
      <xdr:col>37</xdr:col>
      <xdr:colOff>347897</xdr:colOff>
      <xdr:row>34</xdr:row>
      <xdr:rowOff>463191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60148" y="19055992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685413</xdr:colOff>
      <xdr:row>31</xdr:row>
      <xdr:rowOff>176106</xdr:rowOff>
    </xdr:from>
    <xdr:to>
      <xdr:col>37</xdr:col>
      <xdr:colOff>952112</xdr:colOff>
      <xdr:row>31</xdr:row>
      <xdr:rowOff>442805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64363" y="17321106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633110</xdr:colOff>
      <xdr:row>6</xdr:row>
      <xdr:rowOff>173183</xdr:rowOff>
    </xdr:from>
    <xdr:to>
      <xdr:col>37</xdr:col>
      <xdr:colOff>899809</xdr:colOff>
      <xdr:row>6</xdr:row>
      <xdr:rowOff>439882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12060" y="3030683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449102</xdr:colOff>
      <xdr:row>22</xdr:row>
      <xdr:rowOff>195047</xdr:rowOff>
    </xdr:from>
    <xdr:to>
      <xdr:col>37</xdr:col>
      <xdr:colOff>715801</xdr:colOff>
      <xdr:row>22</xdr:row>
      <xdr:rowOff>461746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28052" y="121965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752299</xdr:colOff>
      <xdr:row>2</xdr:row>
      <xdr:rowOff>179296</xdr:rowOff>
    </xdr:from>
    <xdr:to>
      <xdr:col>37</xdr:col>
      <xdr:colOff>1028664</xdr:colOff>
      <xdr:row>2</xdr:row>
      <xdr:rowOff>455661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31249" y="75079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73570</xdr:colOff>
      <xdr:row>19</xdr:row>
      <xdr:rowOff>179296</xdr:rowOff>
    </xdr:from>
    <xdr:to>
      <xdr:col>37</xdr:col>
      <xdr:colOff>349935</xdr:colOff>
      <xdr:row>19</xdr:row>
      <xdr:rowOff>455661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2520" y="1046629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55230</xdr:colOff>
      <xdr:row>7</xdr:row>
      <xdr:rowOff>160885</xdr:rowOff>
    </xdr:from>
    <xdr:to>
      <xdr:col>37</xdr:col>
      <xdr:colOff>331595</xdr:colOff>
      <xdr:row>7</xdr:row>
      <xdr:rowOff>437250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34180" y="358988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999661</xdr:colOff>
      <xdr:row>3</xdr:row>
      <xdr:rowOff>179726</xdr:rowOff>
    </xdr:from>
    <xdr:to>
      <xdr:col>37</xdr:col>
      <xdr:colOff>1276026</xdr:colOff>
      <xdr:row>3</xdr:row>
      <xdr:rowOff>456091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8611" y="132272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55230</xdr:colOff>
      <xdr:row>13</xdr:row>
      <xdr:rowOff>160885</xdr:rowOff>
    </xdr:from>
    <xdr:to>
      <xdr:col>37</xdr:col>
      <xdr:colOff>331595</xdr:colOff>
      <xdr:row>13</xdr:row>
      <xdr:rowOff>437250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34180" y="701888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58615</xdr:colOff>
      <xdr:row>2</xdr:row>
      <xdr:rowOff>153865</xdr:rowOff>
    </xdr:from>
    <xdr:to>
      <xdr:col>37</xdr:col>
      <xdr:colOff>374410</xdr:colOff>
      <xdr:row>2</xdr:row>
      <xdr:rowOff>464617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37565" y="725365"/>
          <a:ext cx="315795" cy="310752"/>
        </a:xfrm>
        <a:prstGeom prst="rect">
          <a:avLst/>
        </a:prstGeom>
      </xdr:spPr>
    </xdr:pic>
    <xdr:clientData/>
  </xdr:twoCellAnchor>
  <xdr:twoCellAnchor editAs="oneCell">
    <xdr:from>
      <xdr:col>37</xdr:col>
      <xdr:colOff>57569</xdr:colOff>
      <xdr:row>9</xdr:row>
      <xdr:rowOff>102577</xdr:rowOff>
    </xdr:from>
    <xdr:to>
      <xdr:col>37</xdr:col>
      <xdr:colOff>372627</xdr:colOff>
      <xdr:row>9</xdr:row>
      <xdr:rowOff>417635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36519" y="4674577"/>
          <a:ext cx="315058" cy="315058"/>
        </a:xfrm>
        <a:prstGeom prst="rect">
          <a:avLst/>
        </a:prstGeom>
      </xdr:spPr>
    </xdr:pic>
    <xdr:clientData/>
  </xdr:twoCellAnchor>
  <xdr:twoCellAnchor editAs="oneCell">
    <xdr:from>
      <xdr:col>37</xdr:col>
      <xdr:colOff>43961</xdr:colOff>
      <xdr:row>3</xdr:row>
      <xdr:rowOff>146538</xdr:rowOff>
    </xdr:from>
    <xdr:to>
      <xdr:col>37</xdr:col>
      <xdr:colOff>361536</xdr:colOff>
      <xdr:row>3</xdr:row>
      <xdr:rowOff>458588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2911" y="1289538"/>
          <a:ext cx="317575" cy="312050"/>
        </a:xfrm>
        <a:prstGeom prst="rect">
          <a:avLst/>
        </a:prstGeom>
      </xdr:spPr>
    </xdr:pic>
    <xdr:clientData/>
  </xdr:twoCellAnchor>
  <xdr:twoCellAnchor editAs="oneCell">
    <xdr:from>
      <xdr:col>37</xdr:col>
      <xdr:colOff>638411</xdr:colOff>
      <xdr:row>7</xdr:row>
      <xdr:rowOff>164528</xdr:rowOff>
    </xdr:from>
    <xdr:to>
      <xdr:col>37</xdr:col>
      <xdr:colOff>919612</xdr:colOff>
      <xdr:row>7</xdr:row>
      <xdr:rowOff>445729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17361" y="3593528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234280</xdr:colOff>
      <xdr:row>6</xdr:row>
      <xdr:rowOff>152044</xdr:rowOff>
    </xdr:from>
    <xdr:to>
      <xdr:col>37</xdr:col>
      <xdr:colOff>515481</xdr:colOff>
      <xdr:row>6</xdr:row>
      <xdr:rowOff>433245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13230" y="3009544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27214</xdr:colOff>
      <xdr:row>28</xdr:row>
      <xdr:rowOff>176892</xdr:rowOff>
    </xdr:from>
    <xdr:to>
      <xdr:col>37</xdr:col>
      <xdr:colOff>308415</xdr:colOff>
      <xdr:row>28</xdr:row>
      <xdr:rowOff>458093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06164" y="15607392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76910</xdr:colOff>
      <xdr:row>14</xdr:row>
      <xdr:rowOff>168609</xdr:rowOff>
    </xdr:from>
    <xdr:to>
      <xdr:col>37</xdr:col>
      <xdr:colOff>358111</xdr:colOff>
      <xdr:row>14</xdr:row>
      <xdr:rowOff>449810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5860" y="7598109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244928</xdr:colOff>
      <xdr:row>13</xdr:row>
      <xdr:rowOff>163285</xdr:rowOff>
    </xdr:from>
    <xdr:to>
      <xdr:col>37</xdr:col>
      <xdr:colOff>526129</xdr:colOff>
      <xdr:row>13</xdr:row>
      <xdr:rowOff>444486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23878" y="702128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489857</xdr:colOff>
      <xdr:row>13</xdr:row>
      <xdr:rowOff>163286</xdr:rowOff>
    </xdr:from>
    <xdr:to>
      <xdr:col>37</xdr:col>
      <xdr:colOff>756556</xdr:colOff>
      <xdr:row>13</xdr:row>
      <xdr:rowOff>429985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8807" y="7021286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517071</xdr:colOff>
      <xdr:row>19</xdr:row>
      <xdr:rowOff>176893</xdr:rowOff>
    </xdr:from>
    <xdr:to>
      <xdr:col>37</xdr:col>
      <xdr:colOff>798679</xdr:colOff>
      <xdr:row>19</xdr:row>
      <xdr:rowOff>458501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96021" y="10463893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68036</xdr:colOff>
      <xdr:row>42</xdr:row>
      <xdr:rowOff>176893</xdr:rowOff>
    </xdr:from>
    <xdr:to>
      <xdr:col>37</xdr:col>
      <xdr:colOff>334735</xdr:colOff>
      <xdr:row>42</xdr:row>
      <xdr:rowOff>443592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6986" y="23608393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305795</xdr:colOff>
      <xdr:row>16</xdr:row>
      <xdr:rowOff>146199</xdr:rowOff>
    </xdr:from>
    <xdr:to>
      <xdr:col>37</xdr:col>
      <xdr:colOff>572494</xdr:colOff>
      <xdr:row>16</xdr:row>
      <xdr:rowOff>412898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4745" y="8718699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302906</xdr:colOff>
      <xdr:row>28</xdr:row>
      <xdr:rowOff>160327</xdr:rowOff>
    </xdr:from>
    <xdr:to>
      <xdr:col>37</xdr:col>
      <xdr:colOff>569605</xdr:colOff>
      <xdr:row>28</xdr:row>
      <xdr:rowOff>427026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1856" y="1559082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68036</xdr:colOff>
      <xdr:row>73</xdr:row>
      <xdr:rowOff>176893</xdr:rowOff>
    </xdr:from>
    <xdr:to>
      <xdr:col>37</xdr:col>
      <xdr:colOff>334735</xdr:colOff>
      <xdr:row>73</xdr:row>
      <xdr:rowOff>443592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6986" y="41324893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33130</xdr:colOff>
      <xdr:row>22</xdr:row>
      <xdr:rowOff>190499</xdr:rowOff>
    </xdr:from>
    <xdr:to>
      <xdr:col>37</xdr:col>
      <xdr:colOff>309495</xdr:colOff>
      <xdr:row>22</xdr:row>
      <xdr:rowOff>466864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12080" y="12191999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1179029</xdr:colOff>
      <xdr:row>3</xdr:row>
      <xdr:rowOff>182217</xdr:rowOff>
    </xdr:from>
    <xdr:to>
      <xdr:col>37</xdr:col>
      <xdr:colOff>1455394</xdr:colOff>
      <xdr:row>3</xdr:row>
      <xdr:rowOff>458582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57979" y="1325217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57978</xdr:colOff>
      <xdr:row>6</xdr:row>
      <xdr:rowOff>149087</xdr:rowOff>
    </xdr:from>
    <xdr:to>
      <xdr:col>37</xdr:col>
      <xdr:colOff>334343</xdr:colOff>
      <xdr:row>6</xdr:row>
      <xdr:rowOff>425452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36928" y="3006587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726921</xdr:colOff>
      <xdr:row>4</xdr:row>
      <xdr:rowOff>165652</xdr:rowOff>
    </xdr:from>
    <xdr:to>
      <xdr:col>37</xdr:col>
      <xdr:colOff>1003286</xdr:colOff>
      <xdr:row>4</xdr:row>
      <xdr:rowOff>442017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05871" y="1880152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248478</xdr:colOff>
      <xdr:row>7</xdr:row>
      <xdr:rowOff>157370</xdr:rowOff>
    </xdr:from>
    <xdr:to>
      <xdr:col>37</xdr:col>
      <xdr:colOff>524843</xdr:colOff>
      <xdr:row>7</xdr:row>
      <xdr:rowOff>433735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27428" y="3586370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210207</xdr:colOff>
      <xdr:row>22</xdr:row>
      <xdr:rowOff>190500</xdr:rowOff>
    </xdr:from>
    <xdr:to>
      <xdr:col>37</xdr:col>
      <xdr:colOff>491408</xdr:colOff>
      <xdr:row>22</xdr:row>
      <xdr:rowOff>471701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9157" y="12192000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824076</xdr:colOff>
      <xdr:row>7</xdr:row>
      <xdr:rowOff>168861</xdr:rowOff>
    </xdr:from>
    <xdr:to>
      <xdr:col>37</xdr:col>
      <xdr:colOff>1105277</xdr:colOff>
      <xdr:row>7</xdr:row>
      <xdr:rowOff>450062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03026" y="3597861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240752</xdr:colOff>
      <xdr:row>10</xdr:row>
      <xdr:rowOff>144517</xdr:rowOff>
    </xdr:from>
    <xdr:to>
      <xdr:col>37</xdr:col>
      <xdr:colOff>521953</xdr:colOff>
      <xdr:row>10</xdr:row>
      <xdr:rowOff>425718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19702" y="5288017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412685</xdr:colOff>
      <xdr:row>6</xdr:row>
      <xdr:rowOff>154479</xdr:rowOff>
    </xdr:from>
    <xdr:to>
      <xdr:col>37</xdr:col>
      <xdr:colOff>693886</xdr:colOff>
      <xdr:row>6</xdr:row>
      <xdr:rowOff>435680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91635" y="3011979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941294</xdr:colOff>
      <xdr:row>4</xdr:row>
      <xdr:rowOff>179294</xdr:rowOff>
    </xdr:from>
    <xdr:to>
      <xdr:col>37</xdr:col>
      <xdr:colOff>1222902</xdr:colOff>
      <xdr:row>4</xdr:row>
      <xdr:rowOff>460902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0244" y="1893794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1387849</xdr:colOff>
      <xdr:row>3</xdr:row>
      <xdr:rowOff>179294</xdr:rowOff>
    </xdr:from>
    <xdr:to>
      <xdr:col>37</xdr:col>
      <xdr:colOff>1661175</xdr:colOff>
      <xdr:row>3</xdr:row>
      <xdr:rowOff>452620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6799" y="1322294"/>
          <a:ext cx="273326" cy="273326"/>
        </a:xfrm>
        <a:prstGeom prst="rect">
          <a:avLst/>
        </a:prstGeom>
      </xdr:spPr>
    </xdr:pic>
    <xdr:clientData/>
  </xdr:twoCellAnchor>
  <xdr:twoCellAnchor editAs="oneCell">
    <xdr:from>
      <xdr:col>37</xdr:col>
      <xdr:colOff>78441</xdr:colOff>
      <xdr:row>29</xdr:row>
      <xdr:rowOff>156882</xdr:rowOff>
    </xdr:from>
    <xdr:to>
      <xdr:col>37</xdr:col>
      <xdr:colOff>345140</xdr:colOff>
      <xdr:row>29</xdr:row>
      <xdr:rowOff>423581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7391" y="16158882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268942</xdr:colOff>
      <xdr:row>60</xdr:row>
      <xdr:rowOff>134471</xdr:rowOff>
    </xdr:from>
    <xdr:to>
      <xdr:col>37</xdr:col>
      <xdr:colOff>535641</xdr:colOff>
      <xdr:row>60</xdr:row>
      <xdr:rowOff>401170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47892" y="33852971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324970</xdr:colOff>
      <xdr:row>37</xdr:row>
      <xdr:rowOff>134471</xdr:rowOff>
    </xdr:from>
    <xdr:to>
      <xdr:col>37</xdr:col>
      <xdr:colOff>606578</xdr:colOff>
      <xdr:row>37</xdr:row>
      <xdr:rowOff>416079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03920" y="20708471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254812</xdr:colOff>
      <xdr:row>33</xdr:row>
      <xdr:rowOff>159806</xdr:rowOff>
    </xdr:from>
    <xdr:to>
      <xdr:col>37</xdr:col>
      <xdr:colOff>537314</xdr:colOff>
      <xdr:row>33</xdr:row>
      <xdr:rowOff>442308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3762" y="18447806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84288</xdr:colOff>
      <xdr:row>53</xdr:row>
      <xdr:rowOff>137395</xdr:rowOff>
    </xdr:from>
    <xdr:to>
      <xdr:col>37</xdr:col>
      <xdr:colOff>366790</xdr:colOff>
      <xdr:row>53</xdr:row>
      <xdr:rowOff>419897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63238" y="29855395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100853</xdr:colOff>
      <xdr:row>23</xdr:row>
      <xdr:rowOff>145677</xdr:rowOff>
    </xdr:from>
    <xdr:to>
      <xdr:col>37</xdr:col>
      <xdr:colOff>383355</xdr:colOff>
      <xdr:row>23</xdr:row>
      <xdr:rowOff>428179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79803" y="12718677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56030</xdr:colOff>
      <xdr:row>5</xdr:row>
      <xdr:rowOff>134471</xdr:rowOff>
    </xdr:from>
    <xdr:to>
      <xdr:col>37</xdr:col>
      <xdr:colOff>373605</xdr:colOff>
      <xdr:row>5</xdr:row>
      <xdr:rowOff>446521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34980" y="2420471"/>
          <a:ext cx="317575" cy="312050"/>
        </a:xfrm>
        <a:prstGeom prst="rect">
          <a:avLst/>
        </a:prstGeom>
      </xdr:spPr>
    </xdr:pic>
    <xdr:clientData/>
  </xdr:twoCellAnchor>
  <xdr:twoCellAnchor editAs="oneCell">
    <xdr:from>
      <xdr:col>37</xdr:col>
      <xdr:colOff>289891</xdr:colOff>
      <xdr:row>3</xdr:row>
      <xdr:rowOff>140805</xdr:rowOff>
    </xdr:from>
    <xdr:to>
      <xdr:col>37</xdr:col>
      <xdr:colOff>604949</xdr:colOff>
      <xdr:row>3</xdr:row>
      <xdr:rowOff>455863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68841" y="1283805"/>
          <a:ext cx="315058" cy="315058"/>
        </a:xfrm>
        <a:prstGeom prst="rect">
          <a:avLst/>
        </a:prstGeom>
      </xdr:spPr>
    </xdr:pic>
    <xdr:clientData/>
  </xdr:twoCellAnchor>
  <xdr:twoCellAnchor editAs="oneCell">
    <xdr:from>
      <xdr:col>37</xdr:col>
      <xdr:colOff>298174</xdr:colOff>
      <xdr:row>2</xdr:row>
      <xdr:rowOff>149087</xdr:rowOff>
    </xdr:from>
    <xdr:to>
      <xdr:col>37</xdr:col>
      <xdr:colOff>613969</xdr:colOff>
      <xdr:row>2</xdr:row>
      <xdr:rowOff>459839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77124" y="720587"/>
          <a:ext cx="315795" cy="310752"/>
        </a:xfrm>
        <a:prstGeom prst="rect">
          <a:avLst/>
        </a:prstGeom>
      </xdr:spPr>
    </xdr:pic>
    <xdr:clientData/>
  </xdr:twoCellAnchor>
  <xdr:twoCellAnchor editAs="oneCell">
    <xdr:from>
      <xdr:col>37</xdr:col>
      <xdr:colOff>91109</xdr:colOff>
      <xdr:row>56</xdr:row>
      <xdr:rowOff>140804</xdr:rowOff>
    </xdr:from>
    <xdr:to>
      <xdr:col>37</xdr:col>
      <xdr:colOff>373611</xdr:colOff>
      <xdr:row>56</xdr:row>
      <xdr:rowOff>423306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70059" y="31573304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24848</xdr:colOff>
      <xdr:row>60</xdr:row>
      <xdr:rowOff>132522</xdr:rowOff>
    </xdr:from>
    <xdr:to>
      <xdr:col>37</xdr:col>
      <xdr:colOff>306049</xdr:colOff>
      <xdr:row>60</xdr:row>
      <xdr:rowOff>413723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03798" y="33851022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265044</xdr:colOff>
      <xdr:row>8</xdr:row>
      <xdr:rowOff>140804</xdr:rowOff>
    </xdr:from>
    <xdr:to>
      <xdr:col>37</xdr:col>
      <xdr:colOff>547546</xdr:colOff>
      <xdr:row>8</xdr:row>
      <xdr:rowOff>423306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43994" y="4141304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99391</xdr:colOff>
      <xdr:row>15</xdr:row>
      <xdr:rowOff>132522</xdr:rowOff>
    </xdr:from>
    <xdr:to>
      <xdr:col>37</xdr:col>
      <xdr:colOff>381893</xdr:colOff>
      <xdr:row>15</xdr:row>
      <xdr:rowOff>415024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78341" y="8133522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302559</xdr:colOff>
      <xdr:row>4</xdr:row>
      <xdr:rowOff>123265</xdr:rowOff>
    </xdr:from>
    <xdr:to>
      <xdr:col>37</xdr:col>
      <xdr:colOff>620134</xdr:colOff>
      <xdr:row>4</xdr:row>
      <xdr:rowOff>435315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1509" y="1837765"/>
          <a:ext cx="317575" cy="312050"/>
        </a:xfrm>
        <a:prstGeom prst="rect">
          <a:avLst/>
        </a:prstGeom>
      </xdr:spPr>
    </xdr:pic>
    <xdr:clientData/>
  </xdr:twoCellAnchor>
  <xdr:twoCellAnchor editAs="oneCell">
    <xdr:from>
      <xdr:col>37</xdr:col>
      <xdr:colOff>523875</xdr:colOff>
      <xdr:row>3</xdr:row>
      <xdr:rowOff>142875</xdr:rowOff>
    </xdr:from>
    <xdr:to>
      <xdr:col>37</xdr:col>
      <xdr:colOff>839670</xdr:colOff>
      <xdr:row>3</xdr:row>
      <xdr:rowOff>453627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02825" y="1285875"/>
          <a:ext cx="315795" cy="310752"/>
        </a:xfrm>
        <a:prstGeom prst="rect">
          <a:avLst/>
        </a:prstGeom>
      </xdr:spPr>
    </xdr:pic>
    <xdr:clientData/>
  </xdr:twoCellAnchor>
  <xdr:twoCellAnchor editAs="oneCell">
    <xdr:from>
      <xdr:col>37</xdr:col>
      <xdr:colOff>542925</xdr:colOff>
      <xdr:row>2</xdr:row>
      <xdr:rowOff>142875</xdr:rowOff>
    </xdr:from>
    <xdr:to>
      <xdr:col>37</xdr:col>
      <xdr:colOff>857983</xdr:colOff>
      <xdr:row>2</xdr:row>
      <xdr:rowOff>457933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875" y="714375"/>
          <a:ext cx="315058" cy="315058"/>
        </a:xfrm>
        <a:prstGeom prst="rect">
          <a:avLst/>
        </a:prstGeom>
      </xdr:spPr>
    </xdr:pic>
    <xdr:clientData/>
  </xdr:twoCellAnchor>
  <xdr:twoCellAnchor editAs="oneCell">
    <xdr:from>
      <xdr:col>37</xdr:col>
      <xdr:colOff>52668</xdr:colOff>
      <xdr:row>10</xdr:row>
      <xdr:rowOff>142875</xdr:rowOff>
    </xdr:from>
    <xdr:to>
      <xdr:col>37</xdr:col>
      <xdr:colOff>329033</xdr:colOff>
      <xdr:row>10</xdr:row>
      <xdr:rowOff>419240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31618" y="528637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38100</xdr:colOff>
      <xdr:row>18</xdr:row>
      <xdr:rowOff>123825</xdr:rowOff>
    </xdr:from>
    <xdr:to>
      <xdr:col>37</xdr:col>
      <xdr:colOff>314465</xdr:colOff>
      <xdr:row>18</xdr:row>
      <xdr:rowOff>400190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17050" y="983932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438150</xdr:colOff>
      <xdr:row>7</xdr:row>
      <xdr:rowOff>161925</xdr:rowOff>
    </xdr:from>
    <xdr:to>
      <xdr:col>37</xdr:col>
      <xdr:colOff>714515</xdr:colOff>
      <xdr:row>7</xdr:row>
      <xdr:rowOff>438290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7100" y="359092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790575</xdr:colOff>
      <xdr:row>3</xdr:row>
      <xdr:rowOff>180975</xdr:rowOff>
    </xdr:from>
    <xdr:to>
      <xdr:col>37</xdr:col>
      <xdr:colOff>1066940</xdr:colOff>
      <xdr:row>3</xdr:row>
      <xdr:rowOff>457340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9525" y="132397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1133475</xdr:colOff>
      <xdr:row>2</xdr:row>
      <xdr:rowOff>180975</xdr:rowOff>
    </xdr:from>
    <xdr:to>
      <xdr:col>37</xdr:col>
      <xdr:colOff>1409840</xdr:colOff>
      <xdr:row>2</xdr:row>
      <xdr:rowOff>457340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2425" y="75247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56030</xdr:colOff>
      <xdr:row>64</xdr:row>
      <xdr:rowOff>134470</xdr:rowOff>
    </xdr:from>
    <xdr:to>
      <xdr:col>37</xdr:col>
      <xdr:colOff>337231</xdr:colOff>
      <xdr:row>64</xdr:row>
      <xdr:rowOff>415671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34980" y="36138970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224117</xdr:colOff>
      <xdr:row>18</xdr:row>
      <xdr:rowOff>123265</xdr:rowOff>
    </xdr:from>
    <xdr:to>
      <xdr:col>37</xdr:col>
      <xdr:colOff>505318</xdr:colOff>
      <xdr:row>18</xdr:row>
      <xdr:rowOff>404466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03067" y="983876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89647</xdr:colOff>
      <xdr:row>44</xdr:row>
      <xdr:rowOff>179294</xdr:rowOff>
    </xdr:from>
    <xdr:to>
      <xdr:col>37</xdr:col>
      <xdr:colOff>370848</xdr:colOff>
      <xdr:row>44</xdr:row>
      <xdr:rowOff>460495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68597" y="24753794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268941</xdr:colOff>
      <xdr:row>40</xdr:row>
      <xdr:rowOff>145676</xdr:rowOff>
    </xdr:from>
    <xdr:to>
      <xdr:col>37</xdr:col>
      <xdr:colOff>550142</xdr:colOff>
      <xdr:row>40</xdr:row>
      <xdr:rowOff>426877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47891" y="22434176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437030</xdr:colOff>
      <xdr:row>10</xdr:row>
      <xdr:rowOff>145677</xdr:rowOff>
    </xdr:from>
    <xdr:to>
      <xdr:col>37</xdr:col>
      <xdr:colOff>718231</xdr:colOff>
      <xdr:row>10</xdr:row>
      <xdr:rowOff>426878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5980" y="5289177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661147</xdr:colOff>
      <xdr:row>10</xdr:row>
      <xdr:rowOff>145677</xdr:rowOff>
    </xdr:from>
    <xdr:to>
      <xdr:col>37</xdr:col>
      <xdr:colOff>927846</xdr:colOff>
      <xdr:row>10</xdr:row>
      <xdr:rowOff>412376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40097" y="528917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89647</xdr:colOff>
      <xdr:row>35</xdr:row>
      <xdr:rowOff>168087</xdr:rowOff>
    </xdr:from>
    <xdr:to>
      <xdr:col>37</xdr:col>
      <xdr:colOff>356346</xdr:colOff>
      <xdr:row>35</xdr:row>
      <xdr:rowOff>434786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68597" y="1959908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1344705</xdr:colOff>
      <xdr:row>2</xdr:row>
      <xdr:rowOff>179294</xdr:rowOff>
    </xdr:from>
    <xdr:to>
      <xdr:col>37</xdr:col>
      <xdr:colOff>1618031</xdr:colOff>
      <xdr:row>2</xdr:row>
      <xdr:rowOff>452620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23655" y="750794"/>
          <a:ext cx="273326" cy="273326"/>
        </a:xfrm>
        <a:prstGeom prst="rect">
          <a:avLst/>
        </a:prstGeom>
      </xdr:spPr>
    </xdr:pic>
    <xdr:clientData/>
  </xdr:twoCellAnchor>
  <xdr:twoCellAnchor editAs="oneCell">
    <xdr:from>
      <xdr:col>37</xdr:col>
      <xdr:colOff>1042147</xdr:colOff>
      <xdr:row>7</xdr:row>
      <xdr:rowOff>168088</xdr:rowOff>
    </xdr:from>
    <xdr:to>
      <xdr:col>37</xdr:col>
      <xdr:colOff>1319335</xdr:colOff>
      <xdr:row>7</xdr:row>
      <xdr:rowOff>445276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21097" y="3597088"/>
          <a:ext cx="277188" cy="277188"/>
        </a:xfrm>
        <a:prstGeom prst="rect">
          <a:avLst/>
        </a:prstGeom>
      </xdr:spPr>
    </xdr:pic>
    <xdr:clientData/>
  </xdr:twoCellAnchor>
  <xdr:twoCellAnchor editAs="oneCell">
    <xdr:from>
      <xdr:col>37</xdr:col>
      <xdr:colOff>78441</xdr:colOff>
      <xdr:row>58</xdr:row>
      <xdr:rowOff>134470</xdr:rowOff>
    </xdr:from>
    <xdr:to>
      <xdr:col>37</xdr:col>
      <xdr:colOff>360049</xdr:colOff>
      <xdr:row>58</xdr:row>
      <xdr:rowOff>416078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7391" y="32709970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437029</xdr:colOff>
      <xdr:row>18</xdr:row>
      <xdr:rowOff>123265</xdr:rowOff>
    </xdr:from>
    <xdr:to>
      <xdr:col>37</xdr:col>
      <xdr:colOff>718637</xdr:colOff>
      <xdr:row>18</xdr:row>
      <xdr:rowOff>404873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5979" y="9838765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257735</xdr:colOff>
      <xdr:row>27</xdr:row>
      <xdr:rowOff>134470</xdr:rowOff>
    </xdr:from>
    <xdr:to>
      <xdr:col>37</xdr:col>
      <xdr:colOff>539343</xdr:colOff>
      <xdr:row>27</xdr:row>
      <xdr:rowOff>416078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6685" y="14993470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89647</xdr:colOff>
      <xdr:row>61</xdr:row>
      <xdr:rowOff>112059</xdr:rowOff>
    </xdr:from>
    <xdr:to>
      <xdr:col>37</xdr:col>
      <xdr:colOff>356346</xdr:colOff>
      <xdr:row>61</xdr:row>
      <xdr:rowOff>378758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68597" y="34402059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717177</xdr:colOff>
      <xdr:row>9</xdr:row>
      <xdr:rowOff>156882</xdr:rowOff>
    </xdr:from>
    <xdr:to>
      <xdr:col>37</xdr:col>
      <xdr:colOff>999679</xdr:colOff>
      <xdr:row>9</xdr:row>
      <xdr:rowOff>439384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96127" y="4728882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470647</xdr:colOff>
      <xdr:row>31</xdr:row>
      <xdr:rowOff>168088</xdr:rowOff>
    </xdr:from>
    <xdr:to>
      <xdr:col>37</xdr:col>
      <xdr:colOff>753149</xdr:colOff>
      <xdr:row>31</xdr:row>
      <xdr:rowOff>450590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49597" y="17313088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67235</xdr:colOff>
      <xdr:row>11</xdr:row>
      <xdr:rowOff>156883</xdr:rowOff>
    </xdr:from>
    <xdr:to>
      <xdr:col>37</xdr:col>
      <xdr:colOff>349737</xdr:colOff>
      <xdr:row>11</xdr:row>
      <xdr:rowOff>439385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6185" y="5871883"/>
          <a:ext cx="282502" cy="2825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56031</xdr:colOff>
      <xdr:row>48</xdr:row>
      <xdr:rowOff>145677</xdr:rowOff>
    </xdr:from>
    <xdr:to>
      <xdr:col>37</xdr:col>
      <xdr:colOff>332396</xdr:colOff>
      <xdr:row>48</xdr:row>
      <xdr:rowOff>422042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9181" y="27006177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112060</xdr:colOff>
      <xdr:row>47</xdr:row>
      <xdr:rowOff>145678</xdr:rowOff>
    </xdr:from>
    <xdr:to>
      <xdr:col>37</xdr:col>
      <xdr:colOff>388425</xdr:colOff>
      <xdr:row>47</xdr:row>
      <xdr:rowOff>422043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15210" y="264346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73960</xdr:colOff>
      <xdr:row>30</xdr:row>
      <xdr:rowOff>155203</xdr:rowOff>
    </xdr:from>
    <xdr:to>
      <xdr:col>37</xdr:col>
      <xdr:colOff>350325</xdr:colOff>
      <xdr:row>30</xdr:row>
      <xdr:rowOff>431568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77110" y="16728703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93010</xdr:colOff>
      <xdr:row>36</xdr:row>
      <xdr:rowOff>145678</xdr:rowOff>
    </xdr:from>
    <xdr:to>
      <xdr:col>37</xdr:col>
      <xdr:colOff>369375</xdr:colOff>
      <xdr:row>36</xdr:row>
      <xdr:rowOff>422043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96160" y="2014817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277786</xdr:colOff>
      <xdr:row>39</xdr:row>
      <xdr:rowOff>163244</xdr:rowOff>
    </xdr:from>
    <xdr:to>
      <xdr:col>37</xdr:col>
      <xdr:colOff>554151</xdr:colOff>
      <xdr:row>39</xdr:row>
      <xdr:rowOff>439609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80936" y="21880244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90209</xdr:colOff>
      <xdr:row>12</xdr:row>
      <xdr:rowOff>119345</xdr:rowOff>
    </xdr:from>
    <xdr:to>
      <xdr:col>37</xdr:col>
      <xdr:colOff>366574</xdr:colOff>
      <xdr:row>12</xdr:row>
      <xdr:rowOff>395710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93359" y="640584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546288</xdr:colOff>
      <xdr:row>6</xdr:row>
      <xdr:rowOff>166970</xdr:rowOff>
    </xdr:from>
    <xdr:to>
      <xdr:col>37</xdr:col>
      <xdr:colOff>822653</xdr:colOff>
      <xdr:row>6</xdr:row>
      <xdr:rowOff>443335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49438" y="3024470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73441</xdr:colOff>
      <xdr:row>5</xdr:row>
      <xdr:rowOff>160591</xdr:rowOff>
    </xdr:from>
    <xdr:to>
      <xdr:col>37</xdr:col>
      <xdr:colOff>349806</xdr:colOff>
      <xdr:row>5</xdr:row>
      <xdr:rowOff>436956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76591" y="2446591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253427</xdr:colOff>
      <xdr:row>32</xdr:row>
      <xdr:rowOff>178176</xdr:rowOff>
    </xdr:from>
    <xdr:to>
      <xdr:col>37</xdr:col>
      <xdr:colOff>529792</xdr:colOff>
      <xdr:row>32</xdr:row>
      <xdr:rowOff>454541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56577" y="1789467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37002</xdr:colOff>
      <xdr:row>39</xdr:row>
      <xdr:rowOff>129676</xdr:rowOff>
    </xdr:from>
    <xdr:to>
      <xdr:col>37</xdr:col>
      <xdr:colOff>352797</xdr:colOff>
      <xdr:row>39</xdr:row>
      <xdr:rowOff>440428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0152" y="21846676"/>
          <a:ext cx="315795" cy="310752"/>
        </a:xfrm>
        <a:prstGeom prst="rect">
          <a:avLst/>
        </a:prstGeom>
      </xdr:spPr>
    </xdr:pic>
    <xdr:clientData/>
  </xdr:twoCellAnchor>
  <xdr:twoCellAnchor editAs="oneCell">
    <xdr:from>
      <xdr:col>37</xdr:col>
      <xdr:colOff>1802381</xdr:colOff>
      <xdr:row>4</xdr:row>
      <xdr:rowOff>24858</xdr:rowOff>
    </xdr:from>
    <xdr:to>
      <xdr:col>37</xdr:col>
      <xdr:colOff>2351598</xdr:colOff>
      <xdr:row>5</xdr:row>
      <xdr:rowOff>2729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05531" y="1739358"/>
          <a:ext cx="554413" cy="549371"/>
        </a:xfrm>
        <a:prstGeom prst="rect">
          <a:avLst/>
        </a:prstGeom>
      </xdr:spPr>
    </xdr:pic>
    <xdr:clientData/>
  </xdr:twoCellAnchor>
  <xdr:twoCellAnchor editAs="oneCell">
    <xdr:from>
      <xdr:col>37</xdr:col>
      <xdr:colOff>1806616</xdr:colOff>
      <xdr:row>3</xdr:row>
      <xdr:rowOff>38533</xdr:rowOff>
    </xdr:from>
    <xdr:to>
      <xdr:col>37</xdr:col>
      <xdr:colOff>2355833</xdr:colOff>
      <xdr:row>4</xdr:row>
      <xdr:rowOff>16404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09766" y="1181533"/>
          <a:ext cx="554413" cy="549371"/>
        </a:xfrm>
        <a:prstGeom prst="rect">
          <a:avLst/>
        </a:prstGeom>
      </xdr:spPr>
    </xdr:pic>
    <xdr:clientData/>
  </xdr:twoCellAnchor>
  <xdr:twoCellAnchor editAs="oneCell">
    <xdr:from>
      <xdr:col>37</xdr:col>
      <xdr:colOff>1818464</xdr:colOff>
      <xdr:row>2</xdr:row>
      <xdr:rowOff>17490</xdr:rowOff>
    </xdr:from>
    <xdr:to>
      <xdr:col>37</xdr:col>
      <xdr:colOff>2363759</xdr:colOff>
      <xdr:row>2</xdr:row>
      <xdr:rowOff>566861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21614" y="588990"/>
          <a:ext cx="550491" cy="549371"/>
        </a:xfrm>
        <a:prstGeom prst="rect">
          <a:avLst/>
        </a:prstGeom>
      </xdr:spPr>
    </xdr:pic>
    <xdr:clientData/>
  </xdr:twoCellAnchor>
  <xdr:twoCellAnchor editAs="oneCell">
    <xdr:from>
      <xdr:col>37</xdr:col>
      <xdr:colOff>49822</xdr:colOff>
      <xdr:row>6</xdr:row>
      <xdr:rowOff>130519</xdr:rowOff>
    </xdr:from>
    <xdr:to>
      <xdr:col>37</xdr:col>
      <xdr:colOff>367397</xdr:colOff>
      <xdr:row>6</xdr:row>
      <xdr:rowOff>442569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2972" y="2988019"/>
          <a:ext cx="317575" cy="312050"/>
        </a:xfrm>
        <a:prstGeom prst="rect">
          <a:avLst/>
        </a:prstGeom>
      </xdr:spPr>
    </xdr:pic>
    <xdr:clientData/>
  </xdr:twoCellAnchor>
  <xdr:twoCellAnchor editAs="oneCell">
    <xdr:from>
      <xdr:col>37</xdr:col>
      <xdr:colOff>246051</xdr:colOff>
      <xdr:row>5</xdr:row>
      <xdr:rowOff>160526</xdr:rowOff>
    </xdr:from>
    <xdr:to>
      <xdr:col>37</xdr:col>
      <xdr:colOff>527252</xdr:colOff>
      <xdr:row>5</xdr:row>
      <xdr:rowOff>441727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49201" y="2446526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68342</xdr:colOff>
      <xdr:row>71</xdr:row>
      <xdr:rowOff>149751</xdr:rowOff>
    </xdr:from>
    <xdr:to>
      <xdr:col>37</xdr:col>
      <xdr:colOff>349543</xdr:colOff>
      <xdr:row>71</xdr:row>
      <xdr:rowOff>430952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71492" y="40154751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37648</xdr:colOff>
      <xdr:row>20</xdr:row>
      <xdr:rowOff>138545</xdr:rowOff>
    </xdr:from>
    <xdr:to>
      <xdr:col>37</xdr:col>
      <xdr:colOff>318849</xdr:colOff>
      <xdr:row>20</xdr:row>
      <xdr:rowOff>419746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0798" y="109970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77817</xdr:colOff>
      <xdr:row>11</xdr:row>
      <xdr:rowOff>138545</xdr:rowOff>
    </xdr:from>
    <xdr:to>
      <xdr:col>37</xdr:col>
      <xdr:colOff>359018</xdr:colOff>
      <xdr:row>11</xdr:row>
      <xdr:rowOff>419746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80967" y="58535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301545</xdr:colOff>
      <xdr:row>71</xdr:row>
      <xdr:rowOff>160959</xdr:rowOff>
    </xdr:from>
    <xdr:to>
      <xdr:col>37</xdr:col>
      <xdr:colOff>568244</xdr:colOff>
      <xdr:row>71</xdr:row>
      <xdr:rowOff>427658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4695" y="40165959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329804</xdr:colOff>
      <xdr:row>36</xdr:row>
      <xdr:rowOff>146829</xdr:rowOff>
    </xdr:from>
    <xdr:to>
      <xdr:col>37</xdr:col>
      <xdr:colOff>596503</xdr:colOff>
      <xdr:row>36</xdr:row>
      <xdr:rowOff>413528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32954" y="20149329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97891</xdr:colOff>
      <xdr:row>67</xdr:row>
      <xdr:rowOff>138547</xdr:rowOff>
    </xdr:from>
    <xdr:to>
      <xdr:col>37</xdr:col>
      <xdr:colOff>364590</xdr:colOff>
      <xdr:row>67</xdr:row>
      <xdr:rowOff>405246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01041" y="3785754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310753</xdr:colOff>
      <xdr:row>12</xdr:row>
      <xdr:rowOff>113698</xdr:rowOff>
    </xdr:from>
    <xdr:to>
      <xdr:col>37</xdr:col>
      <xdr:colOff>577452</xdr:colOff>
      <xdr:row>12</xdr:row>
      <xdr:rowOff>380397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13903" y="6400198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103610</xdr:colOff>
      <xdr:row>38</xdr:row>
      <xdr:rowOff>196492</xdr:rowOff>
    </xdr:from>
    <xdr:to>
      <xdr:col>37</xdr:col>
      <xdr:colOff>370309</xdr:colOff>
      <xdr:row>38</xdr:row>
      <xdr:rowOff>463191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06760" y="21341992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685413</xdr:colOff>
      <xdr:row>39</xdr:row>
      <xdr:rowOff>164900</xdr:rowOff>
    </xdr:from>
    <xdr:to>
      <xdr:col>37</xdr:col>
      <xdr:colOff>952112</xdr:colOff>
      <xdr:row>39</xdr:row>
      <xdr:rowOff>431599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88563" y="21881900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856740</xdr:colOff>
      <xdr:row>4</xdr:row>
      <xdr:rowOff>181465</xdr:rowOff>
    </xdr:from>
    <xdr:to>
      <xdr:col>37</xdr:col>
      <xdr:colOff>1123439</xdr:colOff>
      <xdr:row>4</xdr:row>
      <xdr:rowOff>448164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59890" y="1895965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86799</xdr:colOff>
      <xdr:row>18</xdr:row>
      <xdr:rowOff>150721</xdr:rowOff>
    </xdr:from>
    <xdr:to>
      <xdr:col>37</xdr:col>
      <xdr:colOff>363164</xdr:colOff>
      <xdr:row>18</xdr:row>
      <xdr:rowOff>427086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89949" y="9866221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73570</xdr:colOff>
      <xdr:row>32</xdr:row>
      <xdr:rowOff>179296</xdr:rowOff>
    </xdr:from>
    <xdr:to>
      <xdr:col>37</xdr:col>
      <xdr:colOff>349935</xdr:colOff>
      <xdr:row>32</xdr:row>
      <xdr:rowOff>455661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76720" y="17895796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55230</xdr:colOff>
      <xdr:row>8</xdr:row>
      <xdr:rowOff>160885</xdr:rowOff>
    </xdr:from>
    <xdr:to>
      <xdr:col>37</xdr:col>
      <xdr:colOff>331595</xdr:colOff>
      <xdr:row>8</xdr:row>
      <xdr:rowOff>437250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8380" y="416138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1173596</xdr:colOff>
      <xdr:row>3</xdr:row>
      <xdr:rowOff>188009</xdr:rowOff>
    </xdr:from>
    <xdr:to>
      <xdr:col>37</xdr:col>
      <xdr:colOff>1449961</xdr:colOff>
      <xdr:row>3</xdr:row>
      <xdr:rowOff>464374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76746" y="1331009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238402</xdr:colOff>
      <xdr:row>10</xdr:row>
      <xdr:rowOff>160885</xdr:rowOff>
    </xdr:from>
    <xdr:to>
      <xdr:col>37</xdr:col>
      <xdr:colOff>514767</xdr:colOff>
      <xdr:row>10</xdr:row>
      <xdr:rowOff>437250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41552" y="530438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58615</xdr:colOff>
      <xdr:row>2</xdr:row>
      <xdr:rowOff>153865</xdr:rowOff>
    </xdr:from>
    <xdr:to>
      <xdr:col>37</xdr:col>
      <xdr:colOff>374410</xdr:colOff>
      <xdr:row>2</xdr:row>
      <xdr:rowOff>464617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1765" y="725365"/>
          <a:ext cx="315795" cy="310752"/>
        </a:xfrm>
        <a:prstGeom prst="rect">
          <a:avLst/>
        </a:prstGeom>
      </xdr:spPr>
    </xdr:pic>
    <xdr:clientData/>
  </xdr:twoCellAnchor>
  <xdr:twoCellAnchor editAs="oneCell">
    <xdr:from>
      <xdr:col>37</xdr:col>
      <xdr:colOff>43961</xdr:colOff>
      <xdr:row>3</xdr:row>
      <xdr:rowOff>146538</xdr:rowOff>
    </xdr:from>
    <xdr:to>
      <xdr:col>37</xdr:col>
      <xdr:colOff>361536</xdr:colOff>
      <xdr:row>3</xdr:row>
      <xdr:rowOff>458588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7111" y="1289538"/>
          <a:ext cx="317575" cy="312050"/>
        </a:xfrm>
        <a:prstGeom prst="rect">
          <a:avLst/>
        </a:prstGeom>
      </xdr:spPr>
    </xdr:pic>
    <xdr:clientData/>
  </xdr:twoCellAnchor>
  <xdr:twoCellAnchor editAs="oneCell">
    <xdr:from>
      <xdr:col>37</xdr:col>
      <xdr:colOff>638411</xdr:colOff>
      <xdr:row>8</xdr:row>
      <xdr:rowOff>156245</xdr:rowOff>
    </xdr:from>
    <xdr:to>
      <xdr:col>37</xdr:col>
      <xdr:colOff>919612</xdr:colOff>
      <xdr:row>8</xdr:row>
      <xdr:rowOff>437446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1561" y="415674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457910</xdr:colOff>
      <xdr:row>4</xdr:row>
      <xdr:rowOff>173969</xdr:rowOff>
    </xdr:from>
    <xdr:to>
      <xdr:col>37</xdr:col>
      <xdr:colOff>739111</xdr:colOff>
      <xdr:row>4</xdr:row>
      <xdr:rowOff>455170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1060" y="1888469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48764</xdr:colOff>
      <xdr:row>17</xdr:row>
      <xdr:rowOff>151032</xdr:rowOff>
    </xdr:from>
    <xdr:to>
      <xdr:col>37</xdr:col>
      <xdr:colOff>329965</xdr:colOff>
      <xdr:row>17</xdr:row>
      <xdr:rowOff>432233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1914" y="9295032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76910</xdr:colOff>
      <xdr:row>19</xdr:row>
      <xdr:rowOff>168609</xdr:rowOff>
    </xdr:from>
    <xdr:to>
      <xdr:col>37</xdr:col>
      <xdr:colOff>358111</xdr:colOff>
      <xdr:row>19</xdr:row>
      <xdr:rowOff>449810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80060" y="10455609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428100</xdr:colOff>
      <xdr:row>10</xdr:row>
      <xdr:rowOff>163285</xdr:rowOff>
    </xdr:from>
    <xdr:to>
      <xdr:col>37</xdr:col>
      <xdr:colOff>709301</xdr:colOff>
      <xdr:row>10</xdr:row>
      <xdr:rowOff>444486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31250" y="5306785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517071</xdr:colOff>
      <xdr:row>32</xdr:row>
      <xdr:rowOff>176893</xdr:rowOff>
    </xdr:from>
    <xdr:to>
      <xdr:col>37</xdr:col>
      <xdr:colOff>798679</xdr:colOff>
      <xdr:row>32</xdr:row>
      <xdr:rowOff>458501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20221" y="17893393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101654</xdr:colOff>
      <xdr:row>46</xdr:row>
      <xdr:rowOff>176893</xdr:rowOff>
    </xdr:from>
    <xdr:to>
      <xdr:col>37</xdr:col>
      <xdr:colOff>368353</xdr:colOff>
      <xdr:row>46</xdr:row>
      <xdr:rowOff>443592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04804" y="25894393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305795</xdr:colOff>
      <xdr:row>11</xdr:row>
      <xdr:rowOff>146199</xdr:rowOff>
    </xdr:from>
    <xdr:to>
      <xdr:col>37</xdr:col>
      <xdr:colOff>572494</xdr:colOff>
      <xdr:row>11</xdr:row>
      <xdr:rowOff>412898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8945" y="5861199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101653</xdr:colOff>
      <xdr:row>77</xdr:row>
      <xdr:rowOff>132070</xdr:rowOff>
    </xdr:from>
    <xdr:to>
      <xdr:col>37</xdr:col>
      <xdr:colOff>368352</xdr:colOff>
      <xdr:row>77</xdr:row>
      <xdr:rowOff>398769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04803" y="43566070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33130</xdr:colOff>
      <xdr:row>15</xdr:row>
      <xdr:rowOff>190499</xdr:rowOff>
    </xdr:from>
    <xdr:to>
      <xdr:col>37</xdr:col>
      <xdr:colOff>309495</xdr:colOff>
      <xdr:row>15</xdr:row>
      <xdr:rowOff>466864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36280" y="8191499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1352964</xdr:colOff>
      <xdr:row>3</xdr:row>
      <xdr:rowOff>190500</xdr:rowOff>
    </xdr:from>
    <xdr:to>
      <xdr:col>37</xdr:col>
      <xdr:colOff>1629329</xdr:colOff>
      <xdr:row>3</xdr:row>
      <xdr:rowOff>466865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6114" y="1333500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281608</xdr:colOff>
      <xdr:row>4</xdr:row>
      <xdr:rowOff>182218</xdr:rowOff>
    </xdr:from>
    <xdr:to>
      <xdr:col>37</xdr:col>
      <xdr:colOff>557973</xdr:colOff>
      <xdr:row>4</xdr:row>
      <xdr:rowOff>458583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84758" y="189671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726921</xdr:colOff>
      <xdr:row>6</xdr:row>
      <xdr:rowOff>165652</xdr:rowOff>
    </xdr:from>
    <xdr:to>
      <xdr:col>37</xdr:col>
      <xdr:colOff>1003286</xdr:colOff>
      <xdr:row>6</xdr:row>
      <xdr:rowOff>442017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0071" y="3023152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248478</xdr:colOff>
      <xdr:row>8</xdr:row>
      <xdr:rowOff>157370</xdr:rowOff>
    </xdr:from>
    <xdr:to>
      <xdr:col>37</xdr:col>
      <xdr:colOff>524843</xdr:colOff>
      <xdr:row>8</xdr:row>
      <xdr:rowOff>433735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51628" y="4157870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221413</xdr:colOff>
      <xdr:row>15</xdr:row>
      <xdr:rowOff>190500</xdr:rowOff>
    </xdr:from>
    <xdr:to>
      <xdr:col>37</xdr:col>
      <xdr:colOff>502614</xdr:colOff>
      <xdr:row>15</xdr:row>
      <xdr:rowOff>471701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24563" y="8191500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824076</xdr:colOff>
      <xdr:row>8</xdr:row>
      <xdr:rowOff>160578</xdr:rowOff>
    </xdr:from>
    <xdr:to>
      <xdr:col>37</xdr:col>
      <xdr:colOff>1105277</xdr:colOff>
      <xdr:row>8</xdr:row>
      <xdr:rowOff>441779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27226" y="4161078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240752</xdr:colOff>
      <xdr:row>7</xdr:row>
      <xdr:rowOff>144517</xdr:rowOff>
    </xdr:from>
    <xdr:to>
      <xdr:col>37</xdr:col>
      <xdr:colOff>521953</xdr:colOff>
      <xdr:row>7</xdr:row>
      <xdr:rowOff>425718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43902" y="3573517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636315</xdr:colOff>
      <xdr:row>4</xdr:row>
      <xdr:rowOff>179327</xdr:rowOff>
    </xdr:from>
    <xdr:to>
      <xdr:col>37</xdr:col>
      <xdr:colOff>917516</xdr:colOff>
      <xdr:row>4</xdr:row>
      <xdr:rowOff>460528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39465" y="1893827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941294</xdr:colOff>
      <xdr:row>6</xdr:row>
      <xdr:rowOff>179294</xdr:rowOff>
    </xdr:from>
    <xdr:to>
      <xdr:col>37</xdr:col>
      <xdr:colOff>1222902</xdr:colOff>
      <xdr:row>6</xdr:row>
      <xdr:rowOff>460902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44444" y="3036794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1570067</xdr:colOff>
      <xdr:row>3</xdr:row>
      <xdr:rowOff>187577</xdr:rowOff>
    </xdr:from>
    <xdr:to>
      <xdr:col>37</xdr:col>
      <xdr:colOff>1843393</xdr:colOff>
      <xdr:row>3</xdr:row>
      <xdr:rowOff>460903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73217" y="1330577"/>
          <a:ext cx="273326" cy="273326"/>
        </a:xfrm>
        <a:prstGeom prst="rect">
          <a:avLst/>
        </a:prstGeom>
      </xdr:spPr>
    </xdr:pic>
    <xdr:clientData/>
  </xdr:twoCellAnchor>
  <xdr:twoCellAnchor editAs="oneCell">
    <xdr:from>
      <xdr:col>37</xdr:col>
      <xdr:colOff>254812</xdr:colOff>
      <xdr:row>30</xdr:row>
      <xdr:rowOff>159806</xdr:rowOff>
    </xdr:from>
    <xdr:to>
      <xdr:col>37</xdr:col>
      <xdr:colOff>537314</xdr:colOff>
      <xdr:row>30</xdr:row>
      <xdr:rowOff>442308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57962" y="16733306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84288</xdr:colOff>
      <xdr:row>56</xdr:row>
      <xdr:rowOff>137395</xdr:rowOff>
    </xdr:from>
    <xdr:to>
      <xdr:col>37</xdr:col>
      <xdr:colOff>366790</xdr:colOff>
      <xdr:row>56</xdr:row>
      <xdr:rowOff>419897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87438" y="31569895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100853</xdr:colOff>
      <xdr:row>25</xdr:row>
      <xdr:rowOff>145677</xdr:rowOff>
    </xdr:from>
    <xdr:to>
      <xdr:col>37</xdr:col>
      <xdr:colOff>383355</xdr:colOff>
      <xdr:row>25</xdr:row>
      <xdr:rowOff>428179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04003" y="13861677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56030</xdr:colOff>
      <xdr:row>24</xdr:row>
      <xdr:rowOff>134471</xdr:rowOff>
    </xdr:from>
    <xdr:to>
      <xdr:col>37</xdr:col>
      <xdr:colOff>373605</xdr:colOff>
      <xdr:row>24</xdr:row>
      <xdr:rowOff>446521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9180" y="13278971"/>
          <a:ext cx="317575" cy="312050"/>
        </a:xfrm>
        <a:prstGeom prst="rect">
          <a:avLst/>
        </a:prstGeom>
      </xdr:spPr>
    </xdr:pic>
    <xdr:clientData/>
  </xdr:twoCellAnchor>
  <xdr:twoCellAnchor editAs="oneCell">
    <xdr:from>
      <xdr:col>37</xdr:col>
      <xdr:colOff>289891</xdr:colOff>
      <xdr:row>3</xdr:row>
      <xdr:rowOff>140805</xdr:rowOff>
    </xdr:from>
    <xdr:to>
      <xdr:col>37</xdr:col>
      <xdr:colOff>604949</xdr:colOff>
      <xdr:row>3</xdr:row>
      <xdr:rowOff>455863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93041" y="1283805"/>
          <a:ext cx="315058" cy="315058"/>
        </a:xfrm>
        <a:prstGeom prst="rect">
          <a:avLst/>
        </a:prstGeom>
      </xdr:spPr>
    </xdr:pic>
    <xdr:clientData/>
  </xdr:twoCellAnchor>
  <xdr:twoCellAnchor editAs="oneCell">
    <xdr:from>
      <xdr:col>37</xdr:col>
      <xdr:colOff>298174</xdr:colOff>
      <xdr:row>2</xdr:row>
      <xdr:rowOff>149087</xdr:rowOff>
    </xdr:from>
    <xdr:to>
      <xdr:col>37</xdr:col>
      <xdr:colOff>613969</xdr:colOff>
      <xdr:row>2</xdr:row>
      <xdr:rowOff>459839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1324" y="720587"/>
          <a:ext cx="315795" cy="310752"/>
        </a:xfrm>
        <a:prstGeom prst="rect">
          <a:avLst/>
        </a:prstGeom>
      </xdr:spPr>
    </xdr:pic>
    <xdr:clientData/>
  </xdr:twoCellAnchor>
  <xdr:twoCellAnchor editAs="oneCell">
    <xdr:from>
      <xdr:col>37</xdr:col>
      <xdr:colOff>91109</xdr:colOff>
      <xdr:row>58</xdr:row>
      <xdr:rowOff>140804</xdr:rowOff>
    </xdr:from>
    <xdr:to>
      <xdr:col>37</xdr:col>
      <xdr:colOff>373611</xdr:colOff>
      <xdr:row>58</xdr:row>
      <xdr:rowOff>423306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94259" y="32716304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426237</xdr:colOff>
      <xdr:row>5</xdr:row>
      <xdr:rowOff>162785</xdr:rowOff>
    </xdr:from>
    <xdr:to>
      <xdr:col>37</xdr:col>
      <xdr:colOff>708739</xdr:colOff>
      <xdr:row>5</xdr:row>
      <xdr:rowOff>445287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9387" y="2448785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99391</xdr:colOff>
      <xdr:row>16</xdr:row>
      <xdr:rowOff>132522</xdr:rowOff>
    </xdr:from>
    <xdr:to>
      <xdr:col>37</xdr:col>
      <xdr:colOff>381893</xdr:colOff>
      <xdr:row>16</xdr:row>
      <xdr:rowOff>415024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02541" y="8705022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302559</xdr:colOff>
      <xdr:row>6</xdr:row>
      <xdr:rowOff>123265</xdr:rowOff>
    </xdr:from>
    <xdr:to>
      <xdr:col>37</xdr:col>
      <xdr:colOff>620134</xdr:colOff>
      <xdr:row>6</xdr:row>
      <xdr:rowOff>435315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5709" y="2980765"/>
          <a:ext cx="317575" cy="312050"/>
        </a:xfrm>
        <a:prstGeom prst="rect">
          <a:avLst/>
        </a:prstGeom>
      </xdr:spPr>
    </xdr:pic>
    <xdr:clientData/>
  </xdr:twoCellAnchor>
  <xdr:twoCellAnchor editAs="oneCell">
    <xdr:from>
      <xdr:col>37</xdr:col>
      <xdr:colOff>523875</xdr:colOff>
      <xdr:row>3</xdr:row>
      <xdr:rowOff>142875</xdr:rowOff>
    </xdr:from>
    <xdr:to>
      <xdr:col>37</xdr:col>
      <xdr:colOff>839670</xdr:colOff>
      <xdr:row>3</xdr:row>
      <xdr:rowOff>453627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27025" y="1285875"/>
          <a:ext cx="315795" cy="310752"/>
        </a:xfrm>
        <a:prstGeom prst="rect">
          <a:avLst/>
        </a:prstGeom>
      </xdr:spPr>
    </xdr:pic>
    <xdr:clientData/>
  </xdr:twoCellAnchor>
  <xdr:twoCellAnchor editAs="oneCell">
    <xdr:from>
      <xdr:col>37</xdr:col>
      <xdr:colOff>542925</xdr:colOff>
      <xdr:row>2</xdr:row>
      <xdr:rowOff>142875</xdr:rowOff>
    </xdr:from>
    <xdr:to>
      <xdr:col>37</xdr:col>
      <xdr:colOff>857983</xdr:colOff>
      <xdr:row>2</xdr:row>
      <xdr:rowOff>457933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46075" y="714375"/>
          <a:ext cx="315058" cy="315058"/>
        </a:xfrm>
        <a:prstGeom prst="rect">
          <a:avLst/>
        </a:prstGeom>
      </xdr:spPr>
    </xdr:pic>
    <xdr:clientData/>
  </xdr:twoCellAnchor>
  <xdr:twoCellAnchor editAs="oneCell">
    <xdr:from>
      <xdr:col>37</xdr:col>
      <xdr:colOff>52668</xdr:colOff>
      <xdr:row>7</xdr:row>
      <xdr:rowOff>142875</xdr:rowOff>
    </xdr:from>
    <xdr:to>
      <xdr:col>37</xdr:col>
      <xdr:colOff>329033</xdr:colOff>
      <xdr:row>7</xdr:row>
      <xdr:rowOff>419240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5818" y="357187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446433</xdr:colOff>
      <xdr:row>8</xdr:row>
      <xdr:rowOff>153642</xdr:rowOff>
    </xdr:from>
    <xdr:to>
      <xdr:col>37</xdr:col>
      <xdr:colOff>722798</xdr:colOff>
      <xdr:row>8</xdr:row>
      <xdr:rowOff>430007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49583" y="4154142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989359</xdr:colOff>
      <xdr:row>3</xdr:row>
      <xdr:rowOff>189258</xdr:rowOff>
    </xdr:from>
    <xdr:to>
      <xdr:col>37</xdr:col>
      <xdr:colOff>1265724</xdr:colOff>
      <xdr:row>3</xdr:row>
      <xdr:rowOff>465623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2509" y="1332258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72537</xdr:colOff>
      <xdr:row>34</xdr:row>
      <xdr:rowOff>150935</xdr:rowOff>
    </xdr:from>
    <xdr:to>
      <xdr:col>37</xdr:col>
      <xdr:colOff>348902</xdr:colOff>
      <xdr:row>34</xdr:row>
      <xdr:rowOff>427300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75687" y="1901043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56030</xdr:colOff>
      <xdr:row>62</xdr:row>
      <xdr:rowOff>134470</xdr:rowOff>
    </xdr:from>
    <xdr:to>
      <xdr:col>37</xdr:col>
      <xdr:colOff>337231</xdr:colOff>
      <xdr:row>62</xdr:row>
      <xdr:rowOff>415671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9180" y="34995970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258167</xdr:colOff>
      <xdr:row>34</xdr:row>
      <xdr:rowOff>142229</xdr:rowOff>
    </xdr:from>
    <xdr:to>
      <xdr:col>37</xdr:col>
      <xdr:colOff>539368</xdr:colOff>
      <xdr:row>34</xdr:row>
      <xdr:rowOff>423430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1317" y="19001729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268941</xdr:colOff>
      <xdr:row>48</xdr:row>
      <xdr:rowOff>145676</xdr:rowOff>
    </xdr:from>
    <xdr:to>
      <xdr:col>37</xdr:col>
      <xdr:colOff>550142</xdr:colOff>
      <xdr:row>48</xdr:row>
      <xdr:rowOff>426877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72091" y="27006176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437030</xdr:colOff>
      <xdr:row>7</xdr:row>
      <xdr:rowOff>145677</xdr:rowOff>
    </xdr:from>
    <xdr:to>
      <xdr:col>37</xdr:col>
      <xdr:colOff>718231</xdr:colOff>
      <xdr:row>7</xdr:row>
      <xdr:rowOff>426878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40180" y="3574677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661147</xdr:colOff>
      <xdr:row>7</xdr:row>
      <xdr:rowOff>145677</xdr:rowOff>
    </xdr:from>
    <xdr:to>
      <xdr:col>37</xdr:col>
      <xdr:colOff>927846</xdr:colOff>
      <xdr:row>7</xdr:row>
      <xdr:rowOff>412376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64297" y="357467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1042147</xdr:colOff>
      <xdr:row>8</xdr:row>
      <xdr:rowOff>168088</xdr:rowOff>
    </xdr:from>
    <xdr:to>
      <xdr:col>37</xdr:col>
      <xdr:colOff>1319335</xdr:colOff>
      <xdr:row>8</xdr:row>
      <xdr:rowOff>445276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5297" y="4168588"/>
          <a:ext cx="277188" cy="277188"/>
        </a:xfrm>
        <a:prstGeom prst="rect">
          <a:avLst/>
        </a:prstGeom>
      </xdr:spPr>
    </xdr:pic>
    <xdr:clientData/>
  </xdr:twoCellAnchor>
  <xdr:twoCellAnchor editAs="oneCell">
    <xdr:from>
      <xdr:col>37</xdr:col>
      <xdr:colOff>257735</xdr:colOff>
      <xdr:row>20</xdr:row>
      <xdr:rowOff>134470</xdr:rowOff>
    </xdr:from>
    <xdr:to>
      <xdr:col>37</xdr:col>
      <xdr:colOff>539343</xdr:colOff>
      <xdr:row>20</xdr:row>
      <xdr:rowOff>416078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0885" y="10992970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89647</xdr:colOff>
      <xdr:row>63</xdr:row>
      <xdr:rowOff>168088</xdr:rowOff>
    </xdr:from>
    <xdr:to>
      <xdr:col>37</xdr:col>
      <xdr:colOff>356346</xdr:colOff>
      <xdr:row>63</xdr:row>
      <xdr:rowOff>434787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92797" y="35601088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459441</xdr:colOff>
      <xdr:row>39</xdr:row>
      <xdr:rowOff>168088</xdr:rowOff>
    </xdr:from>
    <xdr:to>
      <xdr:col>37</xdr:col>
      <xdr:colOff>741943</xdr:colOff>
      <xdr:row>39</xdr:row>
      <xdr:rowOff>450590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2591" y="21885088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58615</xdr:colOff>
      <xdr:row>10</xdr:row>
      <xdr:rowOff>161192</xdr:rowOff>
    </xdr:from>
    <xdr:to>
      <xdr:col>37</xdr:col>
      <xdr:colOff>334980</xdr:colOff>
      <xdr:row>10</xdr:row>
      <xdr:rowOff>437557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61765" y="5304692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49696</xdr:colOff>
      <xdr:row>4</xdr:row>
      <xdr:rowOff>140804</xdr:rowOff>
    </xdr:from>
    <xdr:to>
      <xdr:col>37</xdr:col>
      <xdr:colOff>367271</xdr:colOff>
      <xdr:row>4</xdr:row>
      <xdr:rowOff>452854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2846" y="1855304"/>
          <a:ext cx="317575" cy="312050"/>
        </a:xfrm>
        <a:prstGeom prst="rect">
          <a:avLst/>
        </a:prstGeom>
      </xdr:spPr>
    </xdr:pic>
    <xdr:clientData/>
  </xdr:twoCellAnchor>
  <xdr:twoCellAnchor editAs="oneCell">
    <xdr:from>
      <xdr:col>37</xdr:col>
      <xdr:colOff>762000</xdr:colOff>
      <xdr:row>3</xdr:row>
      <xdr:rowOff>140804</xdr:rowOff>
    </xdr:from>
    <xdr:to>
      <xdr:col>37</xdr:col>
      <xdr:colOff>1077795</xdr:colOff>
      <xdr:row>3</xdr:row>
      <xdr:rowOff>451556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65150" y="1283804"/>
          <a:ext cx="315795" cy="310752"/>
        </a:xfrm>
        <a:prstGeom prst="rect">
          <a:avLst/>
        </a:prstGeom>
      </xdr:spPr>
    </xdr:pic>
    <xdr:clientData/>
  </xdr:twoCellAnchor>
  <xdr:twoCellAnchor editAs="oneCell">
    <xdr:from>
      <xdr:col>37</xdr:col>
      <xdr:colOff>33618</xdr:colOff>
      <xdr:row>59</xdr:row>
      <xdr:rowOff>179294</xdr:rowOff>
    </xdr:from>
    <xdr:to>
      <xdr:col>37</xdr:col>
      <xdr:colOff>314819</xdr:colOff>
      <xdr:row>59</xdr:row>
      <xdr:rowOff>460495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36768" y="33326294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268941</xdr:colOff>
      <xdr:row>18</xdr:row>
      <xdr:rowOff>145677</xdr:rowOff>
    </xdr:from>
    <xdr:to>
      <xdr:col>37</xdr:col>
      <xdr:colOff>550142</xdr:colOff>
      <xdr:row>18</xdr:row>
      <xdr:rowOff>426878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72091" y="9861177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112059</xdr:colOff>
      <xdr:row>31</xdr:row>
      <xdr:rowOff>156882</xdr:rowOff>
    </xdr:from>
    <xdr:to>
      <xdr:col>37</xdr:col>
      <xdr:colOff>378758</xdr:colOff>
      <xdr:row>31</xdr:row>
      <xdr:rowOff>423581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15209" y="17301882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100853</xdr:colOff>
      <xdr:row>61</xdr:row>
      <xdr:rowOff>168089</xdr:rowOff>
    </xdr:from>
    <xdr:to>
      <xdr:col>37</xdr:col>
      <xdr:colOff>382461</xdr:colOff>
      <xdr:row>61</xdr:row>
      <xdr:rowOff>449697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04003" y="34458089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1042147</xdr:colOff>
      <xdr:row>2</xdr:row>
      <xdr:rowOff>145677</xdr:rowOff>
    </xdr:from>
    <xdr:to>
      <xdr:col>37</xdr:col>
      <xdr:colOff>1383733</xdr:colOff>
      <xdr:row>2</xdr:row>
      <xdr:rowOff>487263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5297" y="717177"/>
          <a:ext cx="341586" cy="341586"/>
        </a:xfrm>
        <a:prstGeom prst="rect">
          <a:avLst/>
        </a:prstGeom>
      </xdr:spPr>
    </xdr:pic>
    <xdr:clientData/>
  </xdr:twoCellAnchor>
  <xdr:twoCellAnchor editAs="oneCell">
    <xdr:from>
      <xdr:col>37</xdr:col>
      <xdr:colOff>784411</xdr:colOff>
      <xdr:row>2</xdr:row>
      <xdr:rowOff>145676</xdr:rowOff>
    </xdr:from>
    <xdr:to>
      <xdr:col>37</xdr:col>
      <xdr:colOff>1099469</xdr:colOff>
      <xdr:row>2</xdr:row>
      <xdr:rowOff>460734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87561" y="717176"/>
          <a:ext cx="315058" cy="315058"/>
        </a:xfrm>
        <a:prstGeom prst="rect">
          <a:avLst/>
        </a:prstGeom>
      </xdr:spPr>
    </xdr:pic>
    <xdr:clientData/>
  </xdr:twoCellAnchor>
  <xdr:twoCellAnchor editAs="oneCell">
    <xdr:from>
      <xdr:col>37</xdr:col>
      <xdr:colOff>123264</xdr:colOff>
      <xdr:row>13</xdr:row>
      <xdr:rowOff>134471</xdr:rowOff>
    </xdr:from>
    <xdr:to>
      <xdr:col>37</xdr:col>
      <xdr:colOff>405766</xdr:colOff>
      <xdr:row>13</xdr:row>
      <xdr:rowOff>416973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26414" y="6992471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493059</xdr:colOff>
      <xdr:row>48</xdr:row>
      <xdr:rowOff>145677</xdr:rowOff>
    </xdr:from>
    <xdr:to>
      <xdr:col>37</xdr:col>
      <xdr:colOff>759758</xdr:colOff>
      <xdr:row>48</xdr:row>
      <xdr:rowOff>412376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96209" y="2700617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235324</xdr:colOff>
      <xdr:row>17</xdr:row>
      <xdr:rowOff>145677</xdr:rowOff>
    </xdr:from>
    <xdr:to>
      <xdr:col>37</xdr:col>
      <xdr:colOff>516525</xdr:colOff>
      <xdr:row>17</xdr:row>
      <xdr:rowOff>426878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38474" y="9289677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562826</xdr:colOff>
      <xdr:row>9</xdr:row>
      <xdr:rowOff>124855</xdr:rowOff>
    </xdr:from>
    <xdr:to>
      <xdr:col>37</xdr:col>
      <xdr:colOff>839191</xdr:colOff>
      <xdr:row>9</xdr:row>
      <xdr:rowOff>401220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65976" y="4696855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310293</xdr:colOff>
      <xdr:row>9</xdr:row>
      <xdr:rowOff>100853</xdr:rowOff>
    </xdr:from>
    <xdr:to>
      <xdr:col>37</xdr:col>
      <xdr:colOff>625351</xdr:colOff>
      <xdr:row>9</xdr:row>
      <xdr:rowOff>415911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13443" y="4672853"/>
          <a:ext cx="315058" cy="315058"/>
        </a:xfrm>
        <a:prstGeom prst="rect">
          <a:avLst/>
        </a:prstGeom>
      </xdr:spPr>
    </xdr:pic>
    <xdr:clientData/>
  </xdr:twoCellAnchor>
  <xdr:twoCellAnchor editAs="oneCell">
    <xdr:from>
      <xdr:col>37</xdr:col>
      <xdr:colOff>78441</xdr:colOff>
      <xdr:row>9</xdr:row>
      <xdr:rowOff>94147</xdr:rowOff>
    </xdr:from>
    <xdr:to>
      <xdr:col>37</xdr:col>
      <xdr:colOff>393499</xdr:colOff>
      <xdr:row>9</xdr:row>
      <xdr:rowOff>409205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81591" y="4666147"/>
          <a:ext cx="315058" cy="315058"/>
        </a:xfrm>
        <a:prstGeom prst="rect">
          <a:avLst/>
        </a:prstGeom>
      </xdr:spPr>
    </xdr:pic>
    <xdr:clientData/>
  </xdr:twoCellAnchor>
  <xdr:twoCellAnchor editAs="oneCell">
    <xdr:from>
      <xdr:col>37</xdr:col>
      <xdr:colOff>750794</xdr:colOff>
      <xdr:row>9</xdr:row>
      <xdr:rowOff>123264</xdr:rowOff>
    </xdr:from>
    <xdr:to>
      <xdr:col>37</xdr:col>
      <xdr:colOff>1033296</xdr:colOff>
      <xdr:row>9</xdr:row>
      <xdr:rowOff>405766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53944" y="4695264"/>
          <a:ext cx="282502" cy="282502"/>
        </a:xfrm>
        <a:prstGeom prst="rect">
          <a:avLst/>
        </a:prstGeom>
      </xdr:spPr>
    </xdr:pic>
    <xdr:clientData/>
  </xdr:twoCellAnchor>
  <xdr:twoCellAnchor editAs="oneCell">
    <xdr:from>
      <xdr:col>37</xdr:col>
      <xdr:colOff>78441</xdr:colOff>
      <xdr:row>42</xdr:row>
      <xdr:rowOff>156882</xdr:rowOff>
    </xdr:from>
    <xdr:to>
      <xdr:col>37</xdr:col>
      <xdr:colOff>359642</xdr:colOff>
      <xdr:row>42</xdr:row>
      <xdr:rowOff>438083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81591" y="23588382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268941</xdr:colOff>
      <xdr:row>45</xdr:row>
      <xdr:rowOff>156883</xdr:rowOff>
    </xdr:from>
    <xdr:to>
      <xdr:col>37</xdr:col>
      <xdr:colOff>550142</xdr:colOff>
      <xdr:row>45</xdr:row>
      <xdr:rowOff>438084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72091" y="25302883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78441</xdr:colOff>
      <xdr:row>45</xdr:row>
      <xdr:rowOff>156882</xdr:rowOff>
    </xdr:from>
    <xdr:to>
      <xdr:col>37</xdr:col>
      <xdr:colOff>354806</xdr:colOff>
      <xdr:row>45</xdr:row>
      <xdr:rowOff>433247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81591" y="25302882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44824</xdr:colOff>
      <xdr:row>40</xdr:row>
      <xdr:rowOff>168088</xdr:rowOff>
    </xdr:from>
    <xdr:to>
      <xdr:col>37</xdr:col>
      <xdr:colOff>326025</xdr:colOff>
      <xdr:row>40</xdr:row>
      <xdr:rowOff>449289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7974" y="22456588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257736</xdr:colOff>
      <xdr:row>40</xdr:row>
      <xdr:rowOff>168088</xdr:rowOff>
    </xdr:from>
    <xdr:to>
      <xdr:col>37</xdr:col>
      <xdr:colOff>539344</xdr:colOff>
      <xdr:row>40</xdr:row>
      <xdr:rowOff>449696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0886" y="22456588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237760</xdr:colOff>
      <xdr:row>23</xdr:row>
      <xdr:rowOff>145676</xdr:rowOff>
    </xdr:from>
    <xdr:to>
      <xdr:col>37</xdr:col>
      <xdr:colOff>518961</xdr:colOff>
      <xdr:row>23</xdr:row>
      <xdr:rowOff>426877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40910" y="12718676"/>
          <a:ext cx="281201" cy="281201"/>
        </a:xfrm>
        <a:prstGeom prst="rect">
          <a:avLst/>
        </a:prstGeom>
      </xdr:spPr>
    </xdr:pic>
    <xdr:clientData/>
  </xdr:twoCellAnchor>
  <xdr:twoCellAnchor editAs="oneCell">
    <xdr:from>
      <xdr:col>37</xdr:col>
      <xdr:colOff>470647</xdr:colOff>
      <xdr:row>23</xdr:row>
      <xdr:rowOff>158831</xdr:rowOff>
    </xdr:from>
    <xdr:to>
      <xdr:col>37</xdr:col>
      <xdr:colOff>752255</xdr:colOff>
      <xdr:row>23</xdr:row>
      <xdr:rowOff>440439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3797" y="12731831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44824</xdr:colOff>
      <xdr:row>23</xdr:row>
      <xdr:rowOff>147624</xdr:rowOff>
    </xdr:from>
    <xdr:to>
      <xdr:col>37</xdr:col>
      <xdr:colOff>321189</xdr:colOff>
      <xdr:row>23</xdr:row>
      <xdr:rowOff>423989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7974" y="12720624"/>
          <a:ext cx="276365" cy="276365"/>
        </a:xfrm>
        <a:prstGeom prst="rect">
          <a:avLst/>
        </a:prstGeom>
      </xdr:spPr>
    </xdr:pic>
    <xdr:clientData/>
  </xdr:twoCellAnchor>
  <xdr:twoCellAnchor editAs="oneCell">
    <xdr:from>
      <xdr:col>37</xdr:col>
      <xdr:colOff>246529</xdr:colOff>
      <xdr:row>59</xdr:row>
      <xdr:rowOff>179294</xdr:rowOff>
    </xdr:from>
    <xdr:to>
      <xdr:col>37</xdr:col>
      <xdr:colOff>513228</xdr:colOff>
      <xdr:row>59</xdr:row>
      <xdr:rowOff>445993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49679" y="33326294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437030</xdr:colOff>
      <xdr:row>15</xdr:row>
      <xdr:rowOff>190500</xdr:rowOff>
    </xdr:from>
    <xdr:to>
      <xdr:col>37</xdr:col>
      <xdr:colOff>718638</xdr:colOff>
      <xdr:row>15</xdr:row>
      <xdr:rowOff>472108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40180" y="8191500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448236</xdr:colOff>
      <xdr:row>17</xdr:row>
      <xdr:rowOff>145677</xdr:rowOff>
    </xdr:from>
    <xdr:to>
      <xdr:col>37</xdr:col>
      <xdr:colOff>729844</xdr:colOff>
      <xdr:row>17</xdr:row>
      <xdr:rowOff>427285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1386" y="9289677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504265</xdr:colOff>
      <xdr:row>34</xdr:row>
      <xdr:rowOff>145677</xdr:rowOff>
    </xdr:from>
    <xdr:to>
      <xdr:col>37</xdr:col>
      <xdr:colOff>770964</xdr:colOff>
      <xdr:row>34</xdr:row>
      <xdr:rowOff>412376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07415" y="19005177"/>
          <a:ext cx="266699" cy="266699"/>
        </a:xfrm>
        <a:prstGeom prst="rect">
          <a:avLst/>
        </a:prstGeom>
      </xdr:spPr>
    </xdr:pic>
    <xdr:clientData/>
  </xdr:twoCellAnchor>
  <xdr:twoCellAnchor editAs="oneCell">
    <xdr:from>
      <xdr:col>37</xdr:col>
      <xdr:colOff>638735</xdr:colOff>
      <xdr:row>5</xdr:row>
      <xdr:rowOff>179294</xdr:rowOff>
    </xdr:from>
    <xdr:to>
      <xdr:col>37</xdr:col>
      <xdr:colOff>920343</xdr:colOff>
      <xdr:row>5</xdr:row>
      <xdr:rowOff>460902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1885" y="2465294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493059</xdr:colOff>
      <xdr:row>18</xdr:row>
      <xdr:rowOff>145676</xdr:rowOff>
    </xdr:from>
    <xdr:to>
      <xdr:col>37</xdr:col>
      <xdr:colOff>766385</xdr:colOff>
      <xdr:row>18</xdr:row>
      <xdr:rowOff>419002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96209" y="9861176"/>
          <a:ext cx="273326" cy="273326"/>
        </a:xfrm>
        <a:prstGeom prst="rect">
          <a:avLst/>
        </a:prstGeom>
      </xdr:spPr>
    </xdr:pic>
    <xdr:clientData/>
  </xdr:twoCellAnchor>
  <xdr:twoCellAnchor editAs="oneCell">
    <xdr:from>
      <xdr:col>37</xdr:col>
      <xdr:colOff>638735</xdr:colOff>
      <xdr:row>10</xdr:row>
      <xdr:rowOff>179294</xdr:rowOff>
    </xdr:from>
    <xdr:to>
      <xdr:col>37</xdr:col>
      <xdr:colOff>920343</xdr:colOff>
      <xdr:row>10</xdr:row>
      <xdr:rowOff>460902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1885" y="5322794"/>
          <a:ext cx="281608" cy="281608"/>
        </a:xfrm>
        <a:prstGeom prst="rect">
          <a:avLst/>
        </a:prstGeom>
      </xdr:spPr>
    </xdr:pic>
    <xdr:clientData/>
  </xdr:twoCellAnchor>
  <xdr:twoCellAnchor editAs="oneCell">
    <xdr:from>
      <xdr:col>37</xdr:col>
      <xdr:colOff>1411941</xdr:colOff>
      <xdr:row>2</xdr:row>
      <xdr:rowOff>179294</xdr:rowOff>
    </xdr:from>
    <xdr:to>
      <xdr:col>37</xdr:col>
      <xdr:colOff>1698519</xdr:colOff>
      <xdr:row>2</xdr:row>
      <xdr:rowOff>465872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15091" y="750794"/>
          <a:ext cx="286578" cy="286578"/>
        </a:xfrm>
        <a:prstGeom prst="rect">
          <a:avLst/>
        </a:prstGeom>
      </xdr:spPr>
    </xdr:pic>
    <xdr:clientData/>
  </xdr:twoCellAnchor>
  <xdr:twoCellAnchor editAs="oneCell">
    <xdr:from>
      <xdr:col>37</xdr:col>
      <xdr:colOff>257736</xdr:colOff>
      <xdr:row>62</xdr:row>
      <xdr:rowOff>134470</xdr:rowOff>
    </xdr:from>
    <xdr:to>
      <xdr:col>37</xdr:col>
      <xdr:colOff>540238</xdr:colOff>
      <xdr:row>62</xdr:row>
      <xdr:rowOff>416972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0886" y="34995970"/>
          <a:ext cx="282502" cy="282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70" zoomScaleNormal="70" workbookViewId="0">
      <selection activeCell="A72" sqref="A72:XFD146"/>
    </sheetView>
  </sheetViews>
  <sheetFormatPr defaultRowHeight="14.4" x14ac:dyDescent="0.3"/>
  <cols>
    <col min="1" max="1" width="30.88671875" customWidth="1"/>
    <col min="3" max="3" width="9.109375" customWidth="1"/>
    <col min="4" max="4" width="10.109375" bestFit="1" customWidth="1"/>
    <col min="5" max="5" width="4.33203125" customWidth="1"/>
    <col min="7" max="7" width="10.109375" bestFit="1" customWidth="1"/>
    <col min="8" max="8" width="9.109375" customWidth="1"/>
    <col min="9" max="9" width="10.5546875" bestFit="1" customWidth="1"/>
    <col min="10" max="10" width="30.109375" customWidth="1"/>
    <col min="11" max="11" width="2.6640625" style="20" customWidth="1"/>
    <col min="12" max="12" width="9.109375" style="21" customWidth="1"/>
    <col min="13" max="13" width="9.109375" style="22" customWidth="1"/>
  </cols>
  <sheetData>
    <row r="1" spans="1:13" x14ac:dyDescent="0.3">
      <c r="A1" s="23"/>
      <c r="B1" s="64" t="s">
        <v>0</v>
      </c>
      <c r="C1" s="65"/>
      <c r="D1" s="66"/>
      <c r="E1" s="1"/>
      <c r="F1" s="61" t="s">
        <v>1</v>
      </c>
      <c r="G1" s="62"/>
      <c r="H1" s="62"/>
      <c r="I1" s="62"/>
      <c r="J1" s="63"/>
      <c r="K1" s="2"/>
      <c r="L1" s="60" t="s">
        <v>2</v>
      </c>
      <c r="M1" s="60"/>
    </row>
    <row r="2" spans="1:13" ht="28.8" x14ac:dyDescent="0.3">
      <c r="A2" s="3" t="s">
        <v>3</v>
      </c>
      <c r="B2" s="3" t="s">
        <v>4</v>
      </c>
      <c r="C2" s="3" t="s">
        <v>5</v>
      </c>
      <c r="D2" s="3" t="s">
        <v>6</v>
      </c>
      <c r="E2" s="1"/>
      <c r="F2" s="4" t="s">
        <v>7</v>
      </c>
      <c r="G2" s="4" t="s">
        <v>6</v>
      </c>
      <c r="H2" s="4" t="s">
        <v>4</v>
      </c>
      <c r="I2" s="4" t="s">
        <v>8</v>
      </c>
      <c r="J2" s="5" t="s">
        <v>9</v>
      </c>
      <c r="K2" s="2"/>
      <c r="L2" s="6" t="s">
        <v>10</v>
      </c>
      <c r="M2" s="7" t="s">
        <v>11</v>
      </c>
    </row>
    <row r="3" spans="1:13" s="14" customFormat="1" ht="45" customHeight="1" x14ac:dyDescent="0.3">
      <c r="A3" s="8" t="s">
        <v>12</v>
      </c>
      <c r="B3" s="9">
        <v>1</v>
      </c>
      <c r="C3" s="9">
        <v>10755</v>
      </c>
      <c r="D3" s="9">
        <v>9</v>
      </c>
      <c r="E3" s="10"/>
      <c r="F3" s="11">
        <f>C3</f>
        <v>10755</v>
      </c>
      <c r="G3" s="12">
        <f>D3</f>
        <v>9</v>
      </c>
      <c r="H3" s="12">
        <v>1</v>
      </c>
      <c r="I3" s="12">
        <f t="shared" ref="I3:I34" si="0">COUNT(B3:D3)/3</f>
        <v>1</v>
      </c>
      <c r="J3" s="11"/>
      <c r="K3" s="13"/>
      <c r="L3" s="9">
        <v>1</v>
      </c>
      <c r="M3" s="8">
        <v>10755</v>
      </c>
    </row>
    <row r="4" spans="1:13" s="14" customFormat="1" ht="45" customHeight="1" x14ac:dyDescent="0.3">
      <c r="A4" s="8" t="s">
        <v>13</v>
      </c>
      <c r="B4" s="9">
        <v>2</v>
      </c>
      <c r="C4" s="9">
        <v>10458</v>
      </c>
      <c r="D4" s="9">
        <v>9</v>
      </c>
      <c r="E4" s="10"/>
      <c r="F4" s="11">
        <f t="shared" ref="F4:F67" si="1">C4</f>
        <v>10458</v>
      </c>
      <c r="G4" s="12">
        <f t="shared" ref="G4:G67" si="2">D4</f>
        <v>9</v>
      </c>
      <c r="H4" s="12">
        <v>2</v>
      </c>
      <c r="I4" s="12">
        <f t="shared" si="0"/>
        <v>1</v>
      </c>
      <c r="J4" s="11"/>
      <c r="K4" s="13"/>
      <c r="L4" s="9">
        <v>2</v>
      </c>
      <c r="M4" s="8">
        <v>10458</v>
      </c>
    </row>
    <row r="5" spans="1:13" s="14" customFormat="1" ht="45" customHeight="1" x14ac:dyDescent="0.3">
      <c r="A5" s="8" t="s">
        <v>14</v>
      </c>
      <c r="B5" s="9">
        <v>3</v>
      </c>
      <c r="C5" s="9">
        <v>9973</v>
      </c>
      <c r="D5" s="9">
        <v>9</v>
      </c>
      <c r="E5" s="10"/>
      <c r="F5" s="11">
        <f t="shared" si="1"/>
        <v>9973</v>
      </c>
      <c r="G5" s="12">
        <f t="shared" si="2"/>
        <v>9</v>
      </c>
      <c r="H5" s="12">
        <v>3</v>
      </c>
      <c r="I5" s="12">
        <f t="shared" si="0"/>
        <v>1</v>
      </c>
      <c r="J5" s="11"/>
      <c r="K5" s="13"/>
      <c r="L5" s="9">
        <v>3</v>
      </c>
      <c r="M5" s="8">
        <v>9973</v>
      </c>
    </row>
    <row r="6" spans="1:13" s="14" customFormat="1" ht="45" customHeight="1" x14ac:dyDescent="0.3">
      <c r="A6" s="8" t="s">
        <v>15</v>
      </c>
      <c r="B6" s="9">
        <v>4</v>
      </c>
      <c r="C6" s="9">
        <v>9142</v>
      </c>
      <c r="D6" s="9">
        <v>9</v>
      </c>
      <c r="E6" s="10"/>
      <c r="F6" s="11">
        <f t="shared" si="1"/>
        <v>9142</v>
      </c>
      <c r="G6" s="12">
        <f t="shared" si="2"/>
        <v>9</v>
      </c>
      <c r="H6" s="12">
        <v>4</v>
      </c>
      <c r="I6" s="12">
        <f t="shared" si="0"/>
        <v>1</v>
      </c>
      <c r="J6" s="11"/>
      <c r="K6" s="13"/>
      <c r="L6" s="9">
        <v>4</v>
      </c>
      <c r="M6" s="8">
        <v>9142</v>
      </c>
    </row>
    <row r="7" spans="1:13" s="14" customFormat="1" ht="45" customHeight="1" x14ac:dyDescent="0.3">
      <c r="A7" s="8" t="s">
        <v>16</v>
      </c>
      <c r="B7" s="9">
        <v>5</v>
      </c>
      <c r="C7" s="9">
        <v>8972</v>
      </c>
      <c r="D7" s="9">
        <v>8</v>
      </c>
      <c r="E7" s="10"/>
      <c r="F7" s="11">
        <f t="shared" si="1"/>
        <v>8972</v>
      </c>
      <c r="G7" s="12">
        <f t="shared" si="2"/>
        <v>8</v>
      </c>
      <c r="H7" s="12">
        <v>5</v>
      </c>
      <c r="I7" s="12">
        <f t="shared" si="0"/>
        <v>1</v>
      </c>
      <c r="J7" s="11"/>
      <c r="K7" s="13"/>
      <c r="L7" s="9">
        <v>5</v>
      </c>
      <c r="M7" s="8">
        <v>8972</v>
      </c>
    </row>
    <row r="8" spans="1:13" s="14" customFormat="1" ht="45" customHeight="1" x14ac:dyDescent="0.3">
      <c r="A8" s="8" t="s">
        <v>17</v>
      </c>
      <c r="B8" s="9">
        <v>6</v>
      </c>
      <c r="C8" s="9">
        <v>8382</v>
      </c>
      <c r="D8" s="9">
        <v>8</v>
      </c>
      <c r="E8" s="10"/>
      <c r="F8" s="11">
        <f t="shared" si="1"/>
        <v>8382</v>
      </c>
      <c r="G8" s="12">
        <f t="shared" si="2"/>
        <v>8</v>
      </c>
      <c r="H8" s="12">
        <v>6</v>
      </c>
      <c r="I8" s="12">
        <f t="shared" si="0"/>
        <v>1</v>
      </c>
      <c r="J8" s="11"/>
      <c r="K8" s="13"/>
      <c r="L8" s="9">
        <v>6</v>
      </c>
      <c r="M8" s="8">
        <v>8382</v>
      </c>
    </row>
    <row r="9" spans="1:13" s="14" customFormat="1" ht="45" customHeight="1" x14ac:dyDescent="0.3">
      <c r="A9" s="15" t="s">
        <v>18</v>
      </c>
      <c r="B9" s="9">
        <v>7</v>
      </c>
      <c r="C9" s="9">
        <v>8151</v>
      </c>
      <c r="D9" s="9">
        <v>8</v>
      </c>
      <c r="E9" s="10"/>
      <c r="F9" s="11">
        <f t="shared" si="1"/>
        <v>8151</v>
      </c>
      <c r="G9" s="12">
        <f t="shared" si="2"/>
        <v>8</v>
      </c>
      <c r="H9" s="12">
        <v>7</v>
      </c>
      <c r="I9" s="12">
        <f t="shared" si="0"/>
        <v>1</v>
      </c>
      <c r="J9" s="11"/>
      <c r="K9" s="13"/>
      <c r="L9" s="9">
        <v>7</v>
      </c>
      <c r="M9" s="8">
        <v>8151</v>
      </c>
    </row>
    <row r="10" spans="1:13" s="14" customFormat="1" ht="45" customHeight="1" x14ac:dyDescent="0.3">
      <c r="A10" s="8" t="s">
        <v>19</v>
      </c>
      <c r="B10" s="9">
        <v>8</v>
      </c>
      <c r="C10" s="9">
        <v>8043</v>
      </c>
      <c r="D10" s="9">
        <v>8</v>
      </c>
      <c r="E10" s="10"/>
      <c r="F10" s="11">
        <f t="shared" si="1"/>
        <v>8043</v>
      </c>
      <c r="G10" s="12">
        <f t="shared" si="2"/>
        <v>8</v>
      </c>
      <c r="H10" s="12">
        <v>8</v>
      </c>
      <c r="I10" s="12">
        <f t="shared" si="0"/>
        <v>1</v>
      </c>
      <c r="J10" s="11"/>
      <c r="K10" s="13"/>
      <c r="L10" s="9">
        <v>8</v>
      </c>
      <c r="M10" s="8">
        <v>8043</v>
      </c>
    </row>
    <row r="11" spans="1:13" s="14" customFormat="1" ht="45" customHeight="1" x14ac:dyDescent="0.3">
      <c r="A11" s="8" t="s">
        <v>20</v>
      </c>
      <c r="B11" s="9">
        <v>9</v>
      </c>
      <c r="C11" s="9">
        <v>8023</v>
      </c>
      <c r="D11" s="9">
        <v>8</v>
      </c>
      <c r="E11" s="10"/>
      <c r="F11" s="11">
        <f t="shared" si="1"/>
        <v>8023</v>
      </c>
      <c r="G11" s="12">
        <f t="shared" si="2"/>
        <v>8</v>
      </c>
      <c r="H11" s="12">
        <v>9</v>
      </c>
      <c r="I11" s="12">
        <f t="shared" si="0"/>
        <v>1</v>
      </c>
      <c r="J11" s="11"/>
      <c r="K11" s="13"/>
      <c r="L11" s="9">
        <v>9</v>
      </c>
      <c r="M11" s="8">
        <v>8023</v>
      </c>
    </row>
    <row r="12" spans="1:13" s="14" customFormat="1" ht="45" customHeight="1" x14ac:dyDescent="0.3">
      <c r="A12" s="8" t="s">
        <v>21</v>
      </c>
      <c r="B12" s="9">
        <v>10</v>
      </c>
      <c r="C12" s="9">
        <v>7608</v>
      </c>
      <c r="D12" s="9">
        <v>8</v>
      </c>
      <c r="E12" s="10"/>
      <c r="F12" s="11">
        <f t="shared" si="1"/>
        <v>7608</v>
      </c>
      <c r="G12" s="12">
        <f t="shared" si="2"/>
        <v>8</v>
      </c>
      <c r="H12" s="12">
        <v>10</v>
      </c>
      <c r="I12" s="12">
        <f t="shared" si="0"/>
        <v>1</v>
      </c>
      <c r="J12" s="11"/>
      <c r="K12" s="13"/>
      <c r="L12" s="9">
        <v>10</v>
      </c>
      <c r="M12" s="8">
        <v>7608</v>
      </c>
    </row>
    <row r="13" spans="1:13" s="14" customFormat="1" ht="45" customHeight="1" x14ac:dyDescent="0.3">
      <c r="A13" s="8" t="s">
        <v>22</v>
      </c>
      <c r="B13" s="9">
        <v>11</v>
      </c>
      <c r="C13" s="9">
        <v>7588</v>
      </c>
      <c r="D13" s="9">
        <v>8</v>
      </c>
      <c r="E13" s="10"/>
      <c r="F13" s="11">
        <f t="shared" si="1"/>
        <v>7588</v>
      </c>
      <c r="G13" s="12">
        <f t="shared" si="2"/>
        <v>8</v>
      </c>
      <c r="H13" s="12">
        <v>11</v>
      </c>
      <c r="I13" s="12">
        <f t="shared" si="0"/>
        <v>1</v>
      </c>
      <c r="J13" s="11"/>
      <c r="K13" s="13"/>
      <c r="L13" s="9">
        <v>11</v>
      </c>
      <c r="M13" s="8">
        <v>7588</v>
      </c>
    </row>
    <row r="14" spans="1:13" s="14" customFormat="1" ht="45" customHeight="1" x14ac:dyDescent="0.3">
      <c r="A14" s="8" t="s">
        <v>23</v>
      </c>
      <c r="B14" s="9">
        <v>12</v>
      </c>
      <c r="C14" s="9">
        <v>7567</v>
      </c>
      <c r="D14" s="9">
        <v>8</v>
      </c>
      <c r="E14" s="10"/>
      <c r="F14" s="11">
        <f t="shared" si="1"/>
        <v>7567</v>
      </c>
      <c r="G14" s="12">
        <f t="shared" si="2"/>
        <v>8</v>
      </c>
      <c r="H14" s="12">
        <v>12</v>
      </c>
      <c r="I14" s="12">
        <f t="shared" si="0"/>
        <v>1</v>
      </c>
      <c r="J14" s="11"/>
      <c r="K14" s="13"/>
      <c r="L14" s="9">
        <v>12</v>
      </c>
      <c r="M14" s="8">
        <v>7567</v>
      </c>
    </row>
    <row r="15" spans="1:13" s="14" customFormat="1" ht="45" customHeight="1" x14ac:dyDescent="0.3">
      <c r="A15" s="8" t="s">
        <v>24</v>
      </c>
      <c r="B15" s="9">
        <v>13</v>
      </c>
      <c r="C15" s="9">
        <v>7531</v>
      </c>
      <c r="D15" s="9">
        <v>7</v>
      </c>
      <c r="E15" s="10"/>
      <c r="F15" s="11">
        <f t="shared" si="1"/>
        <v>7531</v>
      </c>
      <c r="G15" s="12">
        <f t="shared" si="2"/>
        <v>7</v>
      </c>
      <c r="H15" s="12">
        <v>13</v>
      </c>
      <c r="I15" s="12">
        <f t="shared" si="0"/>
        <v>1</v>
      </c>
      <c r="J15" s="11"/>
      <c r="K15" s="13"/>
      <c r="L15" s="9">
        <v>13</v>
      </c>
      <c r="M15" s="8">
        <v>7531</v>
      </c>
    </row>
    <row r="16" spans="1:13" s="14" customFormat="1" ht="45" customHeight="1" x14ac:dyDescent="0.3">
      <c r="A16" s="8" t="s">
        <v>25</v>
      </c>
      <c r="B16" s="9">
        <v>14</v>
      </c>
      <c r="C16" s="9">
        <v>7488</v>
      </c>
      <c r="D16" s="9">
        <v>8</v>
      </c>
      <c r="E16" s="10"/>
      <c r="F16" s="11">
        <f t="shared" si="1"/>
        <v>7488</v>
      </c>
      <c r="G16" s="12">
        <f t="shared" si="2"/>
        <v>8</v>
      </c>
      <c r="H16" s="12">
        <v>14</v>
      </c>
      <c r="I16" s="12">
        <f t="shared" si="0"/>
        <v>1</v>
      </c>
      <c r="J16" s="11"/>
      <c r="K16" s="13"/>
      <c r="L16" s="9">
        <v>14</v>
      </c>
      <c r="M16" s="8">
        <v>7488</v>
      </c>
    </row>
    <row r="17" spans="1:13" s="14" customFormat="1" ht="45" customHeight="1" x14ac:dyDescent="0.3">
      <c r="A17" s="8" t="s">
        <v>26</v>
      </c>
      <c r="B17" s="9">
        <v>15</v>
      </c>
      <c r="C17" s="9">
        <v>7451</v>
      </c>
      <c r="D17" s="9">
        <v>8</v>
      </c>
      <c r="E17" s="10"/>
      <c r="F17" s="11">
        <f t="shared" si="1"/>
        <v>7451</v>
      </c>
      <c r="G17" s="12">
        <f t="shared" si="2"/>
        <v>8</v>
      </c>
      <c r="H17" s="12">
        <v>15</v>
      </c>
      <c r="I17" s="12">
        <f t="shared" si="0"/>
        <v>1</v>
      </c>
      <c r="J17" s="11"/>
      <c r="K17" s="13"/>
      <c r="L17" s="9">
        <v>15</v>
      </c>
      <c r="M17" s="8">
        <v>7451</v>
      </c>
    </row>
    <row r="18" spans="1:13" s="14" customFormat="1" ht="45" customHeight="1" x14ac:dyDescent="0.3">
      <c r="A18" s="8" t="s">
        <v>27</v>
      </c>
      <c r="B18" s="9">
        <v>16</v>
      </c>
      <c r="C18" s="9">
        <v>7427</v>
      </c>
      <c r="D18" s="9">
        <v>7</v>
      </c>
      <c r="E18" s="10"/>
      <c r="F18" s="11">
        <f t="shared" si="1"/>
        <v>7427</v>
      </c>
      <c r="G18" s="12">
        <f t="shared" si="2"/>
        <v>7</v>
      </c>
      <c r="H18" s="12">
        <v>16</v>
      </c>
      <c r="I18" s="12">
        <f t="shared" si="0"/>
        <v>1</v>
      </c>
      <c r="J18" s="11"/>
      <c r="K18" s="13"/>
      <c r="L18" s="9">
        <v>16</v>
      </c>
      <c r="M18" s="8">
        <v>7427</v>
      </c>
    </row>
    <row r="19" spans="1:13" s="14" customFormat="1" ht="45" customHeight="1" x14ac:dyDescent="0.3">
      <c r="A19" s="8" t="s">
        <v>28</v>
      </c>
      <c r="B19" s="9">
        <v>17</v>
      </c>
      <c r="C19" s="9">
        <v>7338</v>
      </c>
      <c r="D19" s="9">
        <v>7</v>
      </c>
      <c r="E19" s="10"/>
      <c r="F19" s="11">
        <f t="shared" si="1"/>
        <v>7338</v>
      </c>
      <c r="G19" s="12">
        <f t="shared" si="2"/>
        <v>7</v>
      </c>
      <c r="H19" s="12">
        <v>17</v>
      </c>
      <c r="I19" s="12">
        <f t="shared" si="0"/>
        <v>1</v>
      </c>
      <c r="J19" s="11"/>
      <c r="K19" s="13"/>
      <c r="L19" s="9">
        <v>17</v>
      </c>
      <c r="M19" s="8">
        <v>7338</v>
      </c>
    </row>
    <row r="20" spans="1:13" s="14" customFormat="1" ht="45" customHeight="1" x14ac:dyDescent="0.3">
      <c r="A20" s="8" t="s">
        <v>29</v>
      </c>
      <c r="B20" s="9">
        <v>18</v>
      </c>
      <c r="C20" s="9">
        <v>7323</v>
      </c>
      <c r="D20" s="9">
        <v>8</v>
      </c>
      <c r="E20" s="10"/>
      <c r="F20" s="11">
        <f t="shared" si="1"/>
        <v>7323</v>
      </c>
      <c r="G20" s="12">
        <f t="shared" si="2"/>
        <v>8</v>
      </c>
      <c r="H20" s="12">
        <v>18</v>
      </c>
      <c r="I20" s="12">
        <f t="shared" si="0"/>
        <v>1</v>
      </c>
      <c r="J20" s="11"/>
      <c r="K20" s="13"/>
      <c r="L20" s="9">
        <v>18</v>
      </c>
      <c r="M20" s="8">
        <v>7323</v>
      </c>
    </row>
    <row r="21" spans="1:13" s="14" customFormat="1" ht="45" customHeight="1" x14ac:dyDescent="0.3">
      <c r="A21" s="8" t="s">
        <v>30</v>
      </c>
      <c r="B21" s="9">
        <v>19</v>
      </c>
      <c r="C21" s="9">
        <v>7174</v>
      </c>
      <c r="D21" s="9">
        <v>8</v>
      </c>
      <c r="E21" s="10"/>
      <c r="F21" s="11">
        <f t="shared" si="1"/>
        <v>7174</v>
      </c>
      <c r="G21" s="12">
        <f t="shared" si="2"/>
        <v>8</v>
      </c>
      <c r="H21" s="12">
        <v>19</v>
      </c>
      <c r="I21" s="12">
        <f t="shared" si="0"/>
        <v>1</v>
      </c>
      <c r="J21" s="11"/>
      <c r="K21" s="13"/>
      <c r="L21" s="9">
        <v>19</v>
      </c>
      <c r="M21" s="8">
        <v>7174</v>
      </c>
    </row>
    <row r="22" spans="1:13" s="14" customFormat="1" ht="45" customHeight="1" x14ac:dyDescent="0.3">
      <c r="A22" s="8" t="s">
        <v>31</v>
      </c>
      <c r="B22" s="9">
        <v>20</v>
      </c>
      <c r="C22" s="9">
        <v>7142</v>
      </c>
      <c r="D22" s="9">
        <v>7</v>
      </c>
      <c r="E22" s="10"/>
      <c r="F22" s="11">
        <f t="shared" si="1"/>
        <v>7142</v>
      </c>
      <c r="G22" s="12">
        <f t="shared" si="2"/>
        <v>7</v>
      </c>
      <c r="H22" s="12">
        <v>20</v>
      </c>
      <c r="I22" s="12">
        <f t="shared" si="0"/>
        <v>1</v>
      </c>
      <c r="J22" s="11"/>
      <c r="K22" s="13"/>
      <c r="L22" s="9">
        <v>20</v>
      </c>
      <c r="M22" s="8">
        <v>7142</v>
      </c>
    </row>
    <row r="23" spans="1:13" s="14" customFormat="1" ht="45" customHeight="1" x14ac:dyDescent="0.3">
      <c r="A23" s="8" t="s">
        <v>32</v>
      </c>
      <c r="B23" s="9">
        <v>21</v>
      </c>
      <c r="C23" s="9">
        <v>7135</v>
      </c>
      <c r="D23" s="9">
        <v>7</v>
      </c>
      <c r="E23" s="10"/>
      <c r="F23" s="11">
        <f t="shared" si="1"/>
        <v>7135</v>
      </c>
      <c r="G23" s="12">
        <f t="shared" si="2"/>
        <v>7</v>
      </c>
      <c r="H23" s="12">
        <v>21</v>
      </c>
      <c r="I23" s="12">
        <f t="shared" si="0"/>
        <v>1</v>
      </c>
      <c r="J23" s="11"/>
      <c r="K23" s="13"/>
      <c r="L23" s="9">
        <v>21</v>
      </c>
      <c r="M23" s="8">
        <v>7135</v>
      </c>
    </row>
    <row r="24" spans="1:13" s="14" customFormat="1" ht="45" customHeight="1" x14ac:dyDescent="0.3">
      <c r="A24" s="16" t="s">
        <v>33</v>
      </c>
      <c r="B24" s="9">
        <v>22</v>
      </c>
      <c r="C24" s="9">
        <v>7132</v>
      </c>
      <c r="D24" s="9">
        <v>7</v>
      </c>
      <c r="E24" s="10"/>
      <c r="F24" s="11">
        <f t="shared" si="1"/>
        <v>7132</v>
      </c>
      <c r="G24" s="12">
        <f t="shared" si="2"/>
        <v>7</v>
      </c>
      <c r="H24" s="12">
        <v>22</v>
      </c>
      <c r="I24" s="12">
        <f t="shared" si="0"/>
        <v>1</v>
      </c>
      <c r="J24" s="11"/>
      <c r="K24" s="13"/>
      <c r="L24" s="9">
        <v>22</v>
      </c>
      <c r="M24" s="8">
        <v>7132</v>
      </c>
    </row>
    <row r="25" spans="1:13" s="14" customFormat="1" ht="45" customHeight="1" x14ac:dyDescent="0.3">
      <c r="A25" s="8" t="s">
        <v>34</v>
      </c>
      <c r="B25" s="9">
        <v>23</v>
      </c>
      <c r="C25" s="9">
        <v>6695</v>
      </c>
      <c r="D25" s="9">
        <v>7</v>
      </c>
      <c r="E25" s="10"/>
      <c r="F25" s="11">
        <f t="shared" si="1"/>
        <v>6695</v>
      </c>
      <c r="G25" s="12">
        <f t="shared" si="2"/>
        <v>7</v>
      </c>
      <c r="H25" s="12">
        <v>23</v>
      </c>
      <c r="I25" s="12">
        <f t="shared" si="0"/>
        <v>1</v>
      </c>
      <c r="J25" s="11"/>
      <c r="K25" s="13"/>
      <c r="L25" s="9">
        <v>23</v>
      </c>
      <c r="M25" s="8">
        <v>6695</v>
      </c>
    </row>
    <row r="26" spans="1:13" s="14" customFormat="1" ht="45" customHeight="1" x14ac:dyDescent="0.3">
      <c r="A26" s="8" t="s">
        <v>35</v>
      </c>
      <c r="B26" s="9">
        <v>24</v>
      </c>
      <c r="C26" s="9">
        <v>6691</v>
      </c>
      <c r="D26" s="9">
        <v>7</v>
      </c>
      <c r="E26" s="10"/>
      <c r="F26" s="11">
        <f t="shared" si="1"/>
        <v>6691</v>
      </c>
      <c r="G26" s="12">
        <f t="shared" si="2"/>
        <v>7</v>
      </c>
      <c r="H26" s="12">
        <v>24</v>
      </c>
      <c r="I26" s="12">
        <f t="shared" si="0"/>
        <v>1</v>
      </c>
      <c r="J26" s="11"/>
      <c r="K26" s="13"/>
      <c r="L26" s="9">
        <v>24</v>
      </c>
      <c r="M26" s="8">
        <v>6691</v>
      </c>
    </row>
    <row r="27" spans="1:13" s="14" customFormat="1" ht="45" customHeight="1" x14ac:dyDescent="0.3">
      <c r="A27" s="8" t="s">
        <v>36</v>
      </c>
      <c r="B27" s="9">
        <v>25</v>
      </c>
      <c r="C27" s="9">
        <v>6621</v>
      </c>
      <c r="D27" s="9">
        <v>7</v>
      </c>
      <c r="E27" s="10"/>
      <c r="F27" s="11">
        <f t="shared" si="1"/>
        <v>6621</v>
      </c>
      <c r="G27" s="12">
        <f t="shared" si="2"/>
        <v>7</v>
      </c>
      <c r="H27" s="12">
        <v>25</v>
      </c>
      <c r="I27" s="12">
        <f t="shared" si="0"/>
        <v>1</v>
      </c>
      <c r="J27" s="11"/>
      <c r="K27" s="13"/>
      <c r="L27" s="9">
        <v>25</v>
      </c>
      <c r="M27" s="8">
        <v>6621</v>
      </c>
    </row>
    <row r="28" spans="1:13" s="14" customFormat="1" ht="45" customHeight="1" x14ac:dyDescent="0.3">
      <c r="A28" s="8" t="s">
        <v>37</v>
      </c>
      <c r="B28" s="9">
        <v>26</v>
      </c>
      <c r="C28" s="9">
        <v>6570</v>
      </c>
      <c r="D28" s="9">
        <v>7</v>
      </c>
      <c r="E28" s="10"/>
      <c r="F28" s="11">
        <f t="shared" si="1"/>
        <v>6570</v>
      </c>
      <c r="G28" s="12">
        <f t="shared" si="2"/>
        <v>7</v>
      </c>
      <c r="H28" s="12">
        <v>26</v>
      </c>
      <c r="I28" s="12">
        <f t="shared" si="0"/>
        <v>1</v>
      </c>
      <c r="J28" s="11"/>
      <c r="K28" s="13"/>
      <c r="L28" s="9">
        <v>26</v>
      </c>
      <c r="M28" s="8">
        <v>6570</v>
      </c>
    </row>
    <row r="29" spans="1:13" s="14" customFormat="1" ht="45" customHeight="1" x14ac:dyDescent="0.3">
      <c r="A29" s="8" t="s">
        <v>38</v>
      </c>
      <c r="B29" s="9">
        <v>27</v>
      </c>
      <c r="C29" s="9">
        <v>6490</v>
      </c>
      <c r="D29" s="9">
        <v>7</v>
      </c>
      <c r="E29" s="10"/>
      <c r="F29" s="11">
        <f t="shared" si="1"/>
        <v>6490</v>
      </c>
      <c r="G29" s="12">
        <f t="shared" si="2"/>
        <v>7</v>
      </c>
      <c r="H29" s="12">
        <v>27</v>
      </c>
      <c r="I29" s="12">
        <f t="shared" si="0"/>
        <v>1</v>
      </c>
      <c r="J29" s="11"/>
      <c r="K29" s="13"/>
      <c r="L29" s="9">
        <v>27</v>
      </c>
      <c r="M29" s="8">
        <v>6490</v>
      </c>
    </row>
    <row r="30" spans="1:13" s="14" customFormat="1" ht="45" customHeight="1" x14ac:dyDescent="0.3">
      <c r="A30" s="8" t="s">
        <v>39</v>
      </c>
      <c r="B30" s="9">
        <v>28</v>
      </c>
      <c r="C30" s="9">
        <v>6479</v>
      </c>
      <c r="D30" s="9">
        <v>6</v>
      </c>
      <c r="E30" s="10"/>
      <c r="F30" s="11">
        <f t="shared" si="1"/>
        <v>6479</v>
      </c>
      <c r="G30" s="12">
        <f t="shared" si="2"/>
        <v>6</v>
      </c>
      <c r="H30" s="12">
        <v>28</v>
      </c>
      <c r="I30" s="12">
        <f t="shared" si="0"/>
        <v>1</v>
      </c>
      <c r="J30" s="11"/>
      <c r="K30" s="13"/>
      <c r="L30" s="9">
        <v>28</v>
      </c>
      <c r="M30" s="8">
        <v>6479</v>
      </c>
    </row>
    <row r="31" spans="1:13" s="14" customFormat="1" ht="45" customHeight="1" x14ac:dyDescent="0.3">
      <c r="A31" s="8" t="s">
        <v>40</v>
      </c>
      <c r="B31" s="9">
        <v>29</v>
      </c>
      <c r="C31" s="9">
        <v>6433</v>
      </c>
      <c r="D31" s="9">
        <v>7</v>
      </c>
      <c r="E31" s="10"/>
      <c r="F31" s="11">
        <f t="shared" si="1"/>
        <v>6433</v>
      </c>
      <c r="G31" s="12">
        <f t="shared" si="2"/>
        <v>7</v>
      </c>
      <c r="H31" s="12">
        <v>29</v>
      </c>
      <c r="I31" s="12">
        <f t="shared" si="0"/>
        <v>1</v>
      </c>
      <c r="J31" s="11"/>
      <c r="K31" s="13"/>
      <c r="L31" s="9">
        <v>29</v>
      </c>
      <c r="M31" s="8">
        <v>6433</v>
      </c>
    </row>
    <row r="32" spans="1:13" s="14" customFormat="1" ht="45" customHeight="1" x14ac:dyDescent="0.3">
      <c r="A32" s="8" t="s">
        <v>41</v>
      </c>
      <c r="B32" s="9">
        <v>30</v>
      </c>
      <c r="C32" s="9">
        <v>6311</v>
      </c>
      <c r="D32" s="9">
        <v>7</v>
      </c>
      <c r="E32" s="10"/>
      <c r="F32" s="11">
        <f t="shared" si="1"/>
        <v>6311</v>
      </c>
      <c r="G32" s="12">
        <f t="shared" si="2"/>
        <v>7</v>
      </c>
      <c r="H32" s="12">
        <v>30</v>
      </c>
      <c r="I32" s="12">
        <f t="shared" si="0"/>
        <v>1</v>
      </c>
      <c r="J32" s="11"/>
      <c r="K32" s="13"/>
      <c r="L32" s="9">
        <v>30</v>
      </c>
      <c r="M32" s="8">
        <v>6311</v>
      </c>
    </row>
    <row r="33" spans="1:13" s="14" customFormat="1" ht="45" customHeight="1" x14ac:dyDescent="0.3">
      <c r="A33" s="8" t="s">
        <v>42</v>
      </c>
      <c r="B33" s="9">
        <v>31</v>
      </c>
      <c r="C33" s="9">
        <v>6225</v>
      </c>
      <c r="D33" s="9">
        <v>7</v>
      </c>
      <c r="E33" s="10"/>
      <c r="F33" s="11">
        <f t="shared" si="1"/>
        <v>6225</v>
      </c>
      <c r="G33" s="12">
        <f t="shared" si="2"/>
        <v>7</v>
      </c>
      <c r="H33" s="12">
        <v>31</v>
      </c>
      <c r="I33" s="12">
        <f t="shared" si="0"/>
        <v>1</v>
      </c>
      <c r="J33" s="11"/>
      <c r="K33" s="13"/>
      <c r="L33" s="9">
        <v>31</v>
      </c>
      <c r="M33" s="8">
        <v>6225</v>
      </c>
    </row>
    <row r="34" spans="1:13" s="14" customFormat="1" ht="45" customHeight="1" x14ac:dyDescent="0.3">
      <c r="A34" s="16" t="s">
        <v>43</v>
      </c>
      <c r="B34" s="9">
        <v>32</v>
      </c>
      <c r="C34" s="9">
        <v>6220</v>
      </c>
      <c r="D34" s="9">
        <v>7</v>
      </c>
      <c r="E34" s="10"/>
      <c r="F34" s="11">
        <f t="shared" si="1"/>
        <v>6220</v>
      </c>
      <c r="G34" s="12">
        <f t="shared" si="2"/>
        <v>7</v>
      </c>
      <c r="H34" s="12">
        <v>32</v>
      </c>
      <c r="I34" s="12">
        <f t="shared" si="0"/>
        <v>1</v>
      </c>
      <c r="J34" s="11"/>
      <c r="K34" s="13"/>
      <c r="L34" s="9">
        <v>32</v>
      </c>
      <c r="M34" s="8">
        <v>6220</v>
      </c>
    </row>
    <row r="35" spans="1:13" s="14" customFormat="1" ht="45" customHeight="1" x14ac:dyDescent="0.3">
      <c r="A35" s="8" t="s">
        <v>44</v>
      </c>
      <c r="B35" s="9">
        <v>33</v>
      </c>
      <c r="C35" s="9">
        <v>5859</v>
      </c>
      <c r="D35" s="9">
        <v>7</v>
      </c>
      <c r="E35" s="10"/>
      <c r="F35" s="11">
        <f t="shared" si="1"/>
        <v>5859</v>
      </c>
      <c r="G35" s="12">
        <f t="shared" si="2"/>
        <v>7</v>
      </c>
      <c r="H35" s="12">
        <v>33</v>
      </c>
      <c r="I35" s="12">
        <f t="shared" ref="I35:I66" si="3">COUNT(B35:D35)/3</f>
        <v>1</v>
      </c>
      <c r="J35" s="11"/>
      <c r="K35" s="13"/>
      <c r="L35" s="9">
        <v>33</v>
      </c>
      <c r="M35" s="8">
        <v>5859</v>
      </c>
    </row>
    <row r="36" spans="1:13" s="14" customFormat="1" ht="45" customHeight="1" x14ac:dyDescent="0.3">
      <c r="A36" s="8" t="s">
        <v>45</v>
      </c>
      <c r="B36" s="9">
        <v>34</v>
      </c>
      <c r="C36" s="9">
        <v>5771</v>
      </c>
      <c r="D36" s="9">
        <v>7</v>
      </c>
      <c r="E36" s="10"/>
      <c r="F36" s="11">
        <f t="shared" si="1"/>
        <v>5771</v>
      </c>
      <c r="G36" s="12">
        <f t="shared" si="2"/>
        <v>7</v>
      </c>
      <c r="H36" s="12">
        <v>34</v>
      </c>
      <c r="I36" s="12">
        <f t="shared" si="3"/>
        <v>1</v>
      </c>
      <c r="J36" s="11"/>
      <c r="K36" s="13"/>
      <c r="L36" s="9">
        <v>34</v>
      </c>
      <c r="M36" s="8">
        <v>5771</v>
      </c>
    </row>
    <row r="37" spans="1:13" s="14" customFormat="1" ht="45" customHeight="1" x14ac:dyDescent="0.3">
      <c r="A37" s="8" t="s">
        <v>46</v>
      </c>
      <c r="B37" s="9">
        <v>35</v>
      </c>
      <c r="C37" s="9">
        <v>5515</v>
      </c>
      <c r="D37" s="9">
        <v>6</v>
      </c>
      <c r="E37" s="10"/>
      <c r="F37" s="11">
        <f t="shared" si="1"/>
        <v>5515</v>
      </c>
      <c r="G37" s="12">
        <f t="shared" si="2"/>
        <v>6</v>
      </c>
      <c r="H37" s="12">
        <v>35</v>
      </c>
      <c r="I37" s="12">
        <f t="shared" si="3"/>
        <v>1</v>
      </c>
      <c r="J37" s="11"/>
      <c r="K37" s="13"/>
      <c r="L37" s="9">
        <v>35</v>
      </c>
      <c r="M37" s="8">
        <v>5515</v>
      </c>
    </row>
    <row r="38" spans="1:13" s="14" customFormat="1" ht="45" customHeight="1" x14ac:dyDescent="0.3">
      <c r="A38" s="8" t="s">
        <v>47</v>
      </c>
      <c r="B38" s="9">
        <v>36</v>
      </c>
      <c r="C38" s="9">
        <v>5433</v>
      </c>
      <c r="D38" s="9">
        <v>6</v>
      </c>
      <c r="E38" s="10"/>
      <c r="F38" s="11">
        <f t="shared" si="1"/>
        <v>5433</v>
      </c>
      <c r="G38" s="12">
        <f t="shared" si="2"/>
        <v>6</v>
      </c>
      <c r="H38" s="12">
        <v>36</v>
      </c>
      <c r="I38" s="12">
        <f t="shared" si="3"/>
        <v>1</v>
      </c>
      <c r="J38" s="11"/>
      <c r="K38" s="13"/>
      <c r="L38" s="9">
        <v>36</v>
      </c>
      <c r="M38" s="8">
        <v>5433</v>
      </c>
    </row>
    <row r="39" spans="1:13" s="14" customFormat="1" ht="45" customHeight="1" x14ac:dyDescent="0.3">
      <c r="A39" s="8" t="s">
        <v>48</v>
      </c>
      <c r="B39" s="9">
        <v>37</v>
      </c>
      <c r="C39" s="9">
        <v>5336</v>
      </c>
      <c r="D39" s="9">
        <v>6</v>
      </c>
      <c r="E39" s="10"/>
      <c r="F39" s="11">
        <f t="shared" si="1"/>
        <v>5336</v>
      </c>
      <c r="G39" s="12">
        <f t="shared" si="2"/>
        <v>6</v>
      </c>
      <c r="H39" s="12">
        <v>37</v>
      </c>
      <c r="I39" s="12">
        <f t="shared" si="3"/>
        <v>1</v>
      </c>
      <c r="J39" s="11"/>
      <c r="K39" s="13"/>
      <c r="L39" s="9">
        <v>37</v>
      </c>
      <c r="M39" s="8">
        <v>5336</v>
      </c>
    </row>
    <row r="40" spans="1:13" s="14" customFormat="1" ht="45" customHeight="1" x14ac:dyDescent="0.3">
      <c r="A40" s="8" t="s">
        <v>49</v>
      </c>
      <c r="B40" s="9">
        <v>38</v>
      </c>
      <c r="C40" s="9">
        <v>5332</v>
      </c>
      <c r="D40" s="9">
        <v>6</v>
      </c>
      <c r="E40" s="10"/>
      <c r="F40" s="11">
        <f t="shared" si="1"/>
        <v>5332</v>
      </c>
      <c r="G40" s="12">
        <f t="shared" si="2"/>
        <v>6</v>
      </c>
      <c r="H40" s="12">
        <v>38</v>
      </c>
      <c r="I40" s="12">
        <f t="shared" si="3"/>
        <v>1</v>
      </c>
      <c r="J40" s="11"/>
      <c r="K40" s="13"/>
      <c r="L40" s="9">
        <v>38</v>
      </c>
      <c r="M40" s="8">
        <v>5332</v>
      </c>
    </row>
    <row r="41" spans="1:13" s="14" customFormat="1" ht="45" customHeight="1" x14ac:dyDescent="0.3">
      <c r="A41" s="8" t="s">
        <v>50</v>
      </c>
      <c r="B41" s="9">
        <v>39</v>
      </c>
      <c r="C41" s="9">
        <v>5190</v>
      </c>
      <c r="D41" s="9">
        <v>6</v>
      </c>
      <c r="E41" s="10"/>
      <c r="F41" s="11">
        <f t="shared" si="1"/>
        <v>5190</v>
      </c>
      <c r="G41" s="12">
        <f t="shared" si="2"/>
        <v>6</v>
      </c>
      <c r="H41" s="12">
        <v>39</v>
      </c>
      <c r="I41" s="12">
        <f t="shared" si="3"/>
        <v>1</v>
      </c>
      <c r="J41" s="11"/>
      <c r="K41" s="13"/>
      <c r="L41" s="9">
        <v>39</v>
      </c>
      <c r="M41" s="8">
        <v>5190</v>
      </c>
    </row>
    <row r="42" spans="1:13" s="14" customFormat="1" ht="45" customHeight="1" x14ac:dyDescent="0.3">
      <c r="A42" s="8" t="s">
        <v>51</v>
      </c>
      <c r="B42" s="9">
        <v>40</v>
      </c>
      <c r="C42" s="9">
        <v>5161</v>
      </c>
      <c r="D42" s="9">
        <v>6</v>
      </c>
      <c r="E42" s="10"/>
      <c r="F42" s="11">
        <f t="shared" si="1"/>
        <v>5161</v>
      </c>
      <c r="G42" s="12">
        <f t="shared" si="2"/>
        <v>6</v>
      </c>
      <c r="H42" s="12">
        <v>40</v>
      </c>
      <c r="I42" s="12">
        <f t="shared" si="3"/>
        <v>1</v>
      </c>
      <c r="J42" s="11"/>
      <c r="K42" s="13"/>
      <c r="L42" s="9">
        <v>40</v>
      </c>
      <c r="M42" s="8">
        <v>5161</v>
      </c>
    </row>
    <row r="43" spans="1:13" s="14" customFormat="1" ht="45" customHeight="1" x14ac:dyDescent="0.3">
      <c r="A43" s="8" t="s">
        <v>52</v>
      </c>
      <c r="B43" s="9">
        <v>41</v>
      </c>
      <c r="C43" s="9">
        <v>5154</v>
      </c>
      <c r="D43" s="9">
        <v>6</v>
      </c>
      <c r="E43" s="10"/>
      <c r="F43" s="11">
        <f t="shared" si="1"/>
        <v>5154</v>
      </c>
      <c r="G43" s="12">
        <f t="shared" si="2"/>
        <v>6</v>
      </c>
      <c r="H43" s="12">
        <v>41</v>
      </c>
      <c r="I43" s="12">
        <f t="shared" si="3"/>
        <v>1</v>
      </c>
      <c r="J43" s="11"/>
      <c r="K43" s="13"/>
      <c r="L43" s="9">
        <v>41</v>
      </c>
      <c r="M43" s="8">
        <v>5154</v>
      </c>
    </row>
    <row r="44" spans="1:13" s="14" customFormat="1" ht="45" customHeight="1" x14ac:dyDescent="0.3">
      <c r="A44" s="8" t="s">
        <v>53</v>
      </c>
      <c r="B44" s="9">
        <v>42</v>
      </c>
      <c r="C44" s="9">
        <v>5100</v>
      </c>
      <c r="D44" s="9">
        <v>6</v>
      </c>
      <c r="E44" s="10"/>
      <c r="F44" s="11">
        <f t="shared" si="1"/>
        <v>5100</v>
      </c>
      <c r="G44" s="12">
        <f t="shared" si="2"/>
        <v>6</v>
      </c>
      <c r="H44" s="12">
        <v>42</v>
      </c>
      <c r="I44" s="12">
        <f t="shared" si="3"/>
        <v>1</v>
      </c>
      <c r="J44" s="11"/>
      <c r="K44" s="13"/>
      <c r="L44" s="9">
        <v>42</v>
      </c>
      <c r="M44" s="8">
        <v>5100</v>
      </c>
    </row>
    <row r="45" spans="1:13" s="14" customFormat="1" ht="45" customHeight="1" x14ac:dyDescent="0.3">
      <c r="A45" s="8" t="s">
        <v>54</v>
      </c>
      <c r="B45" s="9">
        <v>43</v>
      </c>
      <c r="C45" s="9">
        <v>5063</v>
      </c>
      <c r="D45" s="9">
        <v>6</v>
      </c>
      <c r="E45" s="10"/>
      <c r="F45" s="11">
        <f t="shared" si="1"/>
        <v>5063</v>
      </c>
      <c r="G45" s="12">
        <f t="shared" si="2"/>
        <v>6</v>
      </c>
      <c r="H45" s="12">
        <v>43</v>
      </c>
      <c r="I45" s="12">
        <f t="shared" si="3"/>
        <v>1</v>
      </c>
      <c r="J45" s="11"/>
      <c r="K45" s="13"/>
      <c r="L45" s="9">
        <v>43</v>
      </c>
      <c r="M45" s="8">
        <v>5063</v>
      </c>
    </row>
    <row r="46" spans="1:13" s="14" customFormat="1" ht="45" customHeight="1" x14ac:dyDescent="0.3">
      <c r="A46" s="8" t="s">
        <v>55</v>
      </c>
      <c r="B46" s="9">
        <v>44</v>
      </c>
      <c r="C46" s="9">
        <v>5012</v>
      </c>
      <c r="D46" s="9">
        <v>6</v>
      </c>
      <c r="E46" s="10"/>
      <c r="F46" s="11">
        <f t="shared" si="1"/>
        <v>5012</v>
      </c>
      <c r="G46" s="12">
        <f t="shared" si="2"/>
        <v>6</v>
      </c>
      <c r="H46" s="12">
        <v>44</v>
      </c>
      <c r="I46" s="12">
        <f t="shared" si="3"/>
        <v>1</v>
      </c>
      <c r="J46" s="11"/>
      <c r="K46" s="13"/>
      <c r="L46" s="9">
        <v>44</v>
      </c>
      <c r="M46" s="8">
        <v>5012</v>
      </c>
    </row>
    <row r="47" spans="1:13" s="14" customFormat="1" ht="45" customHeight="1" x14ac:dyDescent="0.3">
      <c r="A47" s="8" t="s">
        <v>56</v>
      </c>
      <c r="B47" s="9">
        <v>45</v>
      </c>
      <c r="C47" s="9">
        <v>4884</v>
      </c>
      <c r="D47" s="9">
        <v>6</v>
      </c>
      <c r="E47" s="10"/>
      <c r="F47" s="11">
        <f t="shared" si="1"/>
        <v>4884</v>
      </c>
      <c r="G47" s="12">
        <f t="shared" si="2"/>
        <v>6</v>
      </c>
      <c r="H47" s="12">
        <v>45</v>
      </c>
      <c r="I47" s="12">
        <f t="shared" si="3"/>
        <v>1</v>
      </c>
      <c r="J47" s="11"/>
      <c r="K47" s="13"/>
      <c r="L47" s="9">
        <v>45</v>
      </c>
      <c r="M47" s="8">
        <v>4884</v>
      </c>
    </row>
    <row r="48" spans="1:13" s="14" customFormat="1" ht="45" customHeight="1" x14ac:dyDescent="0.3">
      <c r="A48" s="8" t="s">
        <v>57</v>
      </c>
      <c r="B48" s="9">
        <v>46</v>
      </c>
      <c r="C48" s="9">
        <v>4861</v>
      </c>
      <c r="D48" s="9">
        <v>6</v>
      </c>
      <c r="E48" s="10"/>
      <c r="F48" s="11">
        <f t="shared" si="1"/>
        <v>4861</v>
      </c>
      <c r="G48" s="12">
        <f t="shared" si="2"/>
        <v>6</v>
      </c>
      <c r="H48" s="12">
        <v>46</v>
      </c>
      <c r="I48" s="12">
        <f t="shared" si="3"/>
        <v>1</v>
      </c>
      <c r="J48" s="11"/>
      <c r="K48" s="13"/>
      <c r="L48" s="9">
        <v>46</v>
      </c>
      <c r="M48" s="8">
        <v>4861</v>
      </c>
    </row>
    <row r="49" spans="1:13" s="14" customFormat="1" ht="45" customHeight="1" x14ac:dyDescent="0.3">
      <c r="A49" s="8" t="s">
        <v>58</v>
      </c>
      <c r="B49" s="9">
        <v>47</v>
      </c>
      <c r="C49" s="9">
        <v>4763</v>
      </c>
      <c r="D49" s="9">
        <v>6</v>
      </c>
      <c r="E49" s="10"/>
      <c r="F49" s="11">
        <f t="shared" si="1"/>
        <v>4763</v>
      </c>
      <c r="G49" s="12">
        <f t="shared" si="2"/>
        <v>6</v>
      </c>
      <c r="H49" s="12">
        <v>47</v>
      </c>
      <c r="I49" s="12">
        <f t="shared" si="3"/>
        <v>1</v>
      </c>
      <c r="J49" s="17"/>
      <c r="K49" s="13"/>
      <c r="L49" s="9">
        <v>47</v>
      </c>
      <c r="M49" s="8">
        <v>4763</v>
      </c>
    </row>
    <row r="50" spans="1:13" s="14" customFormat="1" ht="45" customHeight="1" x14ac:dyDescent="0.3">
      <c r="A50" s="8" t="s">
        <v>59</v>
      </c>
      <c r="B50" s="9">
        <v>48</v>
      </c>
      <c r="C50" s="9">
        <v>4730</v>
      </c>
      <c r="D50" s="9">
        <v>6</v>
      </c>
      <c r="E50" s="10"/>
      <c r="F50" s="11">
        <f t="shared" si="1"/>
        <v>4730</v>
      </c>
      <c r="G50" s="12">
        <f t="shared" si="2"/>
        <v>6</v>
      </c>
      <c r="H50" s="12">
        <v>48</v>
      </c>
      <c r="I50" s="12">
        <f t="shared" si="3"/>
        <v>1</v>
      </c>
      <c r="J50" s="11"/>
      <c r="K50" s="13"/>
      <c r="L50" s="9">
        <v>48</v>
      </c>
      <c r="M50" s="8">
        <v>4730</v>
      </c>
    </row>
    <row r="51" spans="1:13" s="14" customFormat="1" ht="45" customHeight="1" x14ac:dyDescent="0.3">
      <c r="A51" s="8" t="s">
        <v>60</v>
      </c>
      <c r="B51" s="9">
        <v>49</v>
      </c>
      <c r="C51" s="9">
        <v>4415</v>
      </c>
      <c r="D51" s="9">
        <v>5</v>
      </c>
      <c r="E51" s="10"/>
      <c r="F51" s="11">
        <f t="shared" si="1"/>
        <v>4415</v>
      </c>
      <c r="G51" s="12">
        <f t="shared" si="2"/>
        <v>5</v>
      </c>
      <c r="H51" s="12">
        <v>49</v>
      </c>
      <c r="I51" s="12">
        <f t="shared" si="3"/>
        <v>1</v>
      </c>
      <c r="J51" s="11"/>
      <c r="K51" s="13"/>
      <c r="L51" s="9">
        <v>49</v>
      </c>
      <c r="M51" s="8">
        <v>4415</v>
      </c>
    </row>
    <row r="52" spans="1:13" s="14" customFormat="1" ht="45" customHeight="1" x14ac:dyDescent="0.3">
      <c r="A52" s="8" t="s">
        <v>61</v>
      </c>
      <c r="B52" s="9">
        <v>50</v>
      </c>
      <c r="C52" s="9">
        <v>4356</v>
      </c>
      <c r="D52" s="9">
        <v>5</v>
      </c>
      <c r="E52" s="10"/>
      <c r="F52" s="11">
        <f t="shared" si="1"/>
        <v>4356</v>
      </c>
      <c r="G52" s="12">
        <f t="shared" si="2"/>
        <v>5</v>
      </c>
      <c r="H52" s="12">
        <v>50</v>
      </c>
      <c r="I52" s="12">
        <f t="shared" si="3"/>
        <v>1</v>
      </c>
      <c r="J52" s="11"/>
      <c r="K52" s="13"/>
      <c r="L52" s="9">
        <v>50</v>
      </c>
      <c r="M52" s="8">
        <v>4356</v>
      </c>
    </row>
    <row r="53" spans="1:13" s="14" customFormat="1" ht="45" customHeight="1" x14ac:dyDescent="0.3">
      <c r="A53" s="8" t="s">
        <v>62</v>
      </c>
      <c r="B53" s="9">
        <v>51</v>
      </c>
      <c r="C53" s="9">
        <v>4297</v>
      </c>
      <c r="D53" s="9">
        <v>5</v>
      </c>
      <c r="E53" s="10"/>
      <c r="F53" s="11">
        <f t="shared" si="1"/>
        <v>4297</v>
      </c>
      <c r="G53" s="12">
        <f t="shared" si="2"/>
        <v>5</v>
      </c>
      <c r="H53" s="12">
        <v>51</v>
      </c>
      <c r="I53" s="12">
        <f t="shared" si="3"/>
        <v>1</v>
      </c>
      <c r="J53" s="11"/>
      <c r="K53" s="13"/>
      <c r="L53" s="9">
        <v>51</v>
      </c>
      <c r="M53" s="8">
        <v>4297</v>
      </c>
    </row>
    <row r="54" spans="1:13" s="14" customFormat="1" ht="45" customHeight="1" x14ac:dyDescent="0.3">
      <c r="A54" s="8" t="s">
        <v>63</v>
      </c>
      <c r="B54" s="9">
        <v>52</v>
      </c>
      <c r="C54" s="9">
        <v>4155</v>
      </c>
      <c r="D54" s="9">
        <v>5</v>
      </c>
      <c r="E54" s="10"/>
      <c r="F54" s="11">
        <f t="shared" si="1"/>
        <v>4155</v>
      </c>
      <c r="G54" s="12">
        <f t="shared" si="2"/>
        <v>5</v>
      </c>
      <c r="H54" s="12">
        <v>52</v>
      </c>
      <c r="I54" s="12">
        <f t="shared" si="3"/>
        <v>1</v>
      </c>
      <c r="J54" s="11"/>
      <c r="K54" s="13"/>
      <c r="L54" s="9">
        <v>52</v>
      </c>
      <c r="M54" s="8">
        <v>4155</v>
      </c>
    </row>
    <row r="55" spans="1:13" s="14" customFormat="1" ht="45" customHeight="1" x14ac:dyDescent="0.3">
      <c r="A55" s="8" t="s">
        <v>64</v>
      </c>
      <c r="B55" s="9">
        <v>53</v>
      </c>
      <c r="C55" s="9">
        <v>4104</v>
      </c>
      <c r="D55" s="9">
        <v>5</v>
      </c>
      <c r="E55" s="10"/>
      <c r="F55" s="11">
        <f t="shared" si="1"/>
        <v>4104</v>
      </c>
      <c r="G55" s="12">
        <f t="shared" si="2"/>
        <v>5</v>
      </c>
      <c r="H55" s="12">
        <v>53</v>
      </c>
      <c r="I55" s="12">
        <f t="shared" si="3"/>
        <v>1</v>
      </c>
      <c r="J55" s="11"/>
      <c r="K55" s="13"/>
      <c r="L55" s="9">
        <v>53</v>
      </c>
      <c r="M55" s="8">
        <v>4104</v>
      </c>
    </row>
    <row r="56" spans="1:13" s="14" customFormat="1" ht="45" customHeight="1" x14ac:dyDescent="0.3">
      <c r="A56" s="8" t="s">
        <v>65</v>
      </c>
      <c r="B56" s="9">
        <v>54</v>
      </c>
      <c r="C56" s="9">
        <v>3907</v>
      </c>
      <c r="D56" s="9">
        <v>5</v>
      </c>
      <c r="E56" s="10"/>
      <c r="F56" s="11">
        <f t="shared" si="1"/>
        <v>3907</v>
      </c>
      <c r="G56" s="12">
        <f t="shared" si="2"/>
        <v>5</v>
      </c>
      <c r="H56" s="12">
        <v>54</v>
      </c>
      <c r="I56" s="12">
        <f t="shared" si="3"/>
        <v>1</v>
      </c>
      <c r="J56" s="11"/>
      <c r="K56" s="13"/>
      <c r="L56" s="9">
        <v>54</v>
      </c>
      <c r="M56" s="8">
        <v>3907</v>
      </c>
    </row>
    <row r="57" spans="1:13" s="14" customFormat="1" ht="45" customHeight="1" x14ac:dyDescent="0.3">
      <c r="A57" s="8" t="s">
        <v>66</v>
      </c>
      <c r="B57" s="9">
        <v>55</v>
      </c>
      <c r="C57" s="9">
        <v>3891</v>
      </c>
      <c r="D57" s="9">
        <v>5</v>
      </c>
      <c r="E57" s="10"/>
      <c r="F57" s="11">
        <f t="shared" si="1"/>
        <v>3891</v>
      </c>
      <c r="G57" s="12">
        <f t="shared" si="2"/>
        <v>5</v>
      </c>
      <c r="H57" s="12">
        <v>55</v>
      </c>
      <c r="I57" s="12">
        <f t="shared" si="3"/>
        <v>1</v>
      </c>
      <c r="J57" s="11"/>
      <c r="K57" s="13"/>
      <c r="L57" s="9">
        <v>55</v>
      </c>
      <c r="M57" s="8">
        <v>3891</v>
      </c>
    </row>
    <row r="58" spans="1:13" s="14" customFormat="1" ht="45" customHeight="1" x14ac:dyDescent="0.3">
      <c r="A58" s="8" t="s">
        <v>36</v>
      </c>
      <c r="B58" s="9">
        <v>56</v>
      </c>
      <c r="C58" s="9">
        <v>3755</v>
      </c>
      <c r="D58" s="9">
        <v>4</v>
      </c>
      <c r="E58" s="10"/>
      <c r="F58" s="11">
        <f t="shared" si="1"/>
        <v>3755</v>
      </c>
      <c r="G58" s="12">
        <f t="shared" si="2"/>
        <v>4</v>
      </c>
      <c r="H58" s="12">
        <v>56</v>
      </c>
      <c r="I58" s="12">
        <f t="shared" si="3"/>
        <v>1</v>
      </c>
      <c r="J58" s="11"/>
      <c r="K58" s="13"/>
      <c r="L58" s="9">
        <v>56</v>
      </c>
      <c r="M58" s="8">
        <v>3755</v>
      </c>
    </row>
    <row r="59" spans="1:13" s="14" customFormat="1" ht="45" customHeight="1" x14ac:dyDescent="0.3">
      <c r="A59" s="8" t="s">
        <v>67</v>
      </c>
      <c r="B59" s="9">
        <v>57</v>
      </c>
      <c r="C59" s="9">
        <v>3750</v>
      </c>
      <c r="D59" s="9">
        <v>4</v>
      </c>
      <c r="E59" s="10"/>
      <c r="F59" s="11">
        <f t="shared" si="1"/>
        <v>3750</v>
      </c>
      <c r="G59" s="12">
        <f t="shared" si="2"/>
        <v>4</v>
      </c>
      <c r="H59" s="12">
        <v>57</v>
      </c>
      <c r="I59" s="12">
        <f t="shared" si="3"/>
        <v>1</v>
      </c>
      <c r="J59" s="11"/>
      <c r="K59" s="13"/>
      <c r="L59" s="9">
        <v>57</v>
      </c>
      <c r="M59" s="8">
        <v>3750</v>
      </c>
    </row>
    <row r="60" spans="1:13" s="14" customFormat="1" ht="45" customHeight="1" x14ac:dyDescent="0.3">
      <c r="A60" s="8" t="s">
        <v>68</v>
      </c>
      <c r="B60" s="9">
        <v>58</v>
      </c>
      <c r="C60" s="9">
        <v>3700</v>
      </c>
      <c r="D60" s="9">
        <v>5</v>
      </c>
      <c r="E60" s="10"/>
      <c r="F60" s="11">
        <f t="shared" si="1"/>
        <v>3700</v>
      </c>
      <c r="G60" s="12">
        <f t="shared" si="2"/>
        <v>5</v>
      </c>
      <c r="H60" s="12">
        <v>58</v>
      </c>
      <c r="I60" s="12">
        <f t="shared" si="3"/>
        <v>1</v>
      </c>
      <c r="J60" s="11"/>
      <c r="K60" s="13"/>
      <c r="L60" s="9">
        <v>58</v>
      </c>
      <c r="M60" s="8">
        <v>3700</v>
      </c>
    </row>
    <row r="61" spans="1:13" s="14" customFormat="1" ht="45" customHeight="1" x14ac:dyDescent="0.3">
      <c r="A61" s="8" t="s">
        <v>69</v>
      </c>
      <c r="B61" s="9">
        <v>59</v>
      </c>
      <c r="C61" s="9">
        <v>3512</v>
      </c>
      <c r="D61" s="9">
        <v>4</v>
      </c>
      <c r="E61" s="10"/>
      <c r="F61" s="11">
        <f t="shared" si="1"/>
        <v>3512</v>
      </c>
      <c r="G61" s="12">
        <f t="shared" si="2"/>
        <v>4</v>
      </c>
      <c r="H61" s="12">
        <v>59</v>
      </c>
      <c r="I61" s="12">
        <f t="shared" si="3"/>
        <v>1</v>
      </c>
      <c r="J61" s="11"/>
      <c r="K61" s="13"/>
      <c r="L61" s="9">
        <v>59</v>
      </c>
      <c r="M61" s="8">
        <v>3512</v>
      </c>
    </row>
    <row r="62" spans="1:13" s="14" customFormat="1" ht="45" customHeight="1" x14ac:dyDescent="0.3">
      <c r="A62" s="8" t="s">
        <v>70</v>
      </c>
      <c r="B62" s="9">
        <v>60</v>
      </c>
      <c r="C62" s="9">
        <v>3495</v>
      </c>
      <c r="D62" s="9">
        <v>5</v>
      </c>
      <c r="E62" s="10"/>
      <c r="F62" s="11">
        <f t="shared" si="1"/>
        <v>3495</v>
      </c>
      <c r="G62" s="12">
        <f t="shared" si="2"/>
        <v>5</v>
      </c>
      <c r="H62" s="12">
        <v>60</v>
      </c>
      <c r="I62" s="12">
        <f t="shared" si="3"/>
        <v>1</v>
      </c>
      <c r="J62" s="11"/>
      <c r="K62" s="13"/>
      <c r="L62" s="9">
        <v>60</v>
      </c>
      <c r="M62" s="8">
        <v>3495</v>
      </c>
    </row>
    <row r="63" spans="1:13" s="14" customFormat="1" ht="45" customHeight="1" x14ac:dyDescent="0.3">
      <c r="A63" s="8" t="s">
        <v>71</v>
      </c>
      <c r="B63" s="9">
        <v>61</v>
      </c>
      <c r="C63" s="9">
        <v>3369</v>
      </c>
      <c r="D63" s="9">
        <v>4</v>
      </c>
      <c r="E63" s="10"/>
      <c r="F63" s="11">
        <f t="shared" si="1"/>
        <v>3369</v>
      </c>
      <c r="G63" s="12">
        <f t="shared" si="2"/>
        <v>4</v>
      </c>
      <c r="H63" s="12">
        <v>61</v>
      </c>
      <c r="I63" s="12">
        <f t="shared" si="3"/>
        <v>1</v>
      </c>
      <c r="J63" s="11"/>
      <c r="K63" s="13"/>
      <c r="L63" s="9">
        <v>61</v>
      </c>
      <c r="M63" s="8">
        <v>3369</v>
      </c>
    </row>
    <row r="64" spans="1:13" s="14" customFormat="1" ht="45" customHeight="1" x14ac:dyDescent="0.3">
      <c r="A64" s="8" t="s">
        <v>72</v>
      </c>
      <c r="B64" s="9">
        <v>62</v>
      </c>
      <c r="C64" s="9">
        <v>3342</v>
      </c>
      <c r="D64" s="9">
        <v>4</v>
      </c>
      <c r="E64" s="10"/>
      <c r="F64" s="11">
        <f t="shared" si="1"/>
        <v>3342</v>
      </c>
      <c r="G64" s="12">
        <f t="shared" si="2"/>
        <v>4</v>
      </c>
      <c r="H64" s="12">
        <v>62</v>
      </c>
      <c r="I64" s="12">
        <f t="shared" si="3"/>
        <v>1</v>
      </c>
      <c r="J64" s="11"/>
      <c r="K64" s="13"/>
      <c r="L64" s="9">
        <v>62</v>
      </c>
      <c r="M64" s="8">
        <v>3342</v>
      </c>
    </row>
    <row r="65" spans="1:13" s="14" customFormat="1" ht="45" customHeight="1" x14ac:dyDescent="0.3">
      <c r="A65" s="8" t="s">
        <v>73</v>
      </c>
      <c r="B65" s="9">
        <v>63</v>
      </c>
      <c r="C65" s="9">
        <v>2985</v>
      </c>
      <c r="D65" s="9">
        <v>4</v>
      </c>
      <c r="E65" s="10"/>
      <c r="F65" s="11">
        <f t="shared" si="1"/>
        <v>2985</v>
      </c>
      <c r="G65" s="12">
        <f t="shared" si="2"/>
        <v>4</v>
      </c>
      <c r="H65" s="12">
        <v>63</v>
      </c>
      <c r="I65" s="12">
        <f t="shared" si="3"/>
        <v>1</v>
      </c>
      <c r="J65" s="11"/>
      <c r="K65" s="13"/>
      <c r="L65" s="9">
        <v>63</v>
      </c>
      <c r="M65" s="8">
        <v>2985</v>
      </c>
    </row>
    <row r="66" spans="1:13" s="14" customFormat="1" ht="45" customHeight="1" x14ac:dyDescent="0.3">
      <c r="A66" s="8" t="s">
        <v>74</v>
      </c>
      <c r="B66" s="9">
        <v>64</v>
      </c>
      <c r="C66" s="9">
        <v>2975</v>
      </c>
      <c r="D66" s="9">
        <v>4</v>
      </c>
      <c r="E66" s="10"/>
      <c r="F66" s="11">
        <f t="shared" si="1"/>
        <v>2975</v>
      </c>
      <c r="G66" s="12">
        <f t="shared" si="2"/>
        <v>4</v>
      </c>
      <c r="H66" s="12">
        <v>64</v>
      </c>
      <c r="I66" s="12">
        <f t="shared" si="3"/>
        <v>1</v>
      </c>
      <c r="J66" s="11"/>
      <c r="K66" s="13"/>
      <c r="L66" s="9">
        <v>64</v>
      </c>
      <c r="M66" s="8">
        <v>2975</v>
      </c>
    </row>
    <row r="67" spans="1:13" ht="45" customHeight="1" x14ac:dyDescent="0.3">
      <c r="A67" s="8" t="s">
        <v>75</v>
      </c>
      <c r="B67" s="9">
        <v>65</v>
      </c>
      <c r="C67" s="9">
        <v>1827</v>
      </c>
      <c r="D67" s="9">
        <v>2</v>
      </c>
      <c r="E67" s="10"/>
      <c r="F67" s="11">
        <f t="shared" si="1"/>
        <v>1827</v>
      </c>
      <c r="G67" s="12">
        <f t="shared" si="2"/>
        <v>2</v>
      </c>
      <c r="H67" s="12">
        <v>65</v>
      </c>
      <c r="I67" s="12">
        <f t="shared" ref="I67:I71" si="4">COUNT(B67:D67)/3</f>
        <v>1</v>
      </c>
      <c r="J67" s="11"/>
      <c r="K67" s="13"/>
      <c r="L67" s="9">
        <v>65</v>
      </c>
      <c r="M67" s="8">
        <v>1827</v>
      </c>
    </row>
    <row r="68" spans="1:13" ht="45" customHeight="1" x14ac:dyDescent="0.3">
      <c r="A68" s="8" t="s">
        <v>76</v>
      </c>
      <c r="B68" s="9">
        <v>66</v>
      </c>
      <c r="C68" s="9">
        <v>1619</v>
      </c>
      <c r="D68" s="9">
        <v>2</v>
      </c>
      <c r="E68" s="10"/>
      <c r="F68" s="11">
        <f t="shared" ref="F68:F71" si="5">C68</f>
        <v>1619</v>
      </c>
      <c r="G68" s="12">
        <f t="shared" ref="G68:G71" si="6">D68</f>
        <v>2</v>
      </c>
      <c r="H68" s="12">
        <v>66</v>
      </c>
      <c r="I68" s="12">
        <f t="shared" si="4"/>
        <v>1</v>
      </c>
      <c r="J68" s="11"/>
      <c r="K68" s="13"/>
      <c r="L68" s="9">
        <v>66</v>
      </c>
      <c r="M68" s="8">
        <v>1619</v>
      </c>
    </row>
    <row r="69" spans="1:13" ht="45" customHeight="1" x14ac:dyDescent="0.3">
      <c r="A69" s="8" t="s">
        <v>77</v>
      </c>
      <c r="B69" s="9">
        <v>67</v>
      </c>
      <c r="C69" s="9">
        <v>1613</v>
      </c>
      <c r="D69" s="9">
        <v>2</v>
      </c>
      <c r="E69" s="10"/>
      <c r="F69" s="11">
        <f t="shared" si="5"/>
        <v>1613</v>
      </c>
      <c r="G69" s="12">
        <f t="shared" si="6"/>
        <v>2</v>
      </c>
      <c r="H69" s="12">
        <v>67</v>
      </c>
      <c r="I69" s="12">
        <f t="shared" si="4"/>
        <v>1</v>
      </c>
      <c r="J69" s="11"/>
      <c r="K69" s="13"/>
      <c r="L69" s="9">
        <v>67</v>
      </c>
      <c r="M69" s="8">
        <v>1613</v>
      </c>
    </row>
    <row r="70" spans="1:13" ht="45" customHeight="1" x14ac:dyDescent="0.3">
      <c r="A70" s="8" t="s">
        <v>78</v>
      </c>
      <c r="B70" s="9">
        <v>68</v>
      </c>
      <c r="C70" s="9">
        <v>934</v>
      </c>
      <c r="D70" s="9">
        <v>1</v>
      </c>
      <c r="E70" s="10"/>
      <c r="F70" s="11">
        <f t="shared" si="5"/>
        <v>934</v>
      </c>
      <c r="G70" s="12">
        <f t="shared" si="6"/>
        <v>1</v>
      </c>
      <c r="H70" s="12">
        <v>68</v>
      </c>
      <c r="I70" s="12">
        <f t="shared" si="4"/>
        <v>1</v>
      </c>
      <c r="J70" s="11"/>
      <c r="K70" s="13"/>
      <c r="L70" s="9">
        <v>68</v>
      </c>
      <c r="M70" s="8">
        <v>934</v>
      </c>
    </row>
    <row r="71" spans="1:13" ht="45" customHeight="1" x14ac:dyDescent="0.3">
      <c r="A71" s="8" t="s">
        <v>79</v>
      </c>
      <c r="B71" s="9">
        <v>69</v>
      </c>
      <c r="C71" s="9">
        <v>825</v>
      </c>
      <c r="D71" s="9">
        <v>1</v>
      </c>
      <c r="E71" s="10"/>
      <c r="F71" s="11">
        <f t="shared" si="5"/>
        <v>825</v>
      </c>
      <c r="G71" s="12">
        <f t="shared" si="6"/>
        <v>1</v>
      </c>
      <c r="H71" s="12">
        <v>69</v>
      </c>
      <c r="I71" s="12">
        <f t="shared" si="4"/>
        <v>1</v>
      </c>
      <c r="J71" s="11"/>
      <c r="K71" s="13"/>
      <c r="L71" s="9">
        <v>69</v>
      </c>
      <c r="M71" s="8">
        <v>825</v>
      </c>
    </row>
  </sheetData>
  <autoFilter ref="A2:M71"/>
  <mergeCells count="3">
    <mergeCell ref="L1:M1"/>
    <mergeCell ref="F1:J1"/>
    <mergeCell ref="B1:D1"/>
  </mergeCells>
  <conditionalFormatting sqref="B3:B63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6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71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71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7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zoomScale="55" zoomScaleNormal="55" workbookViewId="0">
      <selection activeCell="A87" sqref="A87:XFD146"/>
    </sheetView>
  </sheetViews>
  <sheetFormatPr defaultRowHeight="14.4" x14ac:dyDescent="0.3"/>
  <cols>
    <col min="1" max="1" width="20.5546875" customWidth="1"/>
    <col min="2" max="2" width="12.88671875" customWidth="1"/>
    <col min="4" max="5" width="9.109375" customWidth="1"/>
    <col min="7" max="8" width="9.109375" customWidth="1"/>
    <col min="9" max="9" width="4.33203125" customWidth="1"/>
    <col min="12" max="13" width="9.109375" customWidth="1"/>
    <col min="14" max="14" width="35" customWidth="1"/>
    <col min="15" max="15" width="2.6640625" style="20" customWidth="1"/>
    <col min="16" max="16" width="9.109375" style="21" customWidth="1"/>
    <col min="17" max="17" width="9.109375" style="22" customWidth="1"/>
    <col min="18" max="22" width="9.109375" style="21" customWidth="1"/>
  </cols>
  <sheetData>
    <row r="1" spans="1:22" x14ac:dyDescent="0.3">
      <c r="A1" s="65"/>
      <c r="B1" s="66"/>
      <c r="C1" s="67" t="s">
        <v>0</v>
      </c>
      <c r="D1" s="67"/>
      <c r="E1" s="67"/>
      <c r="F1" s="67" t="s">
        <v>80</v>
      </c>
      <c r="G1" s="67"/>
      <c r="H1" s="67"/>
      <c r="I1" s="1"/>
      <c r="J1" s="61" t="s">
        <v>1</v>
      </c>
      <c r="K1" s="62"/>
      <c r="L1" s="62"/>
      <c r="M1" s="62"/>
      <c r="N1" s="63"/>
      <c r="O1" s="2"/>
      <c r="P1" s="60" t="s">
        <v>2</v>
      </c>
      <c r="Q1" s="60"/>
      <c r="R1" s="60" t="s">
        <v>81</v>
      </c>
      <c r="S1" s="60"/>
      <c r="T1" s="60"/>
      <c r="U1" s="60"/>
      <c r="V1" s="60"/>
    </row>
    <row r="2" spans="1:22" ht="28.8" x14ac:dyDescent="0.3">
      <c r="A2" s="3" t="s">
        <v>3</v>
      </c>
      <c r="B2" s="3" t="s">
        <v>82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  <c r="I2" s="1"/>
      <c r="J2" s="4" t="s">
        <v>7</v>
      </c>
      <c r="K2" s="4" t="s">
        <v>6</v>
      </c>
      <c r="L2" s="4" t="s">
        <v>4</v>
      </c>
      <c r="M2" s="4" t="s">
        <v>8</v>
      </c>
      <c r="N2" s="5" t="s">
        <v>9</v>
      </c>
      <c r="O2" s="2"/>
      <c r="P2" s="6" t="s">
        <v>10</v>
      </c>
      <c r="Q2" s="7" t="s">
        <v>11</v>
      </c>
      <c r="R2" s="6" t="s">
        <v>10</v>
      </c>
      <c r="S2" s="7" t="s">
        <v>11</v>
      </c>
      <c r="T2" s="24" t="s">
        <v>83</v>
      </c>
      <c r="U2" s="7" t="s">
        <v>84</v>
      </c>
      <c r="V2" s="6" t="s">
        <v>85</v>
      </c>
    </row>
    <row r="3" spans="1:22" s="14" customFormat="1" ht="45" customHeight="1" x14ac:dyDescent="0.3">
      <c r="A3" s="8" t="s">
        <v>13</v>
      </c>
      <c r="B3" s="8"/>
      <c r="C3" s="9">
        <v>2</v>
      </c>
      <c r="D3" s="9">
        <v>10458</v>
      </c>
      <c r="E3" s="9">
        <v>9</v>
      </c>
      <c r="F3" s="9">
        <v>8</v>
      </c>
      <c r="G3" s="9">
        <v>10843</v>
      </c>
      <c r="H3" s="9">
        <v>9</v>
      </c>
      <c r="I3" s="10"/>
      <c r="J3" s="11">
        <f>D3+G3</f>
        <v>21301</v>
      </c>
      <c r="K3" s="12">
        <f>E3+H3</f>
        <v>18</v>
      </c>
      <c r="L3" s="12">
        <v>1</v>
      </c>
      <c r="M3" s="12">
        <f t="shared" ref="M3:M34" si="0">COUNT(C3:H3)/3</f>
        <v>2</v>
      </c>
      <c r="N3" s="11"/>
      <c r="O3" s="13"/>
      <c r="P3" s="9">
        <v>2</v>
      </c>
      <c r="Q3" s="8">
        <v>10458</v>
      </c>
      <c r="R3" s="9">
        <v>1</v>
      </c>
      <c r="S3" s="8">
        <v>21301</v>
      </c>
      <c r="T3" s="9">
        <f t="shared" ref="T3:T40" si="1">P3-R3</f>
        <v>1</v>
      </c>
      <c r="U3" s="8">
        <f t="shared" ref="U3:U40" si="2">S3-Q3</f>
        <v>10843</v>
      </c>
      <c r="V3" s="9">
        <f t="shared" ref="V3:V40" si="3">H3-E3</f>
        <v>0</v>
      </c>
    </row>
    <row r="4" spans="1:22" s="14" customFormat="1" ht="45" customHeight="1" x14ac:dyDescent="0.3">
      <c r="A4" s="8" t="s">
        <v>17</v>
      </c>
      <c r="B4" s="8"/>
      <c r="C4" s="9">
        <v>6</v>
      </c>
      <c r="D4" s="9">
        <v>8382</v>
      </c>
      <c r="E4" s="9">
        <v>8</v>
      </c>
      <c r="F4" s="9">
        <v>1</v>
      </c>
      <c r="G4" s="9">
        <v>11518</v>
      </c>
      <c r="H4" s="9">
        <v>10</v>
      </c>
      <c r="I4" s="10"/>
      <c r="J4" s="11">
        <f t="shared" ref="J4:J67" si="4">D4+G4</f>
        <v>19900</v>
      </c>
      <c r="K4" s="12">
        <f t="shared" ref="K4:K67" si="5">E4+H4</f>
        <v>18</v>
      </c>
      <c r="L4" s="12">
        <v>2</v>
      </c>
      <c r="M4" s="12">
        <f t="shared" si="0"/>
        <v>2</v>
      </c>
      <c r="N4" s="11"/>
      <c r="O4" s="13"/>
      <c r="P4" s="9">
        <v>6</v>
      </c>
      <c r="Q4" s="8">
        <v>8382</v>
      </c>
      <c r="R4" s="9">
        <v>2</v>
      </c>
      <c r="S4" s="8">
        <v>19900</v>
      </c>
      <c r="T4" s="9">
        <f t="shared" si="1"/>
        <v>4</v>
      </c>
      <c r="U4" s="25">
        <f t="shared" si="2"/>
        <v>11518</v>
      </c>
      <c r="V4" s="9">
        <f t="shared" si="3"/>
        <v>2</v>
      </c>
    </row>
    <row r="5" spans="1:22" s="14" customFormat="1" ht="45" customHeight="1" x14ac:dyDescent="0.3">
      <c r="A5" s="8" t="s">
        <v>28</v>
      </c>
      <c r="B5" s="8"/>
      <c r="C5" s="9">
        <v>17</v>
      </c>
      <c r="D5" s="9">
        <v>7338</v>
      </c>
      <c r="E5" s="9">
        <v>7</v>
      </c>
      <c r="F5" s="9">
        <v>3</v>
      </c>
      <c r="G5" s="9">
        <v>11160</v>
      </c>
      <c r="H5" s="9">
        <v>9</v>
      </c>
      <c r="I5" s="10"/>
      <c r="J5" s="11">
        <f t="shared" si="4"/>
        <v>18498</v>
      </c>
      <c r="K5" s="12">
        <f t="shared" si="5"/>
        <v>16</v>
      </c>
      <c r="L5" s="12">
        <v>3</v>
      </c>
      <c r="M5" s="12">
        <f t="shared" si="0"/>
        <v>2</v>
      </c>
      <c r="N5" s="11"/>
      <c r="O5" s="13"/>
      <c r="P5" s="9">
        <v>17</v>
      </c>
      <c r="Q5" s="8">
        <v>7338</v>
      </c>
      <c r="R5" s="9">
        <v>3</v>
      </c>
      <c r="S5" s="8">
        <v>18498</v>
      </c>
      <c r="T5" s="9">
        <f t="shared" si="1"/>
        <v>14</v>
      </c>
      <c r="U5" s="25">
        <f t="shared" si="2"/>
        <v>11160</v>
      </c>
      <c r="V5" s="9">
        <f t="shared" si="3"/>
        <v>2</v>
      </c>
    </row>
    <row r="6" spans="1:22" s="14" customFormat="1" ht="45" customHeight="1" x14ac:dyDescent="0.3">
      <c r="A6" s="8" t="s">
        <v>29</v>
      </c>
      <c r="B6" s="8"/>
      <c r="C6" s="9">
        <v>18</v>
      </c>
      <c r="D6" s="9">
        <v>7323</v>
      </c>
      <c r="E6" s="9">
        <v>8</v>
      </c>
      <c r="F6" s="9">
        <v>7</v>
      </c>
      <c r="G6" s="9">
        <v>11025</v>
      </c>
      <c r="H6" s="9">
        <v>9</v>
      </c>
      <c r="I6" s="10"/>
      <c r="J6" s="11">
        <f t="shared" si="4"/>
        <v>18348</v>
      </c>
      <c r="K6" s="12">
        <f t="shared" si="5"/>
        <v>17</v>
      </c>
      <c r="L6" s="12">
        <v>4</v>
      </c>
      <c r="M6" s="12">
        <f t="shared" si="0"/>
        <v>2</v>
      </c>
      <c r="N6" s="11"/>
      <c r="O6" s="13"/>
      <c r="P6" s="9">
        <v>18</v>
      </c>
      <c r="Q6" s="8">
        <v>7323</v>
      </c>
      <c r="R6" s="9">
        <v>4</v>
      </c>
      <c r="S6" s="8">
        <v>18348</v>
      </c>
      <c r="T6" s="9">
        <f t="shared" si="1"/>
        <v>14</v>
      </c>
      <c r="U6" s="8">
        <f t="shared" si="2"/>
        <v>11025</v>
      </c>
      <c r="V6" s="9">
        <f t="shared" si="3"/>
        <v>1</v>
      </c>
    </row>
    <row r="7" spans="1:22" s="14" customFormat="1" ht="45" customHeight="1" x14ac:dyDescent="0.3">
      <c r="A7" s="16" t="s">
        <v>33</v>
      </c>
      <c r="B7" s="16"/>
      <c r="C7" s="9">
        <v>22</v>
      </c>
      <c r="D7" s="9">
        <v>7132</v>
      </c>
      <c r="E7" s="9">
        <v>7</v>
      </c>
      <c r="F7" s="9">
        <v>4</v>
      </c>
      <c r="G7" s="9">
        <v>11136</v>
      </c>
      <c r="H7" s="9">
        <v>9</v>
      </c>
      <c r="I7" s="10"/>
      <c r="J7" s="11">
        <f t="shared" si="4"/>
        <v>18268</v>
      </c>
      <c r="K7" s="12">
        <f t="shared" si="5"/>
        <v>16</v>
      </c>
      <c r="L7" s="12">
        <v>5</v>
      </c>
      <c r="M7" s="12">
        <f t="shared" si="0"/>
        <v>2</v>
      </c>
      <c r="N7" s="11"/>
      <c r="O7" s="13"/>
      <c r="P7" s="9">
        <v>22</v>
      </c>
      <c r="Q7" s="8">
        <v>7132</v>
      </c>
      <c r="R7" s="9">
        <v>5</v>
      </c>
      <c r="S7" s="8">
        <v>18268</v>
      </c>
      <c r="T7" s="9">
        <f t="shared" si="1"/>
        <v>17</v>
      </c>
      <c r="U7" s="25">
        <f t="shared" si="2"/>
        <v>11136</v>
      </c>
      <c r="V7" s="9">
        <f t="shared" si="3"/>
        <v>2</v>
      </c>
    </row>
    <row r="8" spans="1:22" s="14" customFormat="1" ht="45" customHeight="1" x14ac:dyDescent="0.3">
      <c r="A8" s="8" t="s">
        <v>25</v>
      </c>
      <c r="B8" s="8"/>
      <c r="C8" s="9">
        <v>14</v>
      </c>
      <c r="D8" s="9">
        <v>7488</v>
      </c>
      <c r="E8" s="9">
        <v>8</v>
      </c>
      <c r="F8" s="9">
        <v>12</v>
      </c>
      <c r="G8" s="9">
        <v>10601</v>
      </c>
      <c r="H8" s="9">
        <v>9</v>
      </c>
      <c r="I8" s="10"/>
      <c r="J8" s="11">
        <f t="shared" si="4"/>
        <v>18089</v>
      </c>
      <c r="K8" s="12">
        <f t="shared" si="5"/>
        <v>17</v>
      </c>
      <c r="L8" s="12">
        <v>6</v>
      </c>
      <c r="M8" s="12">
        <f t="shared" si="0"/>
        <v>2</v>
      </c>
      <c r="N8" s="11"/>
      <c r="O8" s="13"/>
      <c r="P8" s="9">
        <v>14</v>
      </c>
      <c r="Q8" s="8">
        <v>7488</v>
      </c>
      <c r="R8" s="9">
        <v>6</v>
      </c>
      <c r="S8" s="8">
        <v>18089</v>
      </c>
      <c r="T8" s="9">
        <f t="shared" si="1"/>
        <v>8</v>
      </c>
      <c r="U8" s="8">
        <f t="shared" si="2"/>
        <v>10601</v>
      </c>
      <c r="V8" s="9">
        <f t="shared" si="3"/>
        <v>1</v>
      </c>
    </row>
    <row r="9" spans="1:22" s="14" customFormat="1" ht="45" customHeight="1" x14ac:dyDescent="0.3">
      <c r="A9" s="15" t="s">
        <v>42</v>
      </c>
      <c r="B9" s="8"/>
      <c r="C9" s="9">
        <v>31</v>
      </c>
      <c r="D9" s="9">
        <v>6225</v>
      </c>
      <c r="E9" s="9">
        <v>7</v>
      </c>
      <c r="F9" s="9">
        <v>2</v>
      </c>
      <c r="G9" s="9">
        <v>11477</v>
      </c>
      <c r="H9" s="9">
        <v>10</v>
      </c>
      <c r="I9" s="10"/>
      <c r="J9" s="11">
        <f t="shared" si="4"/>
        <v>17702</v>
      </c>
      <c r="K9" s="12">
        <f t="shared" si="5"/>
        <v>17</v>
      </c>
      <c r="L9" s="12">
        <v>7</v>
      </c>
      <c r="M9" s="12">
        <f t="shared" si="0"/>
        <v>2</v>
      </c>
      <c r="N9" s="11"/>
      <c r="O9" s="13"/>
      <c r="P9" s="9">
        <v>31</v>
      </c>
      <c r="Q9" s="8">
        <v>6225</v>
      </c>
      <c r="R9" s="9">
        <v>7</v>
      </c>
      <c r="S9" s="8">
        <v>17702</v>
      </c>
      <c r="T9" s="9">
        <f t="shared" si="1"/>
        <v>24</v>
      </c>
      <c r="U9" s="25">
        <f t="shared" si="2"/>
        <v>11477</v>
      </c>
      <c r="V9" s="9">
        <f t="shared" si="3"/>
        <v>3</v>
      </c>
    </row>
    <row r="10" spans="1:22" s="14" customFormat="1" ht="45" customHeight="1" x14ac:dyDescent="0.3">
      <c r="A10" s="8" t="s">
        <v>15</v>
      </c>
      <c r="B10" s="8"/>
      <c r="C10" s="9">
        <v>4</v>
      </c>
      <c r="D10" s="9">
        <v>9142</v>
      </c>
      <c r="E10" s="9">
        <v>9</v>
      </c>
      <c r="F10" s="9">
        <v>24</v>
      </c>
      <c r="G10" s="9">
        <v>8546</v>
      </c>
      <c r="H10" s="9">
        <v>7</v>
      </c>
      <c r="I10" s="10"/>
      <c r="J10" s="11">
        <f t="shared" si="4"/>
        <v>17688</v>
      </c>
      <c r="K10" s="12">
        <f t="shared" si="5"/>
        <v>16</v>
      </c>
      <c r="L10" s="12">
        <v>8</v>
      </c>
      <c r="M10" s="12">
        <f t="shared" si="0"/>
        <v>2</v>
      </c>
      <c r="N10" s="11"/>
      <c r="O10" s="13"/>
      <c r="P10" s="9">
        <v>4</v>
      </c>
      <c r="Q10" s="8">
        <v>9142</v>
      </c>
      <c r="R10" s="9">
        <v>8</v>
      </c>
      <c r="S10" s="8">
        <v>17688</v>
      </c>
      <c r="T10" s="9">
        <f t="shared" si="1"/>
        <v>-4</v>
      </c>
      <c r="U10" s="8">
        <f t="shared" si="2"/>
        <v>8546</v>
      </c>
      <c r="V10" s="9">
        <f t="shared" si="3"/>
        <v>-2</v>
      </c>
    </row>
    <row r="11" spans="1:22" s="14" customFormat="1" ht="45" customHeight="1" x14ac:dyDescent="0.3">
      <c r="A11" s="8" t="s">
        <v>19</v>
      </c>
      <c r="B11" s="8"/>
      <c r="C11" s="9">
        <v>8</v>
      </c>
      <c r="D11" s="9">
        <v>8043</v>
      </c>
      <c r="E11" s="9">
        <v>8</v>
      </c>
      <c r="F11" s="9">
        <v>15</v>
      </c>
      <c r="G11" s="9">
        <v>9185</v>
      </c>
      <c r="H11" s="9">
        <v>9</v>
      </c>
      <c r="I11" s="10"/>
      <c r="J11" s="11">
        <f t="shared" si="4"/>
        <v>17228</v>
      </c>
      <c r="K11" s="12">
        <f t="shared" si="5"/>
        <v>17</v>
      </c>
      <c r="L11" s="12">
        <v>9</v>
      </c>
      <c r="M11" s="12">
        <f t="shared" si="0"/>
        <v>2</v>
      </c>
      <c r="N11" s="11"/>
      <c r="O11" s="13"/>
      <c r="P11" s="9">
        <v>8</v>
      </c>
      <c r="Q11" s="8">
        <v>8043</v>
      </c>
      <c r="R11" s="9">
        <v>9</v>
      </c>
      <c r="S11" s="8">
        <v>17228</v>
      </c>
      <c r="T11" s="9">
        <f t="shared" si="1"/>
        <v>-1</v>
      </c>
      <c r="U11" s="8">
        <f t="shared" si="2"/>
        <v>9185</v>
      </c>
      <c r="V11" s="9">
        <f t="shared" si="3"/>
        <v>1</v>
      </c>
    </row>
    <row r="12" spans="1:22" s="14" customFormat="1" ht="45" customHeight="1" x14ac:dyDescent="0.3">
      <c r="A12" s="8" t="s">
        <v>20</v>
      </c>
      <c r="B12" s="8"/>
      <c r="C12" s="9">
        <v>9</v>
      </c>
      <c r="D12" s="9">
        <v>8023</v>
      </c>
      <c r="E12" s="9">
        <v>8</v>
      </c>
      <c r="F12" s="9">
        <v>23</v>
      </c>
      <c r="G12" s="9">
        <v>8556</v>
      </c>
      <c r="H12" s="9">
        <v>8</v>
      </c>
      <c r="I12" s="10"/>
      <c r="J12" s="11">
        <f t="shared" si="4"/>
        <v>16579</v>
      </c>
      <c r="K12" s="12">
        <f t="shared" si="5"/>
        <v>16</v>
      </c>
      <c r="L12" s="12">
        <v>10</v>
      </c>
      <c r="M12" s="12">
        <f t="shared" si="0"/>
        <v>2</v>
      </c>
      <c r="N12" s="11"/>
      <c r="O12" s="13"/>
      <c r="P12" s="9">
        <v>9</v>
      </c>
      <c r="Q12" s="8">
        <v>8023</v>
      </c>
      <c r="R12" s="9">
        <v>10</v>
      </c>
      <c r="S12" s="8">
        <v>16579</v>
      </c>
      <c r="T12" s="9">
        <f t="shared" si="1"/>
        <v>-1</v>
      </c>
      <c r="U12" s="8">
        <f t="shared" si="2"/>
        <v>8556</v>
      </c>
      <c r="V12" s="9">
        <f t="shared" si="3"/>
        <v>0</v>
      </c>
    </row>
    <row r="13" spans="1:22" s="14" customFormat="1" ht="45" customHeight="1" x14ac:dyDescent="0.3">
      <c r="A13" s="8" t="s">
        <v>23</v>
      </c>
      <c r="B13" s="8"/>
      <c r="C13" s="9">
        <v>12</v>
      </c>
      <c r="D13" s="9">
        <v>7567</v>
      </c>
      <c r="E13" s="9">
        <v>8</v>
      </c>
      <c r="F13" s="9">
        <v>17</v>
      </c>
      <c r="G13" s="9">
        <v>8998</v>
      </c>
      <c r="H13" s="9">
        <v>8</v>
      </c>
      <c r="I13" s="10"/>
      <c r="J13" s="11">
        <f t="shared" si="4"/>
        <v>16565</v>
      </c>
      <c r="K13" s="12">
        <f t="shared" si="5"/>
        <v>16</v>
      </c>
      <c r="L13" s="12">
        <v>11</v>
      </c>
      <c r="M13" s="12">
        <f t="shared" si="0"/>
        <v>2</v>
      </c>
      <c r="N13" s="11"/>
      <c r="O13" s="13"/>
      <c r="P13" s="9">
        <v>12</v>
      </c>
      <c r="Q13" s="8">
        <v>7567</v>
      </c>
      <c r="R13" s="9">
        <v>11</v>
      </c>
      <c r="S13" s="8">
        <v>16565</v>
      </c>
      <c r="T13" s="9">
        <f t="shared" si="1"/>
        <v>1</v>
      </c>
      <c r="U13" s="8">
        <f t="shared" si="2"/>
        <v>8998</v>
      </c>
      <c r="V13" s="9">
        <f t="shared" si="3"/>
        <v>0</v>
      </c>
    </row>
    <row r="14" spans="1:22" s="14" customFormat="1" ht="45" customHeight="1" x14ac:dyDescent="0.3">
      <c r="A14" s="8" t="s">
        <v>47</v>
      </c>
      <c r="B14" s="8"/>
      <c r="C14" s="9">
        <v>36</v>
      </c>
      <c r="D14" s="9">
        <v>5433</v>
      </c>
      <c r="E14" s="9">
        <v>6</v>
      </c>
      <c r="F14" s="9">
        <v>5</v>
      </c>
      <c r="G14" s="9">
        <v>11096</v>
      </c>
      <c r="H14" s="9">
        <v>9</v>
      </c>
      <c r="I14" s="10"/>
      <c r="J14" s="11">
        <f t="shared" si="4"/>
        <v>16529</v>
      </c>
      <c r="K14" s="12">
        <f t="shared" si="5"/>
        <v>15</v>
      </c>
      <c r="L14" s="12">
        <v>12</v>
      </c>
      <c r="M14" s="12">
        <f t="shared" si="0"/>
        <v>2</v>
      </c>
      <c r="N14" s="11"/>
      <c r="O14" s="13"/>
      <c r="P14" s="9">
        <v>36</v>
      </c>
      <c r="Q14" s="8">
        <v>5433</v>
      </c>
      <c r="R14" s="9">
        <v>12</v>
      </c>
      <c r="S14" s="8">
        <v>16529</v>
      </c>
      <c r="T14" s="9">
        <f t="shared" si="1"/>
        <v>24</v>
      </c>
      <c r="U14" s="25">
        <f t="shared" si="2"/>
        <v>11096</v>
      </c>
      <c r="V14" s="9">
        <f t="shared" si="3"/>
        <v>3</v>
      </c>
    </row>
    <row r="15" spans="1:22" s="14" customFormat="1" ht="45" customHeight="1" x14ac:dyDescent="0.3">
      <c r="A15" s="8" t="s">
        <v>50</v>
      </c>
      <c r="B15" s="8"/>
      <c r="C15" s="9">
        <v>39</v>
      </c>
      <c r="D15" s="9">
        <v>5190</v>
      </c>
      <c r="E15" s="9">
        <v>6</v>
      </c>
      <c r="F15" s="9">
        <v>11</v>
      </c>
      <c r="G15" s="9">
        <v>10618</v>
      </c>
      <c r="H15" s="9">
        <v>9</v>
      </c>
      <c r="I15" s="10"/>
      <c r="J15" s="11">
        <f t="shared" si="4"/>
        <v>15808</v>
      </c>
      <c r="K15" s="12">
        <f t="shared" si="5"/>
        <v>15</v>
      </c>
      <c r="L15" s="12">
        <v>13</v>
      </c>
      <c r="M15" s="12">
        <f t="shared" si="0"/>
        <v>2</v>
      </c>
      <c r="N15" s="11"/>
      <c r="O15" s="13"/>
      <c r="P15" s="9">
        <v>39</v>
      </c>
      <c r="Q15" s="8">
        <v>5190</v>
      </c>
      <c r="R15" s="9">
        <v>13</v>
      </c>
      <c r="S15" s="8">
        <v>15808</v>
      </c>
      <c r="T15" s="9">
        <f t="shared" si="1"/>
        <v>26</v>
      </c>
      <c r="U15" s="8">
        <f t="shared" si="2"/>
        <v>10618</v>
      </c>
      <c r="V15" s="9">
        <f t="shared" si="3"/>
        <v>3</v>
      </c>
    </row>
    <row r="16" spans="1:22" s="14" customFormat="1" ht="45" customHeight="1" x14ac:dyDescent="0.3">
      <c r="A16" s="8" t="s">
        <v>26</v>
      </c>
      <c r="B16" s="8"/>
      <c r="C16" s="9">
        <v>15</v>
      </c>
      <c r="D16" s="9">
        <v>7451</v>
      </c>
      <c r="E16" s="9">
        <v>8</v>
      </c>
      <c r="F16" s="9">
        <v>29</v>
      </c>
      <c r="G16" s="9">
        <v>8084</v>
      </c>
      <c r="H16" s="9">
        <v>7</v>
      </c>
      <c r="I16" s="10"/>
      <c r="J16" s="11">
        <f t="shared" si="4"/>
        <v>15535</v>
      </c>
      <c r="K16" s="12">
        <f t="shared" si="5"/>
        <v>15</v>
      </c>
      <c r="L16" s="12">
        <v>14</v>
      </c>
      <c r="M16" s="12">
        <f t="shared" si="0"/>
        <v>2</v>
      </c>
      <c r="N16" s="11"/>
      <c r="O16" s="13"/>
      <c r="P16" s="9">
        <v>15</v>
      </c>
      <c r="Q16" s="8">
        <v>7451</v>
      </c>
      <c r="R16" s="9">
        <v>14</v>
      </c>
      <c r="S16" s="8">
        <v>15535</v>
      </c>
      <c r="T16" s="9">
        <f t="shared" si="1"/>
        <v>1</v>
      </c>
      <c r="U16" s="8">
        <f t="shared" si="2"/>
        <v>8084</v>
      </c>
      <c r="V16" s="9">
        <f t="shared" si="3"/>
        <v>-1</v>
      </c>
    </row>
    <row r="17" spans="1:22" s="14" customFormat="1" ht="45" customHeight="1" x14ac:dyDescent="0.3">
      <c r="A17" s="8" t="s">
        <v>32</v>
      </c>
      <c r="B17" s="8" t="s">
        <v>86</v>
      </c>
      <c r="C17" s="9">
        <v>21</v>
      </c>
      <c r="D17" s="9">
        <v>7135</v>
      </c>
      <c r="E17" s="9">
        <v>7</v>
      </c>
      <c r="F17" s="9">
        <v>27</v>
      </c>
      <c r="G17" s="9">
        <v>8143</v>
      </c>
      <c r="H17" s="9">
        <v>8</v>
      </c>
      <c r="I17" s="10"/>
      <c r="J17" s="11">
        <f t="shared" si="4"/>
        <v>15278</v>
      </c>
      <c r="K17" s="12">
        <f t="shared" si="5"/>
        <v>15</v>
      </c>
      <c r="L17" s="12">
        <v>15</v>
      </c>
      <c r="M17" s="12">
        <f t="shared" si="0"/>
        <v>2</v>
      </c>
      <c r="N17" s="11"/>
      <c r="O17" s="13"/>
      <c r="P17" s="9">
        <v>21</v>
      </c>
      <c r="Q17" s="8">
        <v>7135</v>
      </c>
      <c r="R17" s="9">
        <v>15</v>
      </c>
      <c r="S17" s="8">
        <v>15278</v>
      </c>
      <c r="T17" s="9">
        <f t="shared" si="1"/>
        <v>6</v>
      </c>
      <c r="U17" s="8">
        <f t="shared" si="2"/>
        <v>8143</v>
      </c>
      <c r="V17" s="9">
        <f t="shared" si="3"/>
        <v>1</v>
      </c>
    </row>
    <row r="18" spans="1:22" s="14" customFormat="1" ht="45" customHeight="1" x14ac:dyDescent="0.3">
      <c r="A18" s="8" t="s">
        <v>38</v>
      </c>
      <c r="B18" s="8"/>
      <c r="C18" s="9">
        <v>27</v>
      </c>
      <c r="D18" s="9">
        <v>6490</v>
      </c>
      <c r="E18" s="9">
        <v>7</v>
      </c>
      <c r="F18" s="9">
        <v>19</v>
      </c>
      <c r="G18" s="9">
        <v>8783</v>
      </c>
      <c r="H18" s="9">
        <v>9</v>
      </c>
      <c r="I18" s="10"/>
      <c r="J18" s="11">
        <f t="shared" si="4"/>
        <v>15273</v>
      </c>
      <c r="K18" s="12">
        <f t="shared" si="5"/>
        <v>16</v>
      </c>
      <c r="L18" s="12">
        <v>16</v>
      </c>
      <c r="M18" s="12">
        <f t="shared" si="0"/>
        <v>2</v>
      </c>
      <c r="N18" s="11"/>
      <c r="O18" s="13"/>
      <c r="P18" s="9">
        <v>27</v>
      </c>
      <c r="Q18" s="8">
        <v>6490</v>
      </c>
      <c r="R18" s="9">
        <v>16</v>
      </c>
      <c r="S18" s="8">
        <v>15273</v>
      </c>
      <c r="T18" s="9">
        <f t="shared" si="1"/>
        <v>11</v>
      </c>
      <c r="U18" s="8">
        <f t="shared" si="2"/>
        <v>8783</v>
      </c>
      <c r="V18" s="9">
        <f t="shared" si="3"/>
        <v>2</v>
      </c>
    </row>
    <row r="19" spans="1:22" s="14" customFormat="1" ht="45" customHeight="1" x14ac:dyDescent="0.3">
      <c r="A19" s="8" t="s">
        <v>40</v>
      </c>
      <c r="B19" s="8"/>
      <c r="C19" s="9">
        <v>29</v>
      </c>
      <c r="D19" s="9">
        <v>6433</v>
      </c>
      <c r="E19" s="9">
        <v>7</v>
      </c>
      <c r="F19" s="9">
        <v>18</v>
      </c>
      <c r="G19" s="9">
        <v>8799</v>
      </c>
      <c r="H19" s="9">
        <v>8</v>
      </c>
      <c r="I19" s="10"/>
      <c r="J19" s="11">
        <f t="shared" si="4"/>
        <v>15232</v>
      </c>
      <c r="K19" s="12">
        <f t="shared" si="5"/>
        <v>15</v>
      </c>
      <c r="L19" s="12">
        <v>17</v>
      </c>
      <c r="M19" s="12">
        <f t="shared" si="0"/>
        <v>2</v>
      </c>
      <c r="N19" s="11"/>
      <c r="O19" s="13"/>
      <c r="P19" s="9">
        <v>29</v>
      </c>
      <c r="Q19" s="8">
        <v>6433</v>
      </c>
      <c r="R19" s="9">
        <v>17</v>
      </c>
      <c r="S19" s="8">
        <v>15232</v>
      </c>
      <c r="T19" s="9">
        <f t="shared" si="1"/>
        <v>12</v>
      </c>
      <c r="U19" s="8">
        <f t="shared" si="2"/>
        <v>8799</v>
      </c>
      <c r="V19" s="9">
        <f t="shared" si="3"/>
        <v>1</v>
      </c>
    </row>
    <row r="20" spans="1:22" s="14" customFormat="1" ht="45" customHeight="1" x14ac:dyDescent="0.3">
      <c r="A20" s="8" t="s">
        <v>61</v>
      </c>
      <c r="B20" s="8"/>
      <c r="C20" s="9">
        <v>50</v>
      </c>
      <c r="D20" s="9">
        <v>4356</v>
      </c>
      <c r="E20" s="9">
        <v>5</v>
      </c>
      <c r="F20" s="9">
        <v>10</v>
      </c>
      <c r="G20" s="9">
        <v>10765</v>
      </c>
      <c r="H20" s="9">
        <v>9</v>
      </c>
      <c r="I20" s="10"/>
      <c r="J20" s="11">
        <f t="shared" si="4"/>
        <v>15121</v>
      </c>
      <c r="K20" s="12">
        <f t="shared" si="5"/>
        <v>14</v>
      </c>
      <c r="L20" s="12">
        <v>18</v>
      </c>
      <c r="M20" s="12">
        <f t="shared" si="0"/>
        <v>2</v>
      </c>
      <c r="N20" s="11"/>
      <c r="O20" s="13"/>
      <c r="P20" s="9">
        <v>50</v>
      </c>
      <c r="Q20" s="8">
        <v>4356</v>
      </c>
      <c r="R20" s="9">
        <v>18</v>
      </c>
      <c r="S20" s="8">
        <v>15121</v>
      </c>
      <c r="T20" s="9">
        <f t="shared" si="1"/>
        <v>32</v>
      </c>
      <c r="U20" s="8">
        <f t="shared" si="2"/>
        <v>10765</v>
      </c>
      <c r="V20" s="26">
        <f t="shared" si="3"/>
        <v>4</v>
      </c>
    </row>
    <row r="21" spans="1:22" s="14" customFormat="1" ht="45" customHeight="1" x14ac:dyDescent="0.3">
      <c r="A21" s="8" t="s">
        <v>24</v>
      </c>
      <c r="B21" s="8"/>
      <c r="C21" s="9">
        <v>13</v>
      </c>
      <c r="D21" s="9">
        <v>7531</v>
      </c>
      <c r="E21" s="9">
        <v>7</v>
      </c>
      <c r="F21" s="9">
        <v>32</v>
      </c>
      <c r="G21" s="9">
        <v>7523</v>
      </c>
      <c r="H21" s="9">
        <v>8</v>
      </c>
      <c r="I21" s="10"/>
      <c r="J21" s="11">
        <f t="shared" si="4"/>
        <v>15054</v>
      </c>
      <c r="K21" s="12">
        <f t="shared" si="5"/>
        <v>15</v>
      </c>
      <c r="L21" s="12">
        <v>19</v>
      </c>
      <c r="M21" s="12">
        <f t="shared" si="0"/>
        <v>2</v>
      </c>
      <c r="N21" s="11"/>
      <c r="O21" s="13"/>
      <c r="P21" s="9">
        <v>13</v>
      </c>
      <c r="Q21" s="8">
        <v>7531</v>
      </c>
      <c r="R21" s="9">
        <v>19</v>
      </c>
      <c r="S21" s="8">
        <v>15054</v>
      </c>
      <c r="T21" s="9">
        <f t="shared" si="1"/>
        <v>-6</v>
      </c>
      <c r="U21" s="8">
        <f t="shared" si="2"/>
        <v>7523</v>
      </c>
      <c r="V21" s="9">
        <f t="shared" si="3"/>
        <v>1</v>
      </c>
    </row>
    <row r="22" spans="1:22" s="14" customFormat="1" ht="45" customHeight="1" x14ac:dyDescent="0.3">
      <c r="A22" s="8" t="s">
        <v>30</v>
      </c>
      <c r="B22" s="8"/>
      <c r="C22" s="9">
        <v>19</v>
      </c>
      <c r="D22" s="9">
        <v>7174</v>
      </c>
      <c r="E22" s="9">
        <v>8</v>
      </c>
      <c r="F22" s="9">
        <v>30</v>
      </c>
      <c r="G22" s="9">
        <v>7852</v>
      </c>
      <c r="H22" s="9">
        <v>7</v>
      </c>
      <c r="I22" s="10"/>
      <c r="J22" s="11">
        <f t="shared" si="4"/>
        <v>15026</v>
      </c>
      <c r="K22" s="12">
        <f t="shared" si="5"/>
        <v>15</v>
      </c>
      <c r="L22" s="12">
        <v>20</v>
      </c>
      <c r="M22" s="12">
        <f t="shared" si="0"/>
        <v>2</v>
      </c>
      <c r="N22" s="11"/>
      <c r="O22" s="13"/>
      <c r="P22" s="9">
        <v>19</v>
      </c>
      <c r="Q22" s="8">
        <v>7174</v>
      </c>
      <c r="R22" s="9">
        <v>20</v>
      </c>
      <c r="S22" s="8">
        <v>15026</v>
      </c>
      <c r="T22" s="9">
        <f t="shared" si="1"/>
        <v>-1</v>
      </c>
      <c r="U22" s="8">
        <f t="shared" si="2"/>
        <v>7852</v>
      </c>
      <c r="V22" s="9">
        <f t="shared" si="3"/>
        <v>-1</v>
      </c>
    </row>
    <row r="23" spans="1:22" s="14" customFormat="1" ht="45" customHeight="1" x14ac:dyDescent="0.3">
      <c r="A23" s="8" t="s">
        <v>21</v>
      </c>
      <c r="B23" s="8" t="s">
        <v>87</v>
      </c>
      <c r="C23" s="9">
        <v>10</v>
      </c>
      <c r="D23" s="9">
        <v>7608</v>
      </c>
      <c r="E23" s="9">
        <v>8</v>
      </c>
      <c r="F23" s="9">
        <v>34</v>
      </c>
      <c r="G23" s="9">
        <v>7240</v>
      </c>
      <c r="H23" s="9">
        <v>7</v>
      </c>
      <c r="I23" s="10"/>
      <c r="J23" s="11">
        <f t="shared" si="4"/>
        <v>14848</v>
      </c>
      <c r="K23" s="12">
        <f t="shared" si="5"/>
        <v>15</v>
      </c>
      <c r="L23" s="12">
        <v>21</v>
      </c>
      <c r="M23" s="12">
        <f t="shared" si="0"/>
        <v>2</v>
      </c>
      <c r="N23" s="11"/>
      <c r="O23" s="13"/>
      <c r="P23" s="9">
        <v>10</v>
      </c>
      <c r="Q23" s="8">
        <v>7608</v>
      </c>
      <c r="R23" s="9">
        <v>21</v>
      </c>
      <c r="S23" s="8">
        <v>14848</v>
      </c>
      <c r="T23" s="9">
        <f t="shared" si="1"/>
        <v>-11</v>
      </c>
      <c r="U23" s="8">
        <f t="shared" si="2"/>
        <v>7240</v>
      </c>
      <c r="V23" s="9">
        <f t="shared" si="3"/>
        <v>-1</v>
      </c>
    </row>
    <row r="24" spans="1:22" s="14" customFormat="1" ht="45" customHeight="1" x14ac:dyDescent="0.3">
      <c r="A24" s="8" t="s">
        <v>16</v>
      </c>
      <c r="B24" s="8"/>
      <c r="C24" s="9">
        <v>5</v>
      </c>
      <c r="D24" s="9">
        <v>8972</v>
      </c>
      <c r="E24" s="9">
        <v>8</v>
      </c>
      <c r="F24" s="9">
        <v>48</v>
      </c>
      <c r="G24" s="9">
        <v>5873</v>
      </c>
      <c r="H24" s="9">
        <v>6</v>
      </c>
      <c r="I24" s="10"/>
      <c r="J24" s="11">
        <f t="shared" si="4"/>
        <v>14845</v>
      </c>
      <c r="K24" s="12">
        <f t="shared" si="5"/>
        <v>14</v>
      </c>
      <c r="L24" s="12">
        <v>22</v>
      </c>
      <c r="M24" s="12">
        <f t="shared" si="0"/>
        <v>2</v>
      </c>
      <c r="N24" s="11"/>
      <c r="O24" s="13"/>
      <c r="P24" s="9">
        <v>5</v>
      </c>
      <c r="Q24" s="8">
        <v>8972</v>
      </c>
      <c r="R24" s="9">
        <v>22</v>
      </c>
      <c r="S24" s="8">
        <v>14845</v>
      </c>
      <c r="T24" s="9">
        <f t="shared" si="1"/>
        <v>-17</v>
      </c>
      <c r="U24" s="8">
        <f t="shared" si="2"/>
        <v>5873</v>
      </c>
      <c r="V24" s="9">
        <f t="shared" si="3"/>
        <v>-2</v>
      </c>
    </row>
    <row r="25" spans="1:22" s="14" customFormat="1" ht="45" customHeight="1" x14ac:dyDescent="0.3">
      <c r="A25" s="8" t="s">
        <v>27</v>
      </c>
      <c r="B25" s="8"/>
      <c r="C25" s="9">
        <v>16</v>
      </c>
      <c r="D25" s="9">
        <v>7427</v>
      </c>
      <c r="E25" s="9">
        <v>7</v>
      </c>
      <c r="F25" s="9">
        <v>37</v>
      </c>
      <c r="G25" s="9">
        <v>7130</v>
      </c>
      <c r="H25" s="9">
        <v>8</v>
      </c>
      <c r="I25" s="10"/>
      <c r="J25" s="11">
        <f t="shared" si="4"/>
        <v>14557</v>
      </c>
      <c r="K25" s="12">
        <f t="shared" si="5"/>
        <v>15</v>
      </c>
      <c r="L25" s="12">
        <v>23</v>
      </c>
      <c r="M25" s="12">
        <f t="shared" si="0"/>
        <v>2</v>
      </c>
      <c r="N25" s="11"/>
      <c r="O25" s="13"/>
      <c r="P25" s="9">
        <v>16</v>
      </c>
      <c r="Q25" s="8">
        <v>7427</v>
      </c>
      <c r="R25" s="9">
        <v>23</v>
      </c>
      <c r="S25" s="8">
        <v>14557</v>
      </c>
      <c r="T25" s="9">
        <f t="shared" si="1"/>
        <v>-7</v>
      </c>
      <c r="U25" s="8">
        <f t="shared" si="2"/>
        <v>7130</v>
      </c>
      <c r="V25" s="9">
        <f t="shared" si="3"/>
        <v>1</v>
      </c>
    </row>
    <row r="26" spans="1:22" s="14" customFormat="1" ht="45" customHeight="1" x14ac:dyDescent="0.3">
      <c r="A26" s="8" t="s">
        <v>18</v>
      </c>
      <c r="B26" s="8"/>
      <c r="C26" s="9">
        <v>7</v>
      </c>
      <c r="D26" s="9">
        <v>8151</v>
      </c>
      <c r="E26" s="9">
        <v>8</v>
      </c>
      <c r="F26" s="9">
        <v>40</v>
      </c>
      <c r="G26" s="9">
        <v>6320</v>
      </c>
      <c r="H26" s="9">
        <v>6</v>
      </c>
      <c r="I26" s="10"/>
      <c r="J26" s="11">
        <f t="shared" si="4"/>
        <v>14471</v>
      </c>
      <c r="K26" s="12">
        <f t="shared" si="5"/>
        <v>14</v>
      </c>
      <c r="L26" s="12">
        <v>24</v>
      </c>
      <c r="M26" s="12">
        <f t="shared" si="0"/>
        <v>2</v>
      </c>
      <c r="N26" s="11"/>
      <c r="O26" s="13"/>
      <c r="P26" s="9">
        <v>7</v>
      </c>
      <c r="Q26" s="8">
        <v>8151</v>
      </c>
      <c r="R26" s="9">
        <v>24</v>
      </c>
      <c r="S26" s="8">
        <v>14471</v>
      </c>
      <c r="T26" s="9">
        <f t="shared" si="1"/>
        <v>-17</v>
      </c>
      <c r="U26" s="8">
        <f t="shared" si="2"/>
        <v>6320</v>
      </c>
      <c r="V26" s="9">
        <f t="shared" si="3"/>
        <v>-2</v>
      </c>
    </row>
    <row r="27" spans="1:22" s="14" customFormat="1" ht="45" customHeight="1" x14ac:dyDescent="0.3">
      <c r="A27" s="8" t="s">
        <v>34</v>
      </c>
      <c r="B27" s="8" t="s">
        <v>88</v>
      </c>
      <c r="C27" s="9">
        <v>23</v>
      </c>
      <c r="D27" s="9">
        <v>6695</v>
      </c>
      <c r="E27" s="9">
        <v>7</v>
      </c>
      <c r="F27" s="9">
        <v>33</v>
      </c>
      <c r="G27" s="9">
        <v>7469</v>
      </c>
      <c r="H27" s="9">
        <v>7</v>
      </c>
      <c r="I27" s="10"/>
      <c r="J27" s="11">
        <f t="shared" si="4"/>
        <v>14164</v>
      </c>
      <c r="K27" s="12">
        <f t="shared" si="5"/>
        <v>14</v>
      </c>
      <c r="L27" s="12">
        <v>25</v>
      </c>
      <c r="M27" s="12">
        <f t="shared" si="0"/>
        <v>2</v>
      </c>
      <c r="N27" s="11"/>
      <c r="O27" s="13"/>
      <c r="P27" s="9">
        <v>23</v>
      </c>
      <c r="Q27" s="8">
        <v>6695</v>
      </c>
      <c r="R27" s="9">
        <v>25</v>
      </c>
      <c r="S27" s="8">
        <v>14164</v>
      </c>
      <c r="T27" s="9">
        <f t="shared" si="1"/>
        <v>-2</v>
      </c>
      <c r="U27" s="8">
        <f t="shared" si="2"/>
        <v>7469</v>
      </c>
      <c r="V27" s="9">
        <f t="shared" si="3"/>
        <v>0</v>
      </c>
    </row>
    <row r="28" spans="1:22" s="14" customFormat="1" ht="45" customHeight="1" x14ac:dyDescent="0.3">
      <c r="A28" s="8" t="s">
        <v>46</v>
      </c>
      <c r="B28" s="8"/>
      <c r="C28" s="9">
        <v>35</v>
      </c>
      <c r="D28" s="9">
        <v>5515</v>
      </c>
      <c r="E28" s="9">
        <v>6</v>
      </c>
      <c r="F28" s="9">
        <v>25</v>
      </c>
      <c r="G28" s="9">
        <v>8497</v>
      </c>
      <c r="H28" s="9">
        <v>8</v>
      </c>
      <c r="I28" s="10"/>
      <c r="J28" s="11">
        <f t="shared" si="4"/>
        <v>14012</v>
      </c>
      <c r="K28" s="12">
        <f t="shared" si="5"/>
        <v>14</v>
      </c>
      <c r="L28" s="12">
        <v>26</v>
      </c>
      <c r="M28" s="12">
        <f t="shared" si="0"/>
        <v>2</v>
      </c>
      <c r="N28" s="11"/>
      <c r="O28" s="13"/>
      <c r="P28" s="9">
        <v>35</v>
      </c>
      <c r="Q28" s="8">
        <v>5515</v>
      </c>
      <c r="R28" s="9">
        <v>26</v>
      </c>
      <c r="S28" s="8">
        <v>14012</v>
      </c>
      <c r="T28" s="9">
        <f t="shared" si="1"/>
        <v>9</v>
      </c>
      <c r="U28" s="8">
        <f t="shared" si="2"/>
        <v>8497</v>
      </c>
      <c r="V28" s="9">
        <f t="shared" si="3"/>
        <v>2</v>
      </c>
    </row>
    <row r="29" spans="1:22" s="14" customFormat="1" ht="45" customHeight="1" x14ac:dyDescent="0.3">
      <c r="A29" s="8" t="s">
        <v>62</v>
      </c>
      <c r="B29" s="8"/>
      <c r="C29" s="9">
        <v>51</v>
      </c>
      <c r="D29" s="9">
        <v>4297</v>
      </c>
      <c r="E29" s="9">
        <v>5</v>
      </c>
      <c r="F29" s="9">
        <v>14</v>
      </c>
      <c r="G29" s="9">
        <v>9642</v>
      </c>
      <c r="H29" s="9">
        <v>8</v>
      </c>
      <c r="I29" s="10"/>
      <c r="J29" s="11">
        <f t="shared" si="4"/>
        <v>13939</v>
      </c>
      <c r="K29" s="12">
        <f t="shared" si="5"/>
        <v>13</v>
      </c>
      <c r="L29" s="12">
        <v>27</v>
      </c>
      <c r="M29" s="12">
        <f t="shared" si="0"/>
        <v>2</v>
      </c>
      <c r="N29" s="11"/>
      <c r="O29" s="13"/>
      <c r="P29" s="9">
        <v>51</v>
      </c>
      <c r="Q29" s="8">
        <v>4297</v>
      </c>
      <c r="R29" s="9">
        <v>27</v>
      </c>
      <c r="S29" s="8">
        <v>13939</v>
      </c>
      <c r="T29" s="9">
        <f t="shared" si="1"/>
        <v>24</v>
      </c>
      <c r="U29" s="8">
        <f t="shared" si="2"/>
        <v>9642</v>
      </c>
      <c r="V29" s="9">
        <f t="shared" si="3"/>
        <v>3</v>
      </c>
    </row>
    <row r="30" spans="1:22" s="14" customFormat="1" ht="45" customHeight="1" x14ac:dyDescent="0.3">
      <c r="A30" s="8" t="s">
        <v>45</v>
      </c>
      <c r="B30" s="8"/>
      <c r="C30" s="9">
        <v>34</v>
      </c>
      <c r="D30" s="9">
        <v>5771</v>
      </c>
      <c r="E30" s="9">
        <v>7</v>
      </c>
      <c r="F30" s="9">
        <v>31</v>
      </c>
      <c r="G30" s="9">
        <v>7652</v>
      </c>
      <c r="H30" s="9">
        <v>8</v>
      </c>
      <c r="I30" s="10"/>
      <c r="J30" s="11">
        <f t="shared" si="4"/>
        <v>13423</v>
      </c>
      <c r="K30" s="12">
        <f t="shared" si="5"/>
        <v>15</v>
      </c>
      <c r="L30" s="12">
        <v>28</v>
      </c>
      <c r="M30" s="12">
        <f t="shared" si="0"/>
        <v>2</v>
      </c>
      <c r="N30" s="11"/>
      <c r="O30" s="13"/>
      <c r="P30" s="9">
        <v>34</v>
      </c>
      <c r="Q30" s="8">
        <v>5771</v>
      </c>
      <c r="R30" s="9">
        <v>28</v>
      </c>
      <c r="S30" s="8">
        <v>13423</v>
      </c>
      <c r="T30" s="9">
        <f t="shared" si="1"/>
        <v>6</v>
      </c>
      <c r="U30" s="8">
        <f t="shared" si="2"/>
        <v>7652</v>
      </c>
      <c r="V30" s="9">
        <f t="shared" si="3"/>
        <v>1</v>
      </c>
    </row>
    <row r="31" spans="1:22" s="14" customFormat="1" ht="45" customHeight="1" x14ac:dyDescent="0.3">
      <c r="A31" s="8" t="s">
        <v>57</v>
      </c>
      <c r="B31" s="8"/>
      <c r="C31" s="9">
        <v>46</v>
      </c>
      <c r="D31" s="9">
        <v>4861</v>
      </c>
      <c r="E31" s="9">
        <v>6</v>
      </c>
      <c r="F31" s="9">
        <v>26</v>
      </c>
      <c r="G31" s="9">
        <v>8420</v>
      </c>
      <c r="H31" s="9">
        <v>8</v>
      </c>
      <c r="I31" s="10"/>
      <c r="J31" s="11">
        <f t="shared" si="4"/>
        <v>13281</v>
      </c>
      <c r="K31" s="12">
        <f t="shared" si="5"/>
        <v>14</v>
      </c>
      <c r="L31" s="12">
        <v>29</v>
      </c>
      <c r="M31" s="12">
        <f t="shared" si="0"/>
        <v>2</v>
      </c>
      <c r="N31" s="11"/>
      <c r="O31" s="13"/>
      <c r="P31" s="9">
        <v>46</v>
      </c>
      <c r="Q31" s="8">
        <v>4861</v>
      </c>
      <c r="R31" s="9">
        <v>29</v>
      </c>
      <c r="S31" s="8">
        <v>13281</v>
      </c>
      <c r="T31" s="9">
        <f t="shared" si="1"/>
        <v>17</v>
      </c>
      <c r="U31" s="8">
        <f t="shared" si="2"/>
        <v>8420</v>
      </c>
      <c r="V31" s="9">
        <f t="shared" si="3"/>
        <v>2</v>
      </c>
    </row>
    <row r="32" spans="1:22" s="14" customFormat="1" ht="45" customHeight="1" x14ac:dyDescent="0.3">
      <c r="A32" s="8" t="s">
        <v>37</v>
      </c>
      <c r="B32" s="8"/>
      <c r="C32" s="9">
        <v>26</v>
      </c>
      <c r="D32" s="9">
        <v>6570</v>
      </c>
      <c r="E32" s="9">
        <v>7</v>
      </c>
      <c r="F32" s="9">
        <v>39</v>
      </c>
      <c r="G32" s="9">
        <v>6372</v>
      </c>
      <c r="H32" s="9">
        <v>7</v>
      </c>
      <c r="I32" s="10"/>
      <c r="J32" s="11">
        <f t="shared" si="4"/>
        <v>12942</v>
      </c>
      <c r="K32" s="12">
        <f t="shared" si="5"/>
        <v>14</v>
      </c>
      <c r="L32" s="12">
        <v>30</v>
      </c>
      <c r="M32" s="12">
        <f t="shared" si="0"/>
        <v>2</v>
      </c>
      <c r="N32" s="11"/>
      <c r="O32" s="13"/>
      <c r="P32" s="9">
        <v>26</v>
      </c>
      <c r="Q32" s="8">
        <v>6570</v>
      </c>
      <c r="R32" s="9">
        <v>30</v>
      </c>
      <c r="S32" s="8">
        <v>12942</v>
      </c>
      <c r="T32" s="9">
        <f t="shared" si="1"/>
        <v>-4</v>
      </c>
      <c r="U32" s="8">
        <f t="shared" si="2"/>
        <v>6372</v>
      </c>
      <c r="V32" s="9">
        <f t="shared" si="3"/>
        <v>0</v>
      </c>
    </row>
    <row r="33" spans="1:22" s="14" customFormat="1" ht="45" customHeight="1" x14ac:dyDescent="0.3">
      <c r="A33" s="8" t="s">
        <v>52</v>
      </c>
      <c r="B33" s="8" t="s">
        <v>89</v>
      </c>
      <c r="C33" s="9">
        <v>41</v>
      </c>
      <c r="D33" s="9">
        <v>5154</v>
      </c>
      <c r="E33" s="9">
        <v>6</v>
      </c>
      <c r="F33" s="9">
        <v>36</v>
      </c>
      <c r="G33" s="9">
        <v>7233</v>
      </c>
      <c r="H33" s="9">
        <v>8</v>
      </c>
      <c r="I33" s="10"/>
      <c r="J33" s="11">
        <f t="shared" si="4"/>
        <v>12387</v>
      </c>
      <c r="K33" s="12">
        <f t="shared" si="5"/>
        <v>14</v>
      </c>
      <c r="L33" s="12">
        <v>31</v>
      </c>
      <c r="M33" s="12">
        <f t="shared" si="0"/>
        <v>2</v>
      </c>
      <c r="N33" s="11"/>
      <c r="O33" s="13"/>
      <c r="P33" s="9">
        <v>41</v>
      </c>
      <c r="Q33" s="8">
        <v>5154</v>
      </c>
      <c r="R33" s="9">
        <v>31</v>
      </c>
      <c r="S33" s="8">
        <v>12387</v>
      </c>
      <c r="T33" s="9">
        <f t="shared" si="1"/>
        <v>10</v>
      </c>
      <c r="U33" s="8">
        <f t="shared" si="2"/>
        <v>7233</v>
      </c>
      <c r="V33" s="9">
        <f t="shared" si="3"/>
        <v>2</v>
      </c>
    </row>
    <row r="34" spans="1:22" s="14" customFormat="1" ht="45" customHeight="1" x14ac:dyDescent="0.3">
      <c r="A34" s="8" t="s">
        <v>54</v>
      </c>
      <c r="B34" s="8"/>
      <c r="C34" s="9">
        <v>43</v>
      </c>
      <c r="D34" s="9">
        <v>5063</v>
      </c>
      <c r="E34" s="9">
        <v>6</v>
      </c>
      <c r="F34" s="9">
        <v>35</v>
      </c>
      <c r="G34" s="9">
        <v>7237</v>
      </c>
      <c r="H34" s="9">
        <v>7</v>
      </c>
      <c r="I34" s="10"/>
      <c r="J34" s="11">
        <f t="shared" si="4"/>
        <v>12300</v>
      </c>
      <c r="K34" s="12">
        <f t="shared" si="5"/>
        <v>13</v>
      </c>
      <c r="L34" s="12">
        <v>32</v>
      </c>
      <c r="M34" s="12">
        <f t="shared" si="0"/>
        <v>2</v>
      </c>
      <c r="N34" s="11"/>
      <c r="O34" s="13"/>
      <c r="P34" s="9">
        <v>43</v>
      </c>
      <c r="Q34" s="8">
        <v>5063</v>
      </c>
      <c r="R34" s="9">
        <v>32</v>
      </c>
      <c r="S34" s="8">
        <v>12300</v>
      </c>
      <c r="T34" s="9">
        <f t="shared" si="1"/>
        <v>11</v>
      </c>
      <c r="U34" s="8">
        <f t="shared" si="2"/>
        <v>7237</v>
      </c>
      <c r="V34" s="9">
        <f t="shared" si="3"/>
        <v>1</v>
      </c>
    </row>
    <row r="35" spans="1:22" s="14" customFormat="1" ht="45" customHeight="1" x14ac:dyDescent="0.3">
      <c r="A35" s="8" t="s">
        <v>63</v>
      </c>
      <c r="B35" s="8"/>
      <c r="C35" s="9">
        <v>52</v>
      </c>
      <c r="D35" s="9">
        <v>4155</v>
      </c>
      <c r="E35" s="9">
        <v>5</v>
      </c>
      <c r="F35" s="9">
        <v>28</v>
      </c>
      <c r="G35" s="9">
        <v>8122</v>
      </c>
      <c r="H35" s="9">
        <v>7</v>
      </c>
      <c r="I35" s="10"/>
      <c r="J35" s="11">
        <f t="shared" si="4"/>
        <v>12277</v>
      </c>
      <c r="K35" s="12">
        <f t="shared" si="5"/>
        <v>12</v>
      </c>
      <c r="L35" s="12">
        <v>33</v>
      </c>
      <c r="M35" s="12">
        <f t="shared" ref="M35:M66" si="6">COUNT(C35:H35)/3</f>
        <v>2</v>
      </c>
      <c r="N35" s="11"/>
      <c r="O35" s="13"/>
      <c r="P35" s="9">
        <v>52</v>
      </c>
      <c r="Q35" s="8">
        <v>4155</v>
      </c>
      <c r="R35" s="9">
        <v>33</v>
      </c>
      <c r="S35" s="8">
        <v>12277</v>
      </c>
      <c r="T35" s="9">
        <f t="shared" si="1"/>
        <v>19</v>
      </c>
      <c r="U35" s="8">
        <f t="shared" si="2"/>
        <v>8122</v>
      </c>
      <c r="V35" s="9">
        <f t="shared" si="3"/>
        <v>2</v>
      </c>
    </row>
    <row r="36" spans="1:22" s="14" customFormat="1" ht="45" customHeight="1" x14ac:dyDescent="0.3">
      <c r="A36" s="8" t="s">
        <v>71</v>
      </c>
      <c r="B36" s="8"/>
      <c r="C36" s="9">
        <v>61</v>
      </c>
      <c r="D36" s="9">
        <v>3369</v>
      </c>
      <c r="E36" s="9">
        <v>4</v>
      </c>
      <c r="F36" s="9">
        <v>21</v>
      </c>
      <c r="G36" s="9">
        <v>8778</v>
      </c>
      <c r="H36" s="9">
        <v>9</v>
      </c>
      <c r="I36" s="10"/>
      <c r="J36" s="11">
        <f t="shared" si="4"/>
        <v>12147</v>
      </c>
      <c r="K36" s="12">
        <f t="shared" si="5"/>
        <v>13</v>
      </c>
      <c r="L36" s="12">
        <v>34</v>
      </c>
      <c r="M36" s="12">
        <f t="shared" si="6"/>
        <v>2</v>
      </c>
      <c r="N36" s="11"/>
      <c r="O36" s="13"/>
      <c r="P36" s="9">
        <v>61</v>
      </c>
      <c r="Q36" s="8">
        <v>3369</v>
      </c>
      <c r="R36" s="9">
        <v>34</v>
      </c>
      <c r="S36" s="8">
        <v>12147</v>
      </c>
      <c r="T36" s="9">
        <f t="shared" si="1"/>
        <v>27</v>
      </c>
      <c r="U36" s="8">
        <f t="shared" si="2"/>
        <v>8778</v>
      </c>
      <c r="V36" s="26">
        <f t="shared" si="3"/>
        <v>5</v>
      </c>
    </row>
    <row r="37" spans="1:22" s="14" customFormat="1" ht="45" customHeight="1" x14ac:dyDescent="0.3">
      <c r="A37" s="8" t="s">
        <v>72</v>
      </c>
      <c r="B37" s="8"/>
      <c r="C37" s="9">
        <v>62</v>
      </c>
      <c r="D37" s="9">
        <v>3342</v>
      </c>
      <c r="E37" s="9">
        <v>4</v>
      </c>
      <c r="F37" s="9">
        <v>20</v>
      </c>
      <c r="G37" s="9">
        <v>8778</v>
      </c>
      <c r="H37" s="9">
        <v>9</v>
      </c>
      <c r="I37" s="10"/>
      <c r="J37" s="11">
        <f t="shared" si="4"/>
        <v>12120</v>
      </c>
      <c r="K37" s="12">
        <f t="shared" si="5"/>
        <v>13</v>
      </c>
      <c r="L37" s="12">
        <v>35</v>
      </c>
      <c r="M37" s="12">
        <f t="shared" si="6"/>
        <v>2</v>
      </c>
      <c r="N37" s="11"/>
      <c r="O37" s="13"/>
      <c r="P37" s="9">
        <v>62</v>
      </c>
      <c r="Q37" s="8">
        <v>3342</v>
      </c>
      <c r="R37" s="9">
        <v>35</v>
      </c>
      <c r="S37" s="8">
        <v>12120</v>
      </c>
      <c r="T37" s="9">
        <f t="shared" si="1"/>
        <v>27</v>
      </c>
      <c r="U37" s="8">
        <f t="shared" si="2"/>
        <v>8778</v>
      </c>
      <c r="V37" s="26">
        <f t="shared" si="3"/>
        <v>5</v>
      </c>
    </row>
    <row r="38" spans="1:22" s="14" customFormat="1" ht="45" customHeight="1" x14ac:dyDescent="0.3">
      <c r="A38" s="16" t="s">
        <v>43</v>
      </c>
      <c r="B38" s="16"/>
      <c r="C38" s="9">
        <v>32</v>
      </c>
      <c r="D38" s="9">
        <v>6220</v>
      </c>
      <c r="E38" s="9">
        <v>7</v>
      </c>
      <c r="F38" s="9">
        <v>54</v>
      </c>
      <c r="G38" s="9">
        <v>5539</v>
      </c>
      <c r="H38" s="9">
        <v>6</v>
      </c>
      <c r="I38" s="10"/>
      <c r="J38" s="11">
        <f t="shared" si="4"/>
        <v>11759</v>
      </c>
      <c r="K38" s="12">
        <f t="shared" si="5"/>
        <v>13</v>
      </c>
      <c r="L38" s="12">
        <v>36</v>
      </c>
      <c r="M38" s="12">
        <f t="shared" si="6"/>
        <v>2</v>
      </c>
      <c r="N38" s="11"/>
      <c r="O38" s="13"/>
      <c r="P38" s="9">
        <v>32</v>
      </c>
      <c r="Q38" s="8">
        <v>6220</v>
      </c>
      <c r="R38" s="9">
        <v>36</v>
      </c>
      <c r="S38" s="8">
        <v>11759</v>
      </c>
      <c r="T38" s="9">
        <f t="shared" si="1"/>
        <v>-4</v>
      </c>
      <c r="U38" s="8">
        <f t="shared" si="2"/>
        <v>5539</v>
      </c>
      <c r="V38" s="9">
        <f t="shared" si="3"/>
        <v>-1</v>
      </c>
    </row>
    <row r="39" spans="1:22" s="14" customFormat="1" ht="45" customHeight="1" x14ac:dyDescent="0.3">
      <c r="A39" s="8" t="s">
        <v>49</v>
      </c>
      <c r="B39" s="8"/>
      <c r="C39" s="9">
        <v>38</v>
      </c>
      <c r="D39" s="9">
        <v>5332</v>
      </c>
      <c r="E39" s="9">
        <v>6</v>
      </c>
      <c r="F39" s="9">
        <v>43</v>
      </c>
      <c r="G39" s="9">
        <v>6153</v>
      </c>
      <c r="H39" s="9">
        <v>6</v>
      </c>
      <c r="I39" s="10"/>
      <c r="J39" s="11">
        <f t="shared" si="4"/>
        <v>11485</v>
      </c>
      <c r="K39" s="12">
        <f t="shared" si="5"/>
        <v>12</v>
      </c>
      <c r="L39" s="12">
        <v>37</v>
      </c>
      <c r="M39" s="12">
        <f t="shared" si="6"/>
        <v>2</v>
      </c>
      <c r="N39" s="11"/>
      <c r="O39" s="13"/>
      <c r="P39" s="9">
        <v>38</v>
      </c>
      <c r="Q39" s="8">
        <v>5332</v>
      </c>
      <c r="R39" s="9">
        <v>37</v>
      </c>
      <c r="S39" s="8">
        <v>11485</v>
      </c>
      <c r="T39" s="9">
        <f t="shared" si="1"/>
        <v>1</v>
      </c>
      <c r="U39" s="8">
        <f t="shared" si="2"/>
        <v>6153</v>
      </c>
      <c r="V39" s="9">
        <f t="shared" si="3"/>
        <v>0</v>
      </c>
    </row>
    <row r="40" spans="1:22" s="14" customFormat="1" ht="45" customHeight="1" x14ac:dyDescent="0.3">
      <c r="A40" s="8" t="s">
        <v>77</v>
      </c>
      <c r="B40" s="8" t="s">
        <v>90</v>
      </c>
      <c r="C40" s="9">
        <v>67</v>
      </c>
      <c r="D40" s="9">
        <v>1613</v>
      </c>
      <c r="E40" s="9">
        <v>2</v>
      </c>
      <c r="F40" s="9">
        <v>13</v>
      </c>
      <c r="G40" s="9">
        <v>9808</v>
      </c>
      <c r="H40" s="9">
        <v>8</v>
      </c>
      <c r="I40" s="10"/>
      <c r="J40" s="11">
        <f t="shared" si="4"/>
        <v>11421</v>
      </c>
      <c r="K40" s="12">
        <f t="shared" si="5"/>
        <v>10</v>
      </c>
      <c r="L40" s="12">
        <v>38</v>
      </c>
      <c r="M40" s="12">
        <f t="shared" si="6"/>
        <v>2</v>
      </c>
      <c r="N40" s="11"/>
      <c r="O40" s="13"/>
      <c r="P40" s="9">
        <v>67</v>
      </c>
      <c r="Q40" s="8">
        <v>1613</v>
      </c>
      <c r="R40" s="9">
        <v>38</v>
      </c>
      <c r="S40" s="8">
        <v>11421</v>
      </c>
      <c r="T40" s="9">
        <f t="shared" si="1"/>
        <v>29</v>
      </c>
      <c r="U40" s="8">
        <f t="shared" si="2"/>
        <v>9808</v>
      </c>
      <c r="V40" s="26">
        <f t="shared" si="3"/>
        <v>6</v>
      </c>
    </row>
    <row r="41" spans="1:22" s="14" customFormat="1" ht="45" customHeight="1" x14ac:dyDescent="0.3">
      <c r="A41" s="8" t="s">
        <v>91</v>
      </c>
      <c r="B41" s="8"/>
      <c r="C41" s="18"/>
      <c r="D41" s="18"/>
      <c r="E41" s="18"/>
      <c r="F41" s="9">
        <v>6</v>
      </c>
      <c r="G41" s="9">
        <v>11051</v>
      </c>
      <c r="H41" s="9">
        <v>9</v>
      </c>
      <c r="I41" s="10"/>
      <c r="J41" s="11">
        <f t="shared" si="4"/>
        <v>11051</v>
      </c>
      <c r="K41" s="12">
        <f t="shared" si="5"/>
        <v>9</v>
      </c>
      <c r="L41" s="12">
        <v>39</v>
      </c>
      <c r="M41" s="12">
        <f t="shared" si="6"/>
        <v>1</v>
      </c>
      <c r="N41" s="11"/>
      <c r="O41" s="13"/>
      <c r="P41" s="18"/>
      <c r="Q41" s="19"/>
      <c r="R41" s="9">
        <v>39</v>
      </c>
      <c r="S41" s="8">
        <v>11051</v>
      </c>
      <c r="T41" s="27"/>
      <c r="U41" s="28"/>
      <c r="V41" s="27"/>
    </row>
    <row r="42" spans="1:22" s="14" customFormat="1" ht="45" customHeight="1" x14ac:dyDescent="0.3">
      <c r="A42" s="8" t="s">
        <v>55</v>
      </c>
      <c r="B42" s="8"/>
      <c r="C42" s="9">
        <v>44</v>
      </c>
      <c r="D42" s="9">
        <v>5012</v>
      </c>
      <c r="E42" s="9">
        <v>6</v>
      </c>
      <c r="F42" s="9">
        <v>45</v>
      </c>
      <c r="G42" s="9">
        <v>5938</v>
      </c>
      <c r="H42" s="9">
        <v>7</v>
      </c>
      <c r="I42" s="10"/>
      <c r="J42" s="11">
        <f t="shared" si="4"/>
        <v>10950</v>
      </c>
      <c r="K42" s="12">
        <f t="shared" si="5"/>
        <v>13</v>
      </c>
      <c r="L42" s="12">
        <v>40</v>
      </c>
      <c r="M42" s="12">
        <f t="shared" si="6"/>
        <v>2</v>
      </c>
      <c r="N42" s="11"/>
      <c r="O42" s="13"/>
      <c r="P42" s="9">
        <v>44</v>
      </c>
      <c r="Q42" s="8">
        <v>5012</v>
      </c>
      <c r="R42" s="9">
        <v>40</v>
      </c>
      <c r="S42" s="8">
        <v>10950</v>
      </c>
      <c r="T42" s="9">
        <f>P42-R42</f>
        <v>4</v>
      </c>
      <c r="U42" s="8">
        <f>S42-Q42</f>
        <v>5938</v>
      </c>
      <c r="V42" s="9">
        <f>H42-E42</f>
        <v>1</v>
      </c>
    </row>
    <row r="43" spans="1:22" s="14" customFormat="1" ht="45" customHeight="1" x14ac:dyDescent="0.3">
      <c r="A43" s="8" t="s">
        <v>56</v>
      </c>
      <c r="B43" s="8" t="s">
        <v>92</v>
      </c>
      <c r="C43" s="9">
        <v>45</v>
      </c>
      <c r="D43" s="9">
        <v>4884</v>
      </c>
      <c r="E43" s="9">
        <v>6</v>
      </c>
      <c r="F43" s="9">
        <v>44</v>
      </c>
      <c r="G43" s="9">
        <v>5987</v>
      </c>
      <c r="H43" s="9">
        <v>6</v>
      </c>
      <c r="I43" s="10"/>
      <c r="J43" s="11">
        <f t="shared" si="4"/>
        <v>10871</v>
      </c>
      <c r="K43" s="12">
        <f t="shared" si="5"/>
        <v>12</v>
      </c>
      <c r="L43" s="12">
        <v>41</v>
      </c>
      <c r="M43" s="12">
        <f t="shared" si="6"/>
        <v>2</v>
      </c>
      <c r="N43" s="11"/>
      <c r="O43" s="13"/>
      <c r="P43" s="9">
        <v>45</v>
      </c>
      <c r="Q43" s="8">
        <v>4884</v>
      </c>
      <c r="R43" s="9">
        <v>41</v>
      </c>
      <c r="S43" s="8">
        <v>10871</v>
      </c>
      <c r="T43" s="9">
        <f>P43-R43</f>
        <v>4</v>
      </c>
      <c r="U43" s="8">
        <f>S43-Q43</f>
        <v>5987</v>
      </c>
      <c r="V43" s="9">
        <f>H43-E43</f>
        <v>0</v>
      </c>
    </row>
    <row r="44" spans="1:22" s="14" customFormat="1" ht="45" customHeight="1" x14ac:dyDescent="0.3">
      <c r="A44" s="8" t="s">
        <v>93</v>
      </c>
      <c r="B44" s="8"/>
      <c r="C44" s="19"/>
      <c r="D44" s="19"/>
      <c r="E44" s="19"/>
      <c r="F44" s="9">
        <v>9</v>
      </c>
      <c r="G44" s="9">
        <v>10787</v>
      </c>
      <c r="H44" s="9">
        <v>9</v>
      </c>
      <c r="I44" s="10"/>
      <c r="J44" s="11">
        <f t="shared" si="4"/>
        <v>10787</v>
      </c>
      <c r="K44" s="12">
        <f t="shared" si="5"/>
        <v>9</v>
      </c>
      <c r="L44" s="12">
        <v>42</v>
      </c>
      <c r="M44" s="12">
        <f t="shared" si="6"/>
        <v>1</v>
      </c>
      <c r="N44" s="11"/>
      <c r="O44" s="13"/>
      <c r="P44" s="18"/>
      <c r="Q44" s="19"/>
      <c r="R44" s="9">
        <v>42</v>
      </c>
      <c r="S44" s="8">
        <v>10787</v>
      </c>
      <c r="T44" s="27"/>
      <c r="U44" s="28"/>
      <c r="V44" s="27"/>
    </row>
    <row r="45" spans="1:22" s="14" customFormat="1" ht="45" customHeight="1" x14ac:dyDescent="0.3">
      <c r="A45" s="8" t="s">
        <v>12</v>
      </c>
      <c r="B45" s="8"/>
      <c r="C45" s="9">
        <v>1</v>
      </c>
      <c r="D45" s="9">
        <v>10755</v>
      </c>
      <c r="E45" s="9">
        <v>9</v>
      </c>
      <c r="F45" s="18"/>
      <c r="G45" s="18"/>
      <c r="H45" s="18"/>
      <c r="I45" s="10"/>
      <c r="J45" s="11">
        <f t="shared" si="4"/>
        <v>10755</v>
      </c>
      <c r="K45" s="12">
        <f t="shared" si="5"/>
        <v>9</v>
      </c>
      <c r="L45" s="12">
        <v>43</v>
      </c>
      <c r="M45" s="12">
        <f t="shared" si="6"/>
        <v>1</v>
      </c>
      <c r="N45" s="11"/>
      <c r="O45" s="13"/>
      <c r="P45" s="9">
        <v>1</v>
      </c>
      <c r="Q45" s="8">
        <v>10755</v>
      </c>
      <c r="R45" s="9">
        <v>43</v>
      </c>
      <c r="S45" s="8">
        <v>10755</v>
      </c>
      <c r="T45" s="29"/>
      <c r="U45" s="30"/>
      <c r="V45" s="29"/>
    </row>
    <row r="46" spans="1:22" s="14" customFormat="1" ht="45" customHeight="1" x14ac:dyDescent="0.3">
      <c r="A46" s="8" t="s">
        <v>48</v>
      </c>
      <c r="B46" s="8"/>
      <c r="C46" s="9">
        <v>37</v>
      </c>
      <c r="D46" s="9">
        <v>5336</v>
      </c>
      <c r="E46" s="9">
        <v>6</v>
      </c>
      <c r="F46" s="9">
        <v>56</v>
      </c>
      <c r="G46" s="9">
        <v>4676</v>
      </c>
      <c r="H46" s="9">
        <v>5</v>
      </c>
      <c r="I46" s="10"/>
      <c r="J46" s="11">
        <f t="shared" si="4"/>
        <v>10012</v>
      </c>
      <c r="K46" s="12">
        <f t="shared" si="5"/>
        <v>11</v>
      </c>
      <c r="L46" s="12">
        <v>44</v>
      </c>
      <c r="M46" s="12">
        <f t="shared" si="6"/>
        <v>2</v>
      </c>
      <c r="N46" s="11"/>
      <c r="O46" s="13"/>
      <c r="P46" s="9">
        <v>37</v>
      </c>
      <c r="Q46" s="8">
        <v>5336</v>
      </c>
      <c r="R46" s="9">
        <v>44</v>
      </c>
      <c r="S46" s="8">
        <v>10012</v>
      </c>
      <c r="T46" s="9">
        <f>P46-R46</f>
        <v>-7</v>
      </c>
      <c r="U46" s="8">
        <f>S46-Q46</f>
        <v>4676</v>
      </c>
      <c r="V46" s="9">
        <f>H46-E46</f>
        <v>-1</v>
      </c>
    </row>
    <row r="47" spans="1:22" s="14" customFormat="1" ht="45" customHeight="1" x14ac:dyDescent="0.3">
      <c r="A47" s="8" t="s">
        <v>14</v>
      </c>
      <c r="B47" s="8"/>
      <c r="C47" s="9">
        <v>3</v>
      </c>
      <c r="D47" s="9">
        <v>9973</v>
      </c>
      <c r="E47" s="9">
        <v>9</v>
      </c>
      <c r="F47" s="18"/>
      <c r="G47" s="18"/>
      <c r="H47" s="18"/>
      <c r="I47" s="10"/>
      <c r="J47" s="11">
        <f t="shared" si="4"/>
        <v>9973</v>
      </c>
      <c r="K47" s="12">
        <f t="shared" si="5"/>
        <v>9</v>
      </c>
      <c r="L47" s="12">
        <v>45</v>
      </c>
      <c r="M47" s="12">
        <f t="shared" si="6"/>
        <v>1</v>
      </c>
      <c r="N47" s="11"/>
      <c r="O47" s="13"/>
      <c r="P47" s="9">
        <v>3</v>
      </c>
      <c r="Q47" s="8">
        <v>9973</v>
      </c>
      <c r="R47" s="9">
        <v>45</v>
      </c>
      <c r="S47" s="8">
        <v>9973</v>
      </c>
      <c r="T47" s="29"/>
      <c r="U47" s="30"/>
      <c r="V47" s="29"/>
    </row>
    <row r="48" spans="1:22" s="14" customFormat="1" ht="45" customHeight="1" x14ac:dyDescent="0.3">
      <c r="A48" s="8" t="s">
        <v>65</v>
      </c>
      <c r="B48" s="8"/>
      <c r="C48" s="9">
        <v>54</v>
      </c>
      <c r="D48" s="9">
        <v>3907</v>
      </c>
      <c r="E48" s="9">
        <v>5</v>
      </c>
      <c r="F48" s="9">
        <v>50</v>
      </c>
      <c r="G48" s="9">
        <v>5796</v>
      </c>
      <c r="H48" s="9">
        <v>6</v>
      </c>
      <c r="I48" s="10"/>
      <c r="J48" s="11">
        <f t="shared" si="4"/>
        <v>9703</v>
      </c>
      <c r="K48" s="12">
        <f t="shared" si="5"/>
        <v>11</v>
      </c>
      <c r="L48" s="12">
        <v>46</v>
      </c>
      <c r="M48" s="12">
        <f t="shared" si="6"/>
        <v>2</v>
      </c>
      <c r="N48" s="11"/>
      <c r="O48" s="13"/>
      <c r="P48" s="9">
        <v>54</v>
      </c>
      <c r="Q48" s="8">
        <v>3907</v>
      </c>
      <c r="R48" s="9">
        <v>46</v>
      </c>
      <c r="S48" s="8">
        <v>9703</v>
      </c>
      <c r="T48" s="9">
        <f>P48-R48</f>
        <v>8</v>
      </c>
      <c r="U48" s="8">
        <f>S48-Q48</f>
        <v>5796</v>
      </c>
      <c r="V48" s="9">
        <f>H48-E48</f>
        <v>1</v>
      </c>
    </row>
    <row r="49" spans="1:22" s="14" customFormat="1" ht="45" customHeight="1" x14ac:dyDescent="0.3">
      <c r="A49" s="8" t="s">
        <v>69</v>
      </c>
      <c r="B49" s="8"/>
      <c r="C49" s="9">
        <v>59</v>
      </c>
      <c r="D49" s="9">
        <v>3512</v>
      </c>
      <c r="E49" s="9">
        <v>4</v>
      </c>
      <c r="F49" s="9">
        <v>42</v>
      </c>
      <c r="G49" s="9">
        <v>6157</v>
      </c>
      <c r="H49" s="9">
        <v>6</v>
      </c>
      <c r="I49" s="10"/>
      <c r="J49" s="11">
        <f t="shared" si="4"/>
        <v>9669</v>
      </c>
      <c r="K49" s="12">
        <f t="shared" si="5"/>
        <v>10</v>
      </c>
      <c r="L49" s="12">
        <v>47</v>
      </c>
      <c r="M49" s="12">
        <f t="shared" si="6"/>
        <v>2</v>
      </c>
      <c r="N49" s="11"/>
      <c r="O49" s="13"/>
      <c r="P49" s="9">
        <v>59</v>
      </c>
      <c r="Q49" s="8">
        <v>3512</v>
      </c>
      <c r="R49" s="9">
        <v>47</v>
      </c>
      <c r="S49" s="8">
        <v>9669</v>
      </c>
      <c r="T49" s="9">
        <f>P49-R49</f>
        <v>12</v>
      </c>
      <c r="U49" s="8">
        <f>S49-Q49</f>
        <v>6157</v>
      </c>
      <c r="V49" s="9">
        <f>H49-E49</f>
        <v>2</v>
      </c>
    </row>
    <row r="50" spans="1:22" s="14" customFormat="1" ht="45" customHeight="1" x14ac:dyDescent="0.3">
      <c r="A50" s="8" t="s">
        <v>39</v>
      </c>
      <c r="B50" s="8"/>
      <c r="C50" s="9">
        <v>28</v>
      </c>
      <c r="D50" s="9">
        <v>6479</v>
      </c>
      <c r="E50" s="9">
        <v>6</v>
      </c>
      <c r="F50" s="9">
        <v>62</v>
      </c>
      <c r="G50" s="9">
        <v>2938</v>
      </c>
      <c r="H50" s="9">
        <v>3</v>
      </c>
      <c r="I50" s="10"/>
      <c r="J50" s="11">
        <f t="shared" si="4"/>
        <v>9417</v>
      </c>
      <c r="K50" s="12">
        <f t="shared" si="5"/>
        <v>9</v>
      </c>
      <c r="L50" s="12">
        <v>48</v>
      </c>
      <c r="M50" s="12">
        <f t="shared" si="6"/>
        <v>2</v>
      </c>
      <c r="N50" s="11"/>
      <c r="O50" s="13"/>
      <c r="P50" s="9">
        <v>28</v>
      </c>
      <c r="Q50" s="8">
        <v>6479</v>
      </c>
      <c r="R50" s="9">
        <v>48</v>
      </c>
      <c r="S50" s="8">
        <v>9417</v>
      </c>
      <c r="T50" s="9">
        <f>P50-R50</f>
        <v>-20</v>
      </c>
      <c r="U50" s="8">
        <f>S50-Q50</f>
        <v>2938</v>
      </c>
      <c r="V50" s="9">
        <f>H50-E50</f>
        <v>-3</v>
      </c>
    </row>
    <row r="51" spans="1:22" s="14" customFormat="1" ht="45" customHeight="1" x14ac:dyDescent="0.3">
      <c r="A51" s="8" t="s">
        <v>59</v>
      </c>
      <c r="B51" s="8" t="s">
        <v>94</v>
      </c>
      <c r="C51" s="9">
        <v>48</v>
      </c>
      <c r="D51" s="9">
        <v>4730</v>
      </c>
      <c r="E51" s="9">
        <v>6</v>
      </c>
      <c r="F51" s="9">
        <v>57</v>
      </c>
      <c r="G51" s="9">
        <v>4675</v>
      </c>
      <c r="H51" s="9">
        <v>5</v>
      </c>
      <c r="I51" s="10"/>
      <c r="J51" s="11">
        <f t="shared" si="4"/>
        <v>9405</v>
      </c>
      <c r="K51" s="12">
        <f t="shared" si="5"/>
        <v>11</v>
      </c>
      <c r="L51" s="12">
        <v>49</v>
      </c>
      <c r="M51" s="12">
        <f t="shared" si="6"/>
        <v>2</v>
      </c>
      <c r="N51" s="11"/>
      <c r="O51" s="13"/>
      <c r="P51" s="9">
        <v>48</v>
      </c>
      <c r="Q51" s="8">
        <v>4730</v>
      </c>
      <c r="R51" s="9">
        <v>49</v>
      </c>
      <c r="S51" s="8">
        <v>9405</v>
      </c>
      <c r="T51" s="9">
        <f>P51-R51</f>
        <v>-1</v>
      </c>
      <c r="U51" s="8">
        <f>S51-Q51</f>
        <v>4675</v>
      </c>
      <c r="V51" s="9">
        <f>H51-E51</f>
        <v>-1</v>
      </c>
    </row>
    <row r="52" spans="1:22" s="14" customFormat="1" ht="45" customHeight="1" x14ac:dyDescent="0.3">
      <c r="A52" s="8" t="s">
        <v>95</v>
      </c>
      <c r="B52" s="8"/>
      <c r="C52" s="19"/>
      <c r="D52" s="19"/>
      <c r="E52" s="19"/>
      <c r="F52" s="9">
        <v>16</v>
      </c>
      <c r="G52" s="9">
        <v>9132</v>
      </c>
      <c r="H52" s="9">
        <v>8</v>
      </c>
      <c r="I52" s="10"/>
      <c r="J52" s="11">
        <f t="shared" si="4"/>
        <v>9132</v>
      </c>
      <c r="K52" s="12">
        <f t="shared" si="5"/>
        <v>8</v>
      </c>
      <c r="L52" s="12">
        <v>50</v>
      </c>
      <c r="M52" s="12">
        <f t="shared" si="6"/>
        <v>1</v>
      </c>
      <c r="N52" s="11"/>
      <c r="O52" s="13"/>
      <c r="P52" s="18"/>
      <c r="Q52" s="19"/>
      <c r="R52" s="9">
        <v>50</v>
      </c>
      <c r="S52" s="8">
        <v>9132</v>
      </c>
      <c r="T52" s="27"/>
      <c r="U52" s="28"/>
      <c r="V52" s="27"/>
    </row>
    <row r="53" spans="1:22" s="14" customFormat="1" ht="45" customHeight="1" x14ac:dyDescent="0.3">
      <c r="A53" s="8" t="s">
        <v>64</v>
      </c>
      <c r="B53" s="8"/>
      <c r="C53" s="9">
        <v>53</v>
      </c>
      <c r="D53" s="9">
        <v>4104</v>
      </c>
      <c r="E53" s="9">
        <v>5</v>
      </c>
      <c r="F53" s="9">
        <v>55</v>
      </c>
      <c r="G53" s="9">
        <v>4790</v>
      </c>
      <c r="H53" s="9">
        <v>5</v>
      </c>
      <c r="I53" s="10"/>
      <c r="J53" s="11">
        <f t="shared" si="4"/>
        <v>8894</v>
      </c>
      <c r="K53" s="12">
        <f t="shared" si="5"/>
        <v>10</v>
      </c>
      <c r="L53" s="12">
        <v>51</v>
      </c>
      <c r="M53" s="12">
        <f t="shared" si="6"/>
        <v>2</v>
      </c>
      <c r="N53" s="11"/>
      <c r="O53" s="13"/>
      <c r="P53" s="9">
        <v>53</v>
      </c>
      <c r="Q53" s="8">
        <v>4104</v>
      </c>
      <c r="R53" s="9">
        <v>51</v>
      </c>
      <c r="S53" s="8">
        <v>8894</v>
      </c>
      <c r="T53" s="9">
        <f>P53-R53</f>
        <v>2</v>
      </c>
      <c r="U53" s="8">
        <f>S53-Q53</f>
        <v>4790</v>
      </c>
      <c r="V53" s="9">
        <f>H53-E53</f>
        <v>0</v>
      </c>
    </row>
    <row r="54" spans="1:22" s="14" customFormat="1" ht="45" customHeight="1" x14ac:dyDescent="0.3">
      <c r="A54" s="8" t="s">
        <v>96</v>
      </c>
      <c r="B54" s="8"/>
      <c r="C54" s="19"/>
      <c r="D54" s="19"/>
      <c r="E54" s="19"/>
      <c r="F54" s="9">
        <v>22</v>
      </c>
      <c r="G54" s="9">
        <v>8648</v>
      </c>
      <c r="H54" s="9">
        <v>8</v>
      </c>
      <c r="I54" s="10"/>
      <c r="J54" s="11">
        <f t="shared" si="4"/>
        <v>8648</v>
      </c>
      <c r="K54" s="12">
        <f t="shared" si="5"/>
        <v>8</v>
      </c>
      <c r="L54" s="12">
        <v>52</v>
      </c>
      <c r="M54" s="12">
        <f t="shared" si="6"/>
        <v>1</v>
      </c>
      <c r="N54" s="11"/>
      <c r="O54" s="13"/>
      <c r="P54" s="18"/>
      <c r="Q54" s="19"/>
      <c r="R54" s="9">
        <v>52</v>
      </c>
      <c r="S54" s="8">
        <v>8648</v>
      </c>
      <c r="T54" s="27"/>
      <c r="U54" s="28"/>
      <c r="V54" s="27"/>
    </row>
    <row r="55" spans="1:22" s="14" customFormat="1" ht="45" customHeight="1" x14ac:dyDescent="0.3">
      <c r="A55" s="8" t="s">
        <v>60</v>
      </c>
      <c r="B55" s="8" t="s">
        <v>97</v>
      </c>
      <c r="C55" s="9">
        <v>49</v>
      </c>
      <c r="D55" s="9">
        <v>4415</v>
      </c>
      <c r="E55" s="9">
        <v>5</v>
      </c>
      <c r="F55" s="9">
        <v>60</v>
      </c>
      <c r="G55" s="9">
        <v>3591</v>
      </c>
      <c r="H55" s="9">
        <v>4</v>
      </c>
      <c r="I55" s="10"/>
      <c r="J55" s="11">
        <f t="shared" si="4"/>
        <v>8006</v>
      </c>
      <c r="K55" s="12">
        <f t="shared" si="5"/>
        <v>9</v>
      </c>
      <c r="L55" s="12">
        <v>53</v>
      </c>
      <c r="M55" s="12">
        <f t="shared" si="6"/>
        <v>2</v>
      </c>
      <c r="N55" s="11"/>
      <c r="O55" s="13"/>
      <c r="P55" s="9">
        <v>49</v>
      </c>
      <c r="Q55" s="8">
        <v>4415</v>
      </c>
      <c r="R55" s="9">
        <v>53</v>
      </c>
      <c r="S55" s="8">
        <v>8006</v>
      </c>
      <c r="T55" s="9">
        <f>P55-R55</f>
        <v>-4</v>
      </c>
      <c r="U55" s="8">
        <f>S55-Q55</f>
        <v>3591</v>
      </c>
      <c r="V55" s="9">
        <f>H55-E55</f>
        <v>-1</v>
      </c>
    </row>
    <row r="56" spans="1:22" s="14" customFormat="1" ht="45" customHeight="1" x14ac:dyDescent="0.3">
      <c r="A56" s="8" t="s">
        <v>22</v>
      </c>
      <c r="B56" s="8"/>
      <c r="C56" s="9">
        <v>11</v>
      </c>
      <c r="D56" s="9">
        <v>7588</v>
      </c>
      <c r="E56" s="9">
        <v>8</v>
      </c>
      <c r="F56" s="18"/>
      <c r="G56" s="18"/>
      <c r="H56" s="18"/>
      <c r="I56" s="10"/>
      <c r="J56" s="11">
        <f t="shared" si="4"/>
        <v>7588</v>
      </c>
      <c r="K56" s="12">
        <f t="shared" si="5"/>
        <v>8</v>
      </c>
      <c r="L56" s="12">
        <v>54</v>
      </c>
      <c r="M56" s="12">
        <f t="shared" si="6"/>
        <v>1</v>
      </c>
      <c r="N56" s="11"/>
      <c r="O56" s="13"/>
      <c r="P56" s="9">
        <v>11</v>
      </c>
      <c r="Q56" s="8">
        <v>7588</v>
      </c>
      <c r="R56" s="9">
        <v>54</v>
      </c>
      <c r="S56" s="8">
        <v>7588</v>
      </c>
      <c r="T56" s="29"/>
      <c r="U56" s="30"/>
      <c r="V56" s="29"/>
    </row>
    <row r="57" spans="1:22" s="14" customFormat="1" ht="45" customHeight="1" x14ac:dyDescent="0.3">
      <c r="A57" s="8" t="s">
        <v>67</v>
      </c>
      <c r="B57" s="8"/>
      <c r="C57" s="9">
        <v>57</v>
      </c>
      <c r="D57" s="9">
        <v>3750</v>
      </c>
      <c r="E57" s="9">
        <v>4</v>
      </c>
      <c r="F57" s="9">
        <v>59</v>
      </c>
      <c r="G57" s="9">
        <v>3595</v>
      </c>
      <c r="H57" s="9">
        <v>4</v>
      </c>
      <c r="I57" s="10"/>
      <c r="J57" s="11">
        <f t="shared" si="4"/>
        <v>7345</v>
      </c>
      <c r="K57" s="12">
        <f t="shared" si="5"/>
        <v>8</v>
      </c>
      <c r="L57" s="12">
        <v>55</v>
      </c>
      <c r="M57" s="12">
        <f t="shared" si="6"/>
        <v>2</v>
      </c>
      <c r="N57" s="11"/>
      <c r="O57" s="13"/>
      <c r="P57" s="9">
        <v>57</v>
      </c>
      <c r="Q57" s="8">
        <v>3750</v>
      </c>
      <c r="R57" s="9">
        <v>55</v>
      </c>
      <c r="S57" s="8">
        <v>7345</v>
      </c>
      <c r="T57" s="9">
        <f>P57-R57</f>
        <v>2</v>
      </c>
      <c r="U57" s="8">
        <f>S57-Q57</f>
        <v>3595</v>
      </c>
      <c r="V57" s="9">
        <f>H57-E57</f>
        <v>0</v>
      </c>
    </row>
    <row r="58" spans="1:22" s="14" customFormat="1" ht="45" customHeight="1" x14ac:dyDescent="0.3">
      <c r="A58" s="8" t="s">
        <v>31</v>
      </c>
      <c r="B58" s="8"/>
      <c r="C58" s="9">
        <v>20</v>
      </c>
      <c r="D58" s="9">
        <v>7142</v>
      </c>
      <c r="E58" s="9">
        <v>7</v>
      </c>
      <c r="F58" s="18"/>
      <c r="G58" s="18"/>
      <c r="H58" s="18"/>
      <c r="I58" s="10"/>
      <c r="J58" s="11">
        <f t="shared" si="4"/>
        <v>7142</v>
      </c>
      <c r="K58" s="12">
        <f t="shared" si="5"/>
        <v>7</v>
      </c>
      <c r="L58" s="12">
        <v>56</v>
      </c>
      <c r="M58" s="12">
        <f t="shared" si="6"/>
        <v>1</v>
      </c>
      <c r="N58" s="11"/>
      <c r="O58" s="13"/>
      <c r="P58" s="9">
        <v>20</v>
      </c>
      <c r="Q58" s="8">
        <v>7142</v>
      </c>
      <c r="R58" s="9">
        <v>56</v>
      </c>
      <c r="S58" s="8">
        <v>7142</v>
      </c>
      <c r="T58" s="29"/>
      <c r="U58" s="30"/>
      <c r="V58" s="29"/>
    </row>
    <row r="59" spans="1:22" s="14" customFormat="1" ht="45" customHeight="1" x14ac:dyDescent="0.3">
      <c r="A59" s="8" t="s">
        <v>35</v>
      </c>
      <c r="B59" s="8"/>
      <c r="C59" s="9">
        <v>24</v>
      </c>
      <c r="D59" s="9">
        <v>6691</v>
      </c>
      <c r="E59" s="9">
        <v>7</v>
      </c>
      <c r="F59" s="31"/>
      <c r="G59" s="18"/>
      <c r="H59" s="18"/>
      <c r="I59" s="10"/>
      <c r="J59" s="11">
        <f t="shared" si="4"/>
        <v>6691</v>
      </c>
      <c r="K59" s="12">
        <f t="shared" si="5"/>
        <v>7</v>
      </c>
      <c r="L59" s="12">
        <v>57</v>
      </c>
      <c r="M59" s="12">
        <f t="shared" si="6"/>
        <v>1</v>
      </c>
      <c r="N59" s="11"/>
      <c r="O59" s="13"/>
      <c r="P59" s="9">
        <v>24</v>
      </c>
      <c r="Q59" s="8">
        <v>6691</v>
      </c>
      <c r="R59" s="9">
        <v>57</v>
      </c>
      <c r="S59" s="8">
        <v>6691</v>
      </c>
      <c r="T59" s="29"/>
      <c r="U59" s="30"/>
      <c r="V59" s="29"/>
    </row>
    <row r="60" spans="1:22" s="14" customFormat="1" ht="45" customHeight="1" x14ac:dyDescent="0.3">
      <c r="A60" s="8" t="s">
        <v>98</v>
      </c>
      <c r="B60" s="8"/>
      <c r="C60" s="18"/>
      <c r="D60" s="18"/>
      <c r="E60" s="18"/>
      <c r="F60" s="9">
        <v>38</v>
      </c>
      <c r="G60" s="9">
        <v>6655</v>
      </c>
      <c r="H60" s="9">
        <v>7</v>
      </c>
      <c r="I60" s="10"/>
      <c r="J60" s="11">
        <f t="shared" si="4"/>
        <v>6655</v>
      </c>
      <c r="K60" s="12">
        <f t="shared" si="5"/>
        <v>7</v>
      </c>
      <c r="L60" s="12">
        <v>58</v>
      </c>
      <c r="M60" s="12">
        <f t="shared" si="6"/>
        <v>1</v>
      </c>
      <c r="N60" s="11"/>
      <c r="O60" s="13"/>
      <c r="P60" s="18"/>
      <c r="Q60" s="19"/>
      <c r="R60" s="9">
        <v>58</v>
      </c>
      <c r="S60" s="8">
        <v>6655</v>
      </c>
      <c r="T60" s="27"/>
      <c r="U60" s="28"/>
      <c r="V60" s="27"/>
    </row>
    <row r="61" spans="1:22" s="14" customFormat="1" ht="45" customHeight="1" x14ac:dyDescent="0.3">
      <c r="A61" s="8" t="s">
        <v>79</v>
      </c>
      <c r="B61" s="8" t="s">
        <v>99</v>
      </c>
      <c r="C61" s="9">
        <v>69</v>
      </c>
      <c r="D61" s="9">
        <v>825</v>
      </c>
      <c r="E61" s="9">
        <v>1</v>
      </c>
      <c r="F61" s="9">
        <v>49</v>
      </c>
      <c r="G61" s="9">
        <v>5808</v>
      </c>
      <c r="H61" s="9">
        <v>6</v>
      </c>
      <c r="I61" s="10"/>
      <c r="J61" s="11">
        <f t="shared" si="4"/>
        <v>6633</v>
      </c>
      <c r="K61" s="12">
        <f t="shared" si="5"/>
        <v>7</v>
      </c>
      <c r="L61" s="12">
        <v>59</v>
      </c>
      <c r="M61" s="12">
        <f t="shared" si="6"/>
        <v>2</v>
      </c>
      <c r="N61" s="11"/>
      <c r="O61" s="13"/>
      <c r="P61" s="9">
        <v>69</v>
      </c>
      <c r="Q61" s="8">
        <v>825</v>
      </c>
      <c r="R61" s="9">
        <v>59</v>
      </c>
      <c r="S61" s="8">
        <v>6633</v>
      </c>
      <c r="T61" s="9">
        <f>P61-R61</f>
        <v>10</v>
      </c>
      <c r="U61" s="8">
        <f>S61-Q61</f>
        <v>5808</v>
      </c>
      <c r="V61" s="26">
        <f>H61-E61</f>
        <v>5</v>
      </c>
    </row>
    <row r="62" spans="1:22" s="14" customFormat="1" ht="45" customHeight="1" x14ac:dyDescent="0.3">
      <c r="A62" s="8" t="s">
        <v>36</v>
      </c>
      <c r="B62" s="8"/>
      <c r="C62" s="9">
        <v>25</v>
      </c>
      <c r="D62" s="9">
        <v>6621</v>
      </c>
      <c r="E62" s="9">
        <v>7</v>
      </c>
      <c r="F62" s="18"/>
      <c r="G62" s="18"/>
      <c r="H62" s="18"/>
      <c r="I62" s="10"/>
      <c r="J62" s="11">
        <f t="shared" si="4"/>
        <v>6621</v>
      </c>
      <c r="K62" s="12">
        <f t="shared" si="5"/>
        <v>7</v>
      </c>
      <c r="L62" s="12">
        <v>60</v>
      </c>
      <c r="M62" s="12">
        <f t="shared" si="6"/>
        <v>1</v>
      </c>
      <c r="N62" s="11"/>
      <c r="O62" s="13"/>
      <c r="P62" s="9">
        <v>25</v>
      </c>
      <c r="Q62" s="8">
        <v>6621</v>
      </c>
      <c r="R62" s="9">
        <v>60</v>
      </c>
      <c r="S62" s="8">
        <v>6621</v>
      </c>
      <c r="T62" s="29"/>
      <c r="U62" s="30"/>
      <c r="V62" s="29"/>
    </row>
    <row r="63" spans="1:22" s="14" customFormat="1" ht="45" customHeight="1" x14ac:dyDescent="0.3">
      <c r="A63" s="8" t="s">
        <v>41</v>
      </c>
      <c r="B63" s="8"/>
      <c r="C63" s="9">
        <v>30</v>
      </c>
      <c r="D63" s="9">
        <v>6311</v>
      </c>
      <c r="E63" s="9">
        <v>7</v>
      </c>
      <c r="F63" s="18"/>
      <c r="G63" s="18"/>
      <c r="H63" s="18"/>
      <c r="I63" s="10"/>
      <c r="J63" s="11">
        <f t="shared" si="4"/>
        <v>6311</v>
      </c>
      <c r="K63" s="12">
        <f t="shared" si="5"/>
        <v>7</v>
      </c>
      <c r="L63" s="12">
        <v>61</v>
      </c>
      <c r="M63" s="12">
        <f t="shared" si="6"/>
        <v>1</v>
      </c>
      <c r="N63" s="11"/>
      <c r="O63" s="13"/>
      <c r="P63" s="9">
        <v>30</v>
      </c>
      <c r="Q63" s="8">
        <v>6311</v>
      </c>
      <c r="R63" s="9">
        <v>61</v>
      </c>
      <c r="S63" s="8">
        <v>6311</v>
      </c>
      <c r="T63" s="29"/>
      <c r="U63" s="30"/>
      <c r="V63" s="29"/>
    </row>
    <row r="64" spans="1:22" s="14" customFormat="1" ht="45" customHeight="1" x14ac:dyDescent="0.3">
      <c r="A64" s="8" t="s">
        <v>100</v>
      </c>
      <c r="B64" s="8"/>
      <c r="C64" s="19"/>
      <c r="D64" s="19"/>
      <c r="E64" s="19"/>
      <c r="F64" s="9">
        <v>41</v>
      </c>
      <c r="G64" s="9">
        <v>6253</v>
      </c>
      <c r="H64" s="9">
        <v>7</v>
      </c>
      <c r="I64" s="10"/>
      <c r="J64" s="11">
        <f t="shared" si="4"/>
        <v>6253</v>
      </c>
      <c r="K64" s="12">
        <f t="shared" si="5"/>
        <v>7</v>
      </c>
      <c r="L64" s="12">
        <v>62</v>
      </c>
      <c r="M64" s="12">
        <f t="shared" si="6"/>
        <v>1</v>
      </c>
      <c r="N64" s="11"/>
      <c r="O64" s="13"/>
      <c r="P64" s="18"/>
      <c r="Q64" s="19"/>
      <c r="R64" s="9">
        <v>62</v>
      </c>
      <c r="S64" s="8">
        <v>6253</v>
      </c>
      <c r="T64" s="27"/>
      <c r="U64" s="28"/>
      <c r="V64" s="27"/>
    </row>
    <row r="65" spans="1:22" s="14" customFormat="1" ht="45" customHeight="1" x14ac:dyDescent="0.3">
      <c r="A65" s="8" t="s">
        <v>101</v>
      </c>
      <c r="B65" s="8"/>
      <c r="C65" s="18"/>
      <c r="D65" s="18"/>
      <c r="E65" s="18"/>
      <c r="F65" s="9">
        <v>46</v>
      </c>
      <c r="G65" s="9">
        <v>5915</v>
      </c>
      <c r="H65" s="9">
        <v>6</v>
      </c>
      <c r="I65" s="10"/>
      <c r="J65" s="11">
        <f t="shared" si="4"/>
        <v>5915</v>
      </c>
      <c r="K65" s="12">
        <f t="shared" si="5"/>
        <v>6</v>
      </c>
      <c r="L65" s="12">
        <v>63</v>
      </c>
      <c r="M65" s="12">
        <f t="shared" si="6"/>
        <v>1</v>
      </c>
      <c r="N65" s="11"/>
      <c r="O65" s="13"/>
      <c r="P65" s="18"/>
      <c r="Q65" s="19"/>
      <c r="R65" s="9">
        <v>63</v>
      </c>
      <c r="S65" s="8">
        <v>5915</v>
      </c>
      <c r="T65" s="27"/>
      <c r="U65" s="28"/>
      <c r="V65" s="27"/>
    </row>
    <row r="66" spans="1:22" s="14" customFormat="1" ht="45" customHeight="1" x14ac:dyDescent="0.3">
      <c r="A66" s="8" t="s">
        <v>44</v>
      </c>
      <c r="B66" s="8"/>
      <c r="C66" s="9">
        <v>33</v>
      </c>
      <c r="D66" s="9">
        <v>5859</v>
      </c>
      <c r="E66" s="9">
        <v>7</v>
      </c>
      <c r="F66" s="18"/>
      <c r="G66" s="18"/>
      <c r="H66" s="18"/>
      <c r="I66" s="10"/>
      <c r="J66" s="11">
        <f t="shared" si="4"/>
        <v>5859</v>
      </c>
      <c r="K66" s="12">
        <f t="shared" si="5"/>
        <v>7</v>
      </c>
      <c r="L66" s="12">
        <v>64</v>
      </c>
      <c r="M66" s="12">
        <f t="shared" si="6"/>
        <v>1</v>
      </c>
      <c r="N66" s="11"/>
      <c r="O66" s="13"/>
      <c r="P66" s="9">
        <v>33</v>
      </c>
      <c r="Q66" s="8">
        <v>5859</v>
      </c>
      <c r="R66" s="9">
        <v>64</v>
      </c>
      <c r="S66" s="8">
        <v>5859</v>
      </c>
      <c r="T66" s="29"/>
      <c r="U66" s="30"/>
      <c r="V66" s="29"/>
    </row>
    <row r="67" spans="1:22" ht="45" customHeight="1" x14ac:dyDescent="0.3">
      <c r="A67" s="8" t="s">
        <v>102</v>
      </c>
      <c r="B67" s="8"/>
      <c r="C67" s="19"/>
      <c r="D67" s="19"/>
      <c r="E67" s="19"/>
      <c r="F67" s="9">
        <v>51</v>
      </c>
      <c r="G67" s="9">
        <v>5703</v>
      </c>
      <c r="H67" s="9">
        <v>6</v>
      </c>
      <c r="I67" s="10"/>
      <c r="J67" s="11">
        <f t="shared" si="4"/>
        <v>5703</v>
      </c>
      <c r="K67" s="12">
        <f t="shared" si="5"/>
        <v>6</v>
      </c>
      <c r="L67" s="12">
        <v>65</v>
      </c>
      <c r="M67" s="12">
        <f t="shared" ref="M67:M86" si="7">COUNT(C67:H67)/3</f>
        <v>1</v>
      </c>
      <c r="N67" s="11"/>
      <c r="O67" s="13"/>
      <c r="P67" s="18"/>
      <c r="Q67" s="19"/>
      <c r="R67" s="9">
        <v>65</v>
      </c>
      <c r="S67" s="8">
        <v>5703</v>
      </c>
      <c r="T67" s="27"/>
      <c r="U67" s="28"/>
      <c r="V67" s="27"/>
    </row>
    <row r="68" spans="1:22" ht="45" customHeight="1" x14ac:dyDescent="0.3">
      <c r="A68" s="8" t="s">
        <v>103</v>
      </c>
      <c r="B68" s="8"/>
      <c r="C68" s="19"/>
      <c r="D68" s="19"/>
      <c r="E68" s="19"/>
      <c r="F68" s="9">
        <v>52</v>
      </c>
      <c r="G68" s="9">
        <v>5674</v>
      </c>
      <c r="H68" s="9">
        <v>7</v>
      </c>
      <c r="I68" s="10"/>
      <c r="J68" s="11">
        <f t="shared" ref="J68:J86" si="8">D68+G68</f>
        <v>5674</v>
      </c>
      <c r="K68" s="12">
        <f t="shared" ref="K68:K86" si="9">E68+H68</f>
        <v>7</v>
      </c>
      <c r="L68" s="12">
        <v>66</v>
      </c>
      <c r="M68" s="12">
        <f t="shared" si="7"/>
        <v>1</v>
      </c>
      <c r="N68" s="11"/>
      <c r="O68" s="13"/>
      <c r="P68" s="18"/>
      <c r="Q68" s="19"/>
      <c r="R68" s="9">
        <v>66</v>
      </c>
      <c r="S68" s="8">
        <v>5674</v>
      </c>
      <c r="T68" s="27"/>
      <c r="U68" s="28"/>
      <c r="V68" s="27"/>
    </row>
    <row r="69" spans="1:22" ht="45" customHeight="1" x14ac:dyDescent="0.3">
      <c r="A69" s="8" t="s">
        <v>104</v>
      </c>
      <c r="B69" s="8"/>
      <c r="C69" s="19"/>
      <c r="D69" s="19"/>
      <c r="E69" s="19"/>
      <c r="F69" s="9">
        <v>53</v>
      </c>
      <c r="G69" s="9">
        <v>5555</v>
      </c>
      <c r="H69" s="9">
        <v>6</v>
      </c>
      <c r="I69" s="10"/>
      <c r="J69" s="11">
        <f t="shared" si="8"/>
        <v>5555</v>
      </c>
      <c r="K69" s="12">
        <f t="shared" si="9"/>
        <v>6</v>
      </c>
      <c r="L69" s="12">
        <v>67</v>
      </c>
      <c r="M69" s="12">
        <f t="shared" si="7"/>
        <v>1</v>
      </c>
      <c r="N69" s="11"/>
      <c r="O69" s="13"/>
      <c r="P69" s="18"/>
      <c r="Q69" s="19"/>
      <c r="R69" s="9">
        <v>67</v>
      </c>
      <c r="S69" s="8">
        <v>5555</v>
      </c>
      <c r="T69" s="27"/>
      <c r="U69" s="28"/>
      <c r="V69" s="27"/>
    </row>
    <row r="70" spans="1:22" ht="45" customHeight="1" x14ac:dyDescent="0.3">
      <c r="A70" s="8" t="s">
        <v>51</v>
      </c>
      <c r="B70" s="8"/>
      <c r="C70" s="9">
        <v>40</v>
      </c>
      <c r="D70" s="9">
        <v>5161</v>
      </c>
      <c r="E70" s="9">
        <v>6</v>
      </c>
      <c r="F70" s="18"/>
      <c r="G70" s="18"/>
      <c r="H70" s="18"/>
      <c r="I70" s="10"/>
      <c r="J70" s="11">
        <f t="shared" si="8"/>
        <v>5161</v>
      </c>
      <c r="K70" s="12">
        <f t="shared" si="9"/>
        <v>6</v>
      </c>
      <c r="L70" s="12">
        <v>68</v>
      </c>
      <c r="M70" s="12">
        <f t="shared" si="7"/>
        <v>1</v>
      </c>
      <c r="N70" s="11"/>
      <c r="O70" s="13"/>
      <c r="P70" s="9">
        <v>40</v>
      </c>
      <c r="Q70" s="8">
        <v>5161</v>
      </c>
      <c r="R70" s="9">
        <v>68</v>
      </c>
      <c r="S70" s="8">
        <v>5161</v>
      </c>
      <c r="T70" s="29"/>
      <c r="U70" s="30"/>
      <c r="V70" s="29"/>
    </row>
    <row r="71" spans="1:22" ht="45" customHeight="1" x14ac:dyDescent="0.3">
      <c r="A71" s="8" t="s">
        <v>53</v>
      </c>
      <c r="B71" s="32"/>
      <c r="C71" s="9">
        <v>42</v>
      </c>
      <c r="D71" s="9">
        <v>5100</v>
      </c>
      <c r="E71" s="9">
        <v>6</v>
      </c>
      <c r="F71" s="18"/>
      <c r="G71" s="18"/>
      <c r="H71" s="18"/>
      <c r="I71" s="10"/>
      <c r="J71" s="11">
        <f t="shared" si="8"/>
        <v>5100</v>
      </c>
      <c r="K71" s="12">
        <f t="shared" si="9"/>
        <v>6</v>
      </c>
      <c r="L71" s="12">
        <v>69</v>
      </c>
      <c r="M71" s="12">
        <f t="shared" si="7"/>
        <v>1</v>
      </c>
      <c r="N71" s="11"/>
      <c r="O71" s="13"/>
      <c r="P71" s="9">
        <v>42</v>
      </c>
      <c r="Q71" s="8">
        <v>5100</v>
      </c>
      <c r="R71" s="9">
        <v>69</v>
      </c>
      <c r="S71" s="8">
        <v>5100</v>
      </c>
      <c r="T71" s="29"/>
      <c r="U71" s="30"/>
      <c r="V71" s="29"/>
    </row>
    <row r="72" spans="1:22" ht="45" customHeight="1" x14ac:dyDescent="0.3">
      <c r="A72" s="8" t="s">
        <v>58</v>
      </c>
      <c r="B72" s="8"/>
      <c r="C72" s="9">
        <v>47</v>
      </c>
      <c r="D72" s="9">
        <v>4763</v>
      </c>
      <c r="E72" s="9">
        <v>6</v>
      </c>
      <c r="F72" s="18"/>
      <c r="G72" s="18"/>
      <c r="H72" s="18"/>
      <c r="I72" s="10"/>
      <c r="J72" s="11">
        <f t="shared" si="8"/>
        <v>4763</v>
      </c>
      <c r="K72" s="12">
        <f t="shared" si="9"/>
        <v>6</v>
      </c>
      <c r="L72" s="12">
        <v>70</v>
      </c>
      <c r="M72" s="12">
        <f t="shared" si="7"/>
        <v>1</v>
      </c>
      <c r="N72" s="17"/>
      <c r="O72" s="13"/>
      <c r="P72" s="9">
        <v>47</v>
      </c>
      <c r="Q72" s="8">
        <v>4763</v>
      </c>
      <c r="R72" s="9">
        <v>70</v>
      </c>
      <c r="S72" s="8">
        <v>4763</v>
      </c>
      <c r="T72" s="29"/>
      <c r="U72" s="30"/>
      <c r="V72" s="29"/>
    </row>
    <row r="73" spans="1:22" ht="45" customHeight="1" x14ac:dyDescent="0.3">
      <c r="A73" s="8" t="s">
        <v>105</v>
      </c>
      <c r="B73" s="8"/>
      <c r="C73" s="19"/>
      <c r="D73" s="19"/>
      <c r="E73" s="19"/>
      <c r="F73" s="9">
        <v>58</v>
      </c>
      <c r="G73" s="9">
        <v>4592</v>
      </c>
      <c r="H73" s="9">
        <v>6</v>
      </c>
      <c r="I73" s="10"/>
      <c r="J73" s="11">
        <f t="shared" si="8"/>
        <v>4592</v>
      </c>
      <c r="K73" s="12">
        <f t="shared" si="9"/>
        <v>6</v>
      </c>
      <c r="L73" s="12">
        <v>71</v>
      </c>
      <c r="M73" s="12">
        <f t="shared" si="7"/>
        <v>1</v>
      </c>
      <c r="N73" s="11"/>
      <c r="O73" s="13"/>
      <c r="P73" s="18"/>
      <c r="Q73" s="19"/>
      <c r="R73" s="9">
        <v>71</v>
      </c>
      <c r="S73" s="8">
        <v>4592</v>
      </c>
      <c r="T73" s="27"/>
      <c r="U73" s="28"/>
      <c r="V73" s="27"/>
    </row>
    <row r="74" spans="1:22" ht="45" customHeight="1" x14ac:dyDescent="0.3">
      <c r="A74" s="8" t="s">
        <v>66</v>
      </c>
      <c r="B74" s="8"/>
      <c r="C74" s="9">
        <v>55</v>
      </c>
      <c r="D74" s="9">
        <v>3891</v>
      </c>
      <c r="E74" s="9">
        <v>5</v>
      </c>
      <c r="F74" s="18"/>
      <c r="G74" s="18"/>
      <c r="H74" s="18"/>
      <c r="I74" s="10"/>
      <c r="J74" s="11">
        <f t="shared" si="8"/>
        <v>3891</v>
      </c>
      <c r="K74" s="12">
        <f t="shared" si="9"/>
        <v>5</v>
      </c>
      <c r="L74" s="12">
        <v>72</v>
      </c>
      <c r="M74" s="12">
        <f t="shared" si="7"/>
        <v>1</v>
      </c>
      <c r="N74" s="11"/>
      <c r="O74" s="13"/>
      <c r="P74" s="9">
        <v>55</v>
      </c>
      <c r="Q74" s="8">
        <v>3891</v>
      </c>
      <c r="R74" s="9">
        <v>72</v>
      </c>
      <c r="S74" s="8">
        <v>3891</v>
      </c>
      <c r="T74" s="29"/>
      <c r="U74" s="30"/>
      <c r="V74" s="29"/>
    </row>
    <row r="75" spans="1:22" ht="45" customHeight="1" x14ac:dyDescent="0.3">
      <c r="A75" s="8" t="s">
        <v>36</v>
      </c>
      <c r="B75" s="8"/>
      <c r="C75" s="9">
        <v>56</v>
      </c>
      <c r="D75" s="9">
        <v>3755</v>
      </c>
      <c r="E75" s="9">
        <v>4</v>
      </c>
      <c r="F75" s="18"/>
      <c r="G75" s="18"/>
      <c r="H75" s="18"/>
      <c r="I75" s="10"/>
      <c r="J75" s="11">
        <f t="shared" si="8"/>
        <v>3755</v>
      </c>
      <c r="K75" s="12">
        <f t="shared" si="9"/>
        <v>4</v>
      </c>
      <c r="L75" s="12">
        <v>73</v>
      </c>
      <c r="M75" s="12">
        <f t="shared" si="7"/>
        <v>1</v>
      </c>
      <c r="N75" s="11"/>
      <c r="O75" s="13"/>
      <c r="P75" s="9">
        <v>56</v>
      </c>
      <c r="Q75" s="8">
        <v>3755</v>
      </c>
      <c r="R75" s="9">
        <v>73</v>
      </c>
      <c r="S75" s="8">
        <v>3755</v>
      </c>
      <c r="T75" s="29"/>
      <c r="U75" s="30"/>
      <c r="V75" s="29"/>
    </row>
    <row r="76" spans="1:22" ht="45" customHeight="1" x14ac:dyDescent="0.3">
      <c r="A76" s="8" t="s">
        <v>68</v>
      </c>
      <c r="B76" s="8"/>
      <c r="C76" s="9">
        <v>58</v>
      </c>
      <c r="D76" s="9">
        <v>3700</v>
      </c>
      <c r="E76" s="9">
        <v>5</v>
      </c>
      <c r="F76" s="18"/>
      <c r="G76" s="18"/>
      <c r="H76" s="18"/>
      <c r="I76" s="10"/>
      <c r="J76" s="11">
        <f t="shared" si="8"/>
        <v>3700</v>
      </c>
      <c r="K76" s="12">
        <f t="shared" si="9"/>
        <v>5</v>
      </c>
      <c r="L76" s="12">
        <v>74</v>
      </c>
      <c r="M76" s="12">
        <f t="shared" si="7"/>
        <v>1</v>
      </c>
      <c r="N76" s="11"/>
      <c r="O76" s="13"/>
      <c r="P76" s="9">
        <v>58</v>
      </c>
      <c r="Q76" s="8">
        <v>3700</v>
      </c>
      <c r="R76" s="9">
        <v>74</v>
      </c>
      <c r="S76" s="8">
        <v>3700</v>
      </c>
      <c r="T76" s="29"/>
      <c r="U76" s="30"/>
      <c r="V76" s="29"/>
    </row>
    <row r="77" spans="1:22" ht="45" customHeight="1" x14ac:dyDescent="0.3">
      <c r="A77" s="8" t="s">
        <v>75</v>
      </c>
      <c r="B77" s="8"/>
      <c r="C77" s="9">
        <v>65</v>
      </c>
      <c r="D77" s="9">
        <v>1827</v>
      </c>
      <c r="E77" s="9">
        <v>2</v>
      </c>
      <c r="F77" s="9">
        <v>64</v>
      </c>
      <c r="G77" s="9">
        <v>1854</v>
      </c>
      <c r="H77" s="9">
        <v>3</v>
      </c>
      <c r="I77" s="10"/>
      <c r="J77" s="11">
        <f t="shared" si="8"/>
        <v>3681</v>
      </c>
      <c r="K77" s="12">
        <f t="shared" si="9"/>
        <v>5</v>
      </c>
      <c r="L77" s="12">
        <v>75</v>
      </c>
      <c r="M77" s="12">
        <f t="shared" si="7"/>
        <v>2</v>
      </c>
      <c r="N77" s="11"/>
      <c r="O77" s="13"/>
      <c r="P77" s="9">
        <v>65</v>
      </c>
      <c r="Q77" s="8">
        <v>1827</v>
      </c>
      <c r="R77" s="9">
        <v>75</v>
      </c>
      <c r="S77" s="8">
        <v>3681</v>
      </c>
      <c r="T77" s="9">
        <f>P77-R77</f>
        <v>-10</v>
      </c>
      <c r="U77" s="8">
        <f>S77-Q77</f>
        <v>1854</v>
      </c>
      <c r="V77" s="9">
        <f>H77-E77</f>
        <v>1</v>
      </c>
    </row>
    <row r="78" spans="1:22" ht="45" customHeight="1" x14ac:dyDescent="0.3">
      <c r="A78" s="8" t="s">
        <v>70</v>
      </c>
      <c r="B78" s="8"/>
      <c r="C78" s="9">
        <v>60</v>
      </c>
      <c r="D78" s="9">
        <v>3495</v>
      </c>
      <c r="E78" s="9">
        <v>5</v>
      </c>
      <c r="F78" s="18"/>
      <c r="G78" s="18"/>
      <c r="H78" s="18"/>
      <c r="I78" s="10"/>
      <c r="J78" s="11">
        <f t="shared" si="8"/>
        <v>3495</v>
      </c>
      <c r="K78" s="12">
        <f t="shared" si="9"/>
        <v>5</v>
      </c>
      <c r="L78" s="12">
        <v>76</v>
      </c>
      <c r="M78" s="12">
        <f t="shared" si="7"/>
        <v>1</v>
      </c>
      <c r="N78" s="11"/>
      <c r="O78" s="13"/>
      <c r="P78" s="9">
        <v>60</v>
      </c>
      <c r="Q78" s="8">
        <v>3495</v>
      </c>
      <c r="R78" s="9">
        <v>76</v>
      </c>
      <c r="S78" s="8">
        <v>3495</v>
      </c>
      <c r="T78" s="29"/>
      <c r="U78" s="30"/>
      <c r="V78" s="29"/>
    </row>
    <row r="79" spans="1:22" ht="45" customHeight="1" x14ac:dyDescent="0.3">
      <c r="A79" s="8" t="s">
        <v>106</v>
      </c>
      <c r="B79" s="8"/>
      <c r="C79" s="18"/>
      <c r="D79" s="18"/>
      <c r="E79" s="18"/>
      <c r="F79" s="9">
        <v>61</v>
      </c>
      <c r="G79" s="9">
        <v>3481</v>
      </c>
      <c r="H79" s="9">
        <v>4</v>
      </c>
      <c r="I79" s="10"/>
      <c r="J79" s="11">
        <f t="shared" si="8"/>
        <v>3481</v>
      </c>
      <c r="K79" s="12">
        <f t="shared" si="9"/>
        <v>4</v>
      </c>
      <c r="L79" s="12">
        <v>77</v>
      </c>
      <c r="M79" s="12">
        <f t="shared" si="7"/>
        <v>1</v>
      </c>
      <c r="N79" s="11"/>
      <c r="O79" s="13"/>
      <c r="P79" s="18"/>
      <c r="Q79" s="19"/>
      <c r="R79" s="9">
        <v>77</v>
      </c>
      <c r="S79" s="8">
        <v>3481</v>
      </c>
      <c r="T79" s="27"/>
      <c r="U79" s="28"/>
      <c r="V79" s="27"/>
    </row>
    <row r="80" spans="1:22" ht="45" customHeight="1" x14ac:dyDescent="0.3">
      <c r="A80" s="8" t="s">
        <v>73</v>
      </c>
      <c r="B80" s="8"/>
      <c r="C80" s="9">
        <v>63</v>
      </c>
      <c r="D80" s="9">
        <v>2985</v>
      </c>
      <c r="E80" s="9">
        <v>4</v>
      </c>
      <c r="F80" s="18"/>
      <c r="G80" s="18"/>
      <c r="H80" s="18"/>
      <c r="I80" s="10"/>
      <c r="J80" s="11">
        <f t="shared" si="8"/>
        <v>2985</v>
      </c>
      <c r="K80" s="12">
        <f t="shared" si="9"/>
        <v>4</v>
      </c>
      <c r="L80" s="12">
        <v>78</v>
      </c>
      <c r="M80" s="12">
        <f t="shared" si="7"/>
        <v>1</v>
      </c>
      <c r="N80" s="11"/>
      <c r="O80" s="13"/>
      <c r="P80" s="9">
        <v>63</v>
      </c>
      <c r="Q80" s="8">
        <v>2985</v>
      </c>
      <c r="R80" s="9">
        <v>78</v>
      </c>
      <c r="S80" s="8">
        <v>2985</v>
      </c>
      <c r="T80" s="29"/>
      <c r="U80" s="30"/>
      <c r="V80" s="29"/>
    </row>
    <row r="81" spans="1:22" ht="45" customHeight="1" x14ac:dyDescent="0.3">
      <c r="A81" s="8" t="s">
        <v>74</v>
      </c>
      <c r="B81" s="8"/>
      <c r="C81" s="9">
        <v>64</v>
      </c>
      <c r="D81" s="9">
        <v>2975</v>
      </c>
      <c r="E81" s="9">
        <v>4</v>
      </c>
      <c r="F81" s="18"/>
      <c r="G81" s="18"/>
      <c r="H81" s="18"/>
      <c r="I81" s="10"/>
      <c r="J81" s="11">
        <f t="shared" si="8"/>
        <v>2975</v>
      </c>
      <c r="K81" s="12">
        <f t="shared" si="9"/>
        <v>4</v>
      </c>
      <c r="L81" s="12">
        <v>79</v>
      </c>
      <c r="M81" s="12">
        <f t="shared" si="7"/>
        <v>1</v>
      </c>
      <c r="N81" s="11"/>
      <c r="O81" s="13"/>
      <c r="P81" s="9">
        <v>64</v>
      </c>
      <c r="Q81" s="8">
        <v>2975</v>
      </c>
      <c r="R81" s="9">
        <v>79</v>
      </c>
      <c r="S81" s="8">
        <v>2975</v>
      </c>
      <c r="T81" s="29"/>
      <c r="U81" s="30"/>
      <c r="V81" s="29"/>
    </row>
    <row r="82" spans="1:22" ht="45" customHeight="1" x14ac:dyDescent="0.3">
      <c r="A82" s="8" t="s">
        <v>107</v>
      </c>
      <c r="B82" s="8"/>
      <c r="C82" s="19"/>
      <c r="D82" s="19"/>
      <c r="E82" s="19"/>
      <c r="F82" s="9">
        <v>63</v>
      </c>
      <c r="G82" s="9">
        <v>2576</v>
      </c>
      <c r="H82" s="9">
        <v>3</v>
      </c>
      <c r="I82" s="10"/>
      <c r="J82" s="11">
        <f t="shared" si="8"/>
        <v>2576</v>
      </c>
      <c r="K82" s="12">
        <f t="shared" si="9"/>
        <v>3</v>
      </c>
      <c r="L82" s="12">
        <v>80</v>
      </c>
      <c r="M82" s="12">
        <f t="shared" si="7"/>
        <v>1</v>
      </c>
      <c r="N82" s="11"/>
      <c r="O82" s="13"/>
      <c r="P82" s="18"/>
      <c r="Q82" s="19"/>
      <c r="R82" s="9">
        <v>80</v>
      </c>
      <c r="S82" s="8">
        <v>2576</v>
      </c>
      <c r="T82" s="27"/>
      <c r="U82" s="28"/>
      <c r="V82" s="27"/>
    </row>
    <row r="83" spans="1:22" ht="45" customHeight="1" x14ac:dyDescent="0.3">
      <c r="A83" s="8" t="s">
        <v>12</v>
      </c>
      <c r="B83" s="8"/>
      <c r="C83" s="18"/>
      <c r="D83" s="18"/>
      <c r="E83" s="18"/>
      <c r="F83" s="9">
        <v>65</v>
      </c>
      <c r="G83" s="9">
        <v>1825</v>
      </c>
      <c r="H83" s="9">
        <v>2</v>
      </c>
      <c r="I83" s="10"/>
      <c r="J83" s="11">
        <f t="shared" si="8"/>
        <v>1825</v>
      </c>
      <c r="K83" s="12">
        <f t="shared" si="9"/>
        <v>2</v>
      </c>
      <c r="L83" s="12">
        <v>81</v>
      </c>
      <c r="M83" s="12">
        <f t="shared" si="7"/>
        <v>1</v>
      </c>
      <c r="N83" s="11"/>
      <c r="O83" s="13"/>
      <c r="P83" s="18"/>
      <c r="Q83" s="19"/>
      <c r="R83" s="9">
        <v>81</v>
      </c>
      <c r="S83" s="8">
        <v>1825</v>
      </c>
      <c r="T83" s="27"/>
      <c r="U83" s="28"/>
      <c r="V83" s="27"/>
    </row>
    <row r="84" spans="1:22" ht="45" customHeight="1" x14ac:dyDescent="0.3">
      <c r="A84" s="8" t="s">
        <v>76</v>
      </c>
      <c r="B84" s="8"/>
      <c r="C84" s="9">
        <v>66</v>
      </c>
      <c r="D84" s="9">
        <v>1619</v>
      </c>
      <c r="E84" s="9">
        <v>2</v>
      </c>
      <c r="F84" s="18"/>
      <c r="G84" s="18"/>
      <c r="H84" s="18"/>
      <c r="I84" s="10"/>
      <c r="J84" s="11">
        <f t="shared" si="8"/>
        <v>1619</v>
      </c>
      <c r="K84" s="12">
        <f t="shared" si="9"/>
        <v>2</v>
      </c>
      <c r="L84" s="12">
        <v>82</v>
      </c>
      <c r="M84" s="12">
        <f t="shared" si="7"/>
        <v>1</v>
      </c>
      <c r="N84" s="11"/>
      <c r="O84" s="13"/>
      <c r="P84" s="9">
        <v>66</v>
      </c>
      <c r="Q84" s="8">
        <v>1619</v>
      </c>
      <c r="R84" s="9">
        <v>82</v>
      </c>
      <c r="S84" s="8">
        <v>1619</v>
      </c>
      <c r="T84" s="29"/>
      <c r="U84" s="30"/>
      <c r="V84" s="29"/>
    </row>
    <row r="85" spans="1:22" ht="45" customHeight="1" x14ac:dyDescent="0.3">
      <c r="A85" s="8" t="s">
        <v>78</v>
      </c>
      <c r="B85" s="8"/>
      <c r="C85" s="9">
        <v>68</v>
      </c>
      <c r="D85" s="9">
        <v>934</v>
      </c>
      <c r="E85" s="9">
        <v>1</v>
      </c>
      <c r="F85" s="18"/>
      <c r="G85" s="18"/>
      <c r="H85" s="18"/>
      <c r="I85" s="10"/>
      <c r="J85" s="11">
        <f t="shared" si="8"/>
        <v>934</v>
      </c>
      <c r="K85" s="12">
        <f t="shared" si="9"/>
        <v>1</v>
      </c>
      <c r="L85" s="12">
        <v>83</v>
      </c>
      <c r="M85" s="12">
        <f t="shared" si="7"/>
        <v>1</v>
      </c>
      <c r="N85" s="11"/>
      <c r="O85" s="13"/>
      <c r="P85" s="9">
        <v>68</v>
      </c>
      <c r="Q85" s="8">
        <v>934</v>
      </c>
      <c r="R85" s="9">
        <v>83</v>
      </c>
      <c r="S85" s="8">
        <v>934</v>
      </c>
      <c r="T85" s="29"/>
      <c r="U85" s="30"/>
      <c r="V85" s="29"/>
    </row>
    <row r="86" spans="1:22" ht="45" customHeight="1" x14ac:dyDescent="0.3">
      <c r="A86" s="8" t="s">
        <v>108</v>
      </c>
      <c r="B86" s="8"/>
      <c r="C86" s="18"/>
      <c r="D86" s="18"/>
      <c r="E86" s="18"/>
      <c r="F86" s="9">
        <v>66</v>
      </c>
      <c r="G86" s="9">
        <v>0</v>
      </c>
      <c r="H86" s="9">
        <v>0</v>
      </c>
      <c r="I86" s="10"/>
      <c r="J86" s="11">
        <f t="shared" si="8"/>
        <v>0</v>
      </c>
      <c r="K86" s="12">
        <f t="shared" si="9"/>
        <v>0</v>
      </c>
      <c r="L86" s="12">
        <v>84</v>
      </c>
      <c r="M86" s="12">
        <f t="shared" si="7"/>
        <v>1</v>
      </c>
      <c r="N86" s="11"/>
      <c r="O86" s="13"/>
      <c r="P86" s="18"/>
      <c r="Q86" s="19"/>
      <c r="R86" s="9">
        <v>84</v>
      </c>
      <c r="S86" s="8">
        <v>0</v>
      </c>
      <c r="T86" s="27"/>
      <c r="U86" s="28"/>
      <c r="V86" s="27"/>
    </row>
  </sheetData>
  <autoFilter ref="A2:V86"/>
  <mergeCells count="6">
    <mergeCell ref="R1:V1"/>
    <mergeCell ref="J1:N1"/>
    <mergeCell ref="A1:B1"/>
    <mergeCell ref="C1:E1"/>
    <mergeCell ref="F1:H1"/>
    <mergeCell ref="P1:Q1"/>
  </mergeCells>
  <conditionalFormatting sqref="C3:C63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7:V1048576 U2:V86">
    <cfRule type="cellIs" dxfId="335" priority="246" operator="lessThan">
      <formula>0</formula>
    </cfRule>
    <cfRule type="cellIs" dxfId="334" priority="247" operator="greaterThan">
      <formula>0</formula>
    </cfRule>
  </conditionalFormatting>
  <conditionalFormatting sqref="C3:C6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7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3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6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6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86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86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86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1"/>
  <sheetViews>
    <sheetView tabSelected="1" zoomScale="85" zoomScaleNormal="85" workbookViewId="0">
      <selection activeCell="AS3" sqref="AS3"/>
    </sheetView>
  </sheetViews>
  <sheetFormatPr defaultRowHeight="14.4" x14ac:dyDescent="0.3"/>
  <cols>
    <col min="1" max="1" width="30.88671875" customWidth="1"/>
    <col min="2" max="2" width="19.44140625" customWidth="1"/>
    <col min="4" max="5" width="9.109375" customWidth="1"/>
    <col min="7" max="11" width="9.109375" customWidth="1"/>
    <col min="12" max="14" width="9.109375" style="47" hidden="1" customWidth="1"/>
    <col min="15" max="17" width="9.109375" hidden="1" customWidth="1"/>
    <col min="18" max="20" width="9.109375" style="47" hidden="1" customWidth="1"/>
    <col min="21" max="23" width="9.109375" hidden="1" customWidth="1"/>
    <col min="24" max="26" width="9.109375" style="48" hidden="1" customWidth="1"/>
    <col min="27" max="32" width="9.109375" hidden="1" customWidth="1"/>
    <col min="33" max="33" width="4.33203125" customWidth="1"/>
    <col min="36" max="37" width="9.109375" customWidth="1"/>
    <col min="38" max="38" width="30.109375" customWidth="1"/>
    <col min="39" max="39" width="2.6640625" style="20" customWidth="1"/>
    <col min="40" max="40" width="9.109375" style="21" customWidth="1"/>
    <col min="41" max="41" width="9.109375" style="22" customWidth="1"/>
    <col min="42" max="47" width="9.109375" style="21" customWidth="1"/>
    <col min="48" max="48" width="9.109375" style="22" customWidth="1"/>
    <col min="49" max="49" width="9.109375" style="21" customWidth="1"/>
    <col min="50" max="50" width="9.109375" style="22" customWidth="1"/>
    <col min="51" max="51" width="9.109375" style="21" customWidth="1"/>
    <col min="52" max="52" width="9.109375" style="22" customWidth="1"/>
  </cols>
  <sheetData>
    <row r="1" spans="1:52" x14ac:dyDescent="0.3">
      <c r="A1" s="65"/>
      <c r="B1" s="66"/>
      <c r="C1" s="67" t="s">
        <v>0</v>
      </c>
      <c r="D1" s="67"/>
      <c r="E1" s="67"/>
      <c r="F1" s="67" t="s">
        <v>80</v>
      </c>
      <c r="G1" s="67"/>
      <c r="H1" s="67"/>
      <c r="I1" s="64" t="s">
        <v>109</v>
      </c>
      <c r="J1" s="65"/>
      <c r="K1" s="66"/>
      <c r="L1" s="64" t="s">
        <v>110</v>
      </c>
      <c r="M1" s="65"/>
      <c r="N1" s="66"/>
      <c r="O1" s="64" t="s">
        <v>111</v>
      </c>
      <c r="P1" s="65"/>
      <c r="Q1" s="66"/>
      <c r="R1" s="64" t="s">
        <v>112</v>
      </c>
      <c r="S1" s="65"/>
      <c r="T1" s="66"/>
      <c r="U1" s="64" t="s">
        <v>113</v>
      </c>
      <c r="V1" s="65"/>
      <c r="W1" s="66"/>
      <c r="X1" s="64" t="s">
        <v>114</v>
      </c>
      <c r="Y1" s="65"/>
      <c r="Z1" s="66"/>
      <c r="AA1" s="64" t="s">
        <v>115</v>
      </c>
      <c r="AB1" s="65"/>
      <c r="AC1" s="66"/>
      <c r="AD1" s="64" t="s">
        <v>116</v>
      </c>
      <c r="AE1" s="65"/>
      <c r="AF1" s="66"/>
      <c r="AG1" s="1"/>
      <c r="AH1" s="61" t="s">
        <v>1</v>
      </c>
      <c r="AI1" s="62"/>
      <c r="AJ1" s="62"/>
      <c r="AK1" s="62"/>
      <c r="AL1" s="63"/>
      <c r="AM1" s="2"/>
      <c r="AN1" s="60" t="s">
        <v>2</v>
      </c>
      <c r="AO1" s="60"/>
      <c r="AP1" s="60" t="s">
        <v>81</v>
      </c>
      <c r="AQ1" s="60"/>
      <c r="AR1" s="60"/>
      <c r="AS1" s="60"/>
      <c r="AT1" s="60"/>
      <c r="AU1" s="68" t="s">
        <v>117</v>
      </c>
      <c r="AV1" s="60"/>
      <c r="AW1" s="60"/>
      <c r="AX1" s="60"/>
      <c r="AY1" s="60"/>
      <c r="AZ1" s="60"/>
    </row>
    <row r="2" spans="1:52" ht="28.8" x14ac:dyDescent="0.3">
      <c r="A2" s="3" t="s">
        <v>3</v>
      </c>
      <c r="B2" s="3" t="s">
        <v>82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  <c r="I2" s="3" t="s">
        <v>4</v>
      </c>
      <c r="J2" s="3" t="s">
        <v>5</v>
      </c>
      <c r="K2" s="3" t="s">
        <v>6</v>
      </c>
      <c r="L2" s="3" t="s">
        <v>4</v>
      </c>
      <c r="M2" s="3" t="s">
        <v>5</v>
      </c>
      <c r="N2" s="3" t="s">
        <v>6</v>
      </c>
      <c r="O2" s="3" t="s">
        <v>4</v>
      </c>
      <c r="P2" s="3" t="s">
        <v>5</v>
      </c>
      <c r="Q2" s="3" t="s">
        <v>6</v>
      </c>
      <c r="R2" s="3" t="s">
        <v>4</v>
      </c>
      <c r="S2" s="3" t="s">
        <v>5</v>
      </c>
      <c r="T2" s="3" t="s">
        <v>6</v>
      </c>
      <c r="U2" s="3" t="s">
        <v>4</v>
      </c>
      <c r="V2" s="3" t="s">
        <v>5</v>
      </c>
      <c r="W2" s="3" t="s">
        <v>6</v>
      </c>
      <c r="X2" s="3" t="s">
        <v>4</v>
      </c>
      <c r="Y2" s="3" t="s">
        <v>5</v>
      </c>
      <c r="Z2" s="3" t="s">
        <v>6</v>
      </c>
      <c r="AA2" s="3" t="s">
        <v>4</v>
      </c>
      <c r="AB2" s="3" t="s">
        <v>5</v>
      </c>
      <c r="AC2" s="3" t="s">
        <v>6</v>
      </c>
      <c r="AD2" s="3" t="s">
        <v>4</v>
      </c>
      <c r="AE2" s="3" t="s">
        <v>5</v>
      </c>
      <c r="AF2" s="3" t="s">
        <v>6</v>
      </c>
      <c r="AG2" s="1"/>
      <c r="AH2" s="4" t="s">
        <v>7</v>
      </c>
      <c r="AI2" s="4" t="s">
        <v>6</v>
      </c>
      <c r="AJ2" s="4" t="s">
        <v>4</v>
      </c>
      <c r="AK2" s="4" t="s">
        <v>8</v>
      </c>
      <c r="AL2" s="5" t="s">
        <v>9</v>
      </c>
      <c r="AM2" s="2"/>
      <c r="AN2" s="6" t="s">
        <v>10</v>
      </c>
      <c r="AO2" s="7" t="s">
        <v>11</v>
      </c>
      <c r="AP2" s="6" t="s">
        <v>10</v>
      </c>
      <c r="AQ2" s="7" t="s">
        <v>11</v>
      </c>
      <c r="AR2" s="24" t="s">
        <v>83</v>
      </c>
      <c r="AS2" s="7" t="s">
        <v>84</v>
      </c>
      <c r="AT2" s="6" t="s">
        <v>85</v>
      </c>
      <c r="AU2" s="6" t="s">
        <v>10</v>
      </c>
      <c r="AV2" s="7" t="s">
        <v>11</v>
      </c>
      <c r="AW2" s="24" t="s">
        <v>83</v>
      </c>
      <c r="AX2" s="7" t="s">
        <v>84</v>
      </c>
      <c r="AY2" s="6" t="s">
        <v>85</v>
      </c>
      <c r="AZ2" s="33" t="s">
        <v>118</v>
      </c>
    </row>
    <row r="3" spans="1:52" s="14" customFormat="1" ht="45" customHeight="1" x14ac:dyDescent="0.3">
      <c r="A3" s="8" t="s">
        <v>13</v>
      </c>
      <c r="B3" s="8"/>
      <c r="C3" s="9">
        <v>2</v>
      </c>
      <c r="D3" s="9">
        <v>10458</v>
      </c>
      <c r="E3" s="9">
        <v>9</v>
      </c>
      <c r="F3" s="9">
        <v>8</v>
      </c>
      <c r="G3" s="9">
        <v>10843</v>
      </c>
      <c r="H3" s="9">
        <v>9</v>
      </c>
      <c r="I3" s="9">
        <v>16</v>
      </c>
      <c r="J3" s="9">
        <v>10436</v>
      </c>
      <c r="K3" s="9">
        <v>9</v>
      </c>
      <c r="L3" s="9"/>
      <c r="M3" s="9"/>
      <c r="N3" s="9"/>
      <c r="O3" s="34"/>
      <c r="P3" s="34"/>
      <c r="Q3" s="34"/>
      <c r="R3" s="34"/>
      <c r="S3" s="34"/>
      <c r="T3" s="35"/>
      <c r="U3" s="9"/>
      <c r="V3" s="9"/>
      <c r="W3" s="9"/>
      <c r="X3" s="9"/>
      <c r="Y3" s="9"/>
      <c r="Z3" s="9"/>
      <c r="AA3" s="36"/>
      <c r="AB3" s="36"/>
      <c r="AC3" s="36"/>
      <c r="AD3" s="37"/>
      <c r="AE3" s="37"/>
      <c r="AF3" s="37"/>
      <c r="AG3" s="10"/>
      <c r="AH3" s="11">
        <f t="shared" ref="AH3:AH34" si="0">D3+G3+J3+M3+P3+S3+V3+Y3+AB3</f>
        <v>31737</v>
      </c>
      <c r="AI3" s="12">
        <f t="shared" ref="AI3:AI34" si="1">E3+H3+K3+N3+Q3+T3+W3+AC3+Z3</f>
        <v>27</v>
      </c>
      <c r="AJ3" s="12">
        <v>1</v>
      </c>
      <c r="AK3" s="12">
        <f t="shared" ref="AK3:AK34" si="2">COUNT(C3:AF3)/3</f>
        <v>3</v>
      </c>
      <c r="AL3" s="11"/>
      <c r="AM3" s="13"/>
      <c r="AN3" s="9">
        <v>2</v>
      </c>
      <c r="AO3" s="8">
        <v>10458</v>
      </c>
      <c r="AP3" s="9">
        <v>1</v>
      </c>
      <c r="AQ3" s="8">
        <v>21301</v>
      </c>
      <c r="AR3" s="9">
        <f t="shared" ref="AR3:AR39" si="3">AN3-AP3</f>
        <v>1</v>
      </c>
      <c r="AS3" s="8">
        <f t="shared" ref="AS3:AS39" si="4">AQ3-AO3</f>
        <v>10843</v>
      </c>
      <c r="AT3" s="9">
        <f t="shared" ref="AT3:AT39" si="5">H3-E3</f>
        <v>0</v>
      </c>
      <c r="AU3" s="9">
        <v>1</v>
      </c>
      <c r="AV3" s="8">
        <v>31737</v>
      </c>
      <c r="AW3" s="9">
        <f t="shared" ref="AW3:AW37" si="6">AP3-AU3</f>
        <v>0</v>
      </c>
      <c r="AX3" s="8">
        <f t="shared" ref="AX3:AX37" si="7">AV3-AQ3</f>
        <v>10436</v>
      </c>
      <c r="AY3" s="9">
        <f t="shared" ref="AY3:AY37" si="8">K3-H3</f>
        <v>0</v>
      </c>
      <c r="AZ3" s="8">
        <f t="shared" ref="AZ3:AZ37" si="9">J3-G3</f>
        <v>-407</v>
      </c>
    </row>
    <row r="4" spans="1:52" s="14" customFormat="1" ht="45" customHeight="1" x14ac:dyDescent="0.3">
      <c r="A4" s="16" t="s">
        <v>33</v>
      </c>
      <c r="B4" s="16"/>
      <c r="C4" s="9">
        <v>22</v>
      </c>
      <c r="D4" s="9">
        <v>7132</v>
      </c>
      <c r="E4" s="9">
        <v>7</v>
      </c>
      <c r="F4" s="9">
        <v>4</v>
      </c>
      <c r="G4" s="9">
        <v>11136</v>
      </c>
      <c r="H4" s="9">
        <v>9</v>
      </c>
      <c r="I4" s="9">
        <v>1</v>
      </c>
      <c r="J4" s="9">
        <v>13120</v>
      </c>
      <c r="K4" s="9">
        <v>10</v>
      </c>
      <c r="L4" s="9"/>
      <c r="M4" s="9"/>
      <c r="N4" s="9"/>
      <c r="O4" s="9"/>
      <c r="P4" s="9"/>
      <c r="Q4" s="9"/>
      <c r="R4" s="9"/>
      <c r="S4" s="9"/>
      <c r="T4" s="38"/>
      <c r="U4" s="9"/>
      <c r="V4" s="9"/>
      <c r="W4" s="9"/>
      <c r="X4" s="9"/>
      <c r="Y4" s="9"/>
      <c r="Z4" s="9"/>
      <c r="AA4" s="39"/>
      <c r="AB4" s="39"/>
      <c r="AC4" s="39"/>
      <c r="AD4" s="40"/>
      <c r="AE4" s="40"/>
      <c r="AF4" s="40"/>
      <c r="AG4" s="10"/>
      <c r="AH4" s="11">
        <f t="shared" si="0"/>
        <v>31388</v>
      </c>
      <c r="AI4" s="12">
        <f t="shared" si="1"/>
        <v>26</v>
      </c>
      <c r="AJ4" s="12">
        <v>2</v>
      </c>
      <c r="AK4" s="12">
        <f t="shared" si="2"/>
        <v>3</v>
      </c>
      <c r="AL4" s="11"/>
      <c r="AM4" s="13"/>
      <c r="AN4" s="9">
        <v>22</v>
      </c>
      <c r="AO4" s="8">
        <v>7132</v>
      </c>
      <c r="AP4" s="9">
        <v>5</v>
      </c>
      <c r="AQ4" s="8">
        <v>18268</v>
      </c>
      <c r="AR4" s="9">
        <f t="shared" si="3"/>
        <v>17</v>
      </c>
      <c r="AS4" s="25">
        <f t="shared" si="4"/>
        <v>11136</v>
      </c>
      <c r="AT4" s="9">
        <f t="shared" si="5"/>
        <v>2</v>
      </c>
      <c r="AU4" s="9">
        <v>2</v>
      </c>
      <c r="AV4" s="8">
        <v>31388</v>
      </c>
      <c r="AW4" s="9">
        <f t="shared" si="6"/>
        <v>3</v>
      </c>
      <c r="AX4" s="25">
        <f t="shared" si="7"/>
        <v>13120</v>
      </c>
      <c r="AY4" s="9">
        <f t="shared" si="8"/>
        <v>1</v>
      </c>
      <c r="AZ4" s="8">
        <f t="shared" si="9"/>
        <v>1984</v>
      </c>
    </row>
    <row r="5" spans="1:52" s="14" customFormat="1" ht="45" customHeight="1" x14ac:dyDescent="0.3">
      <c r="A5" s="8" t="s">
        <v>29</v>
      </c>
      <c r="B5" s="8"/>
      <c r="C5" s="9">
        <v>18</v>
      </c>
      <c r="D5" s="9">
        <v>7323</v>
      </c>
      <c r="E5" s="9">
        <v>8</v>
      </c>
      <c r="F5" s="9">
        <v>7</v>
      </c>
      <c r="G5" s="9">
        <v>11025</v>
      </c>
      <c r="H5" s="9">
        <v>9</v>
      </c>
      <c r="I5" s="9">
        <v>4</v>
      </c>
      <c r="J5" s="9">
        <v>12937</v>
      </c>
      <c r="K5" s="9">
        <v>10</v>
      </c>
      <c r="L5" s="9"/>
      <c r="M5" s="9"/>
      <c r="N5" s="9"/>
      <c r="O5" s="34"/>
      <c r="P5" s="34"/>
      <c r="Q5" s="34"/>
      <c r="R5" s="34"/>
      <c r="S5" s="34"/>
      <c r="T5" s="35"/>
      <c r="U5" s="9"/>
      <c r="V5" s="9"/>
      <c r="W5" s="9"/>
      <c r="X5" s="9"/>
      <c r="Y5" s="9"/>
      <c r="Z5" s="9"/>
      <c r="AA5" s="36"/>
      <c r="AB5" s="36"/>
      <c r="AC5" s="36"/>
      <c r="AD5" s="37"/>
      <c r="AE5" s="37"/>
      <c r="AF5" s="37"/>
      <c r="AG5" s="10"/>
      <c r="AH5" s="11">
        <f t="shared" si="0"/>
        <v>31285</v>
      </c>
      <c r="AI5" s="12">
        <f t="shared" si="1"/>
        <v>27</v>
      </c>
      <c r="AJ5" s="12">
        <v>3</v>
      </c>
      <c r="AK5" s="12">
        <f t="shared" si="2"/>
        <v>3</v>
      </c>
      <c r="AL5" s="11"/>
      <c r="AM5" s="13"/>
      <c r="AN5" s="9">
        <v>18</v>
      </c>
      <c r="AO5" s="8">
        <v>7323</v>
      </c>
      <c r="AP5" s="9">
        <v>4</v>
      </c>
      <c r="AQ5" s="8">
        <v>18348</v>
      </c>
      <c r="AR5" s="9">
        <f t="shared" si="3"/>
        <v>14</v>
      </c>
      <c r="AS5" s="8">
        <f t="shared" si="4"/>
        <v>11025</v>
      </c>
      <c r="AT5" s="9">
        <f t="shared" si="5"/>
        <v>1</v>
      </c>
      <c r="AU5" s="9">
        <v>3</v>
      </c>
      <c r="AV5" s="8">
        <v>31285</v>
      </c>
      <c r="AW5" s="9">
        <f t="shared" si="6"/>
        <v>1</v>
      </c>
      <c r="AX5" s="25">
        <f t="shared" si="7"/>
        <v>12937</v>
      </c>
      <c r="AY5" s="9">
        <f t="shared" si="8"/>
        <v>1</v>
      </c>
      <c r="AZ5" s="8">
        <f t="shared" si="9"/>
        <v>1912</v>
      </c>
    </row>
    <row r="6" spans="1:52" s="14" customFormat="1" ht="45" customHeight="1" x14ac:dyDescent="0.3">
      <c r="A6" s="8" t="s">
        <v>25</v>
      </c>
      <c r="B6" s="8"/>
      <c r="C6" s="9">
        <v>14</v>
      </c>
      <c r="D6" s="9">
        <v>7488</v>
      </c>
      <c r="E6" s="9">
        <v>8</v>
      </c>
      <c r="F6" s="9">
        <v>12</v>
      </c>
      <c r="G6" s="9">
        <v>10601</v>
      </c>
      <c r="H6" s="9">
        <v>9</v>
      </c>
      <c r="I6" s="9">
        <v>7</v>
      </c>
      <c r="J6" s="9">
        <v>12640</v>
      </c>
      <c r="K6" s="9">
        <v>10</v>
      </c>
      <c r="L6" s="9"/>
      <c r="M6" s="9"/>
      <c r="N6" s="9"/>
      <c r="O6" s="9"/>
      <c r="P6" s="9"/>
      <c r="Q6" s="9"/>
      <c r="R6" s="34"/>
      <c r="S6" s="34"/>
      <c r="T6" s="35"/>
      <c r="U6" s="9"/>
      <c r="V6" s="9"/>
      <c r="W6" s="9"/>
      <c r="X6" s="9"/>
      <c r="Y6" s="9"/>
      <c r="Z6" s="9"/>
      <c r="AA6" s="36"/>
      <c r="AB6" s="36"/>
      <c r="AC6" s="36"/>
      <c r="AD6" s="37"/>
      <c r="AE6" s="37"/>
      <c r="AF6" s="37"/>
      <c r="AG6" s="10"/>
      <c r="AH6" s="11">
        <f t="shared" si="0"/>
        <v>30729</v>
      </c>
      <c r="AI6" s="12">
        <f t="shared" si="1"/>
        <v>27</v>
      </c>
      <c r="AJ6" s="12">
        <v>4</v>
      </c>
      <c r="AK6" s="12">
        <f t="shared" si="2"/>
        <v>3</v>
      </c>
      <c r="AL6" s="11"/>
      <c r="AM6" s="13"/>
      <c r="AN6" s="9">
        <v>14</v>
      </c>
      <c r="AO6" s="8">
        <v>7488</v>
      </c>
      <c r="AP6" s="9">
        <v>6</v>
      </c>
      <c r="AQ6" s="8">
        <v>18089</v>
      </c>
      <c r="AR6" s="9">
        <f t="shared" si="3"/>
        <v>8</v>
      </c>
      <c r="AS6" s="8">
        <f t="shared" si="4"/>
        <v>10601</v>
      </c>
      <c r="AT6" s="9">
        <f t="shared" si="5"/>
        <v>1</v>
      </c>
      <c r="AU6" s="9">
        <v>4</v>
      </c>
      <c r="AV6" s="8">
        <v>30729</v>
      </c>
      <c r="AW6" s="9">
        <f t="shared" si="6"/>
        <v>2</v>
      </c>
      <c r="AX6" s="8">
        <f t="shared" si="7"/>
        <v>12640</v>
      </c>
      <c r="AY6" s="9">
        <f t="shared" si="8"/>
        <v>1</v>
      </c>
      <c r="AZ6" s="8">
        <f t="shared" si="9"/>
        <v>2039</v>
      </c>
    </row>
    <row r="7" spans="1:52" s="14" customFormat="1" ht="45" customHeight="1" x14ac:dyDescent="0.3">
      <c r="A7" s="8" t="s">
        <v>47</v>
      </c>
      <c r="B7" s="8"/>
      <c r="C7" s="9">
        <v>36</v>
      </c>
      <c r="D7" s="9">
        <v>5433</v>
      </c>
      <c r="E7" s="9">
        <v>6</v>
      </c>
      <c r="F7" s="9">
        <v>5</v>
      </c>
      <c r="G7" s="9">
        <v>11096</v>
      </c>
      <c r="H7" s="9">
        <v>9</v>
      </c>
      <c r="I7" s="9">
        <v>2</v>
      </c>
      <c r="J7" s="9">
        <v>13059</v>
      </c>
      <c r="K7" s="9">
        <v>10</v>
      </c>
      <c r="L7" s="9"/>
      <c r="M7" s="9"/>
      <c r="N7" s="9"/>
      <c r="O7" s="34"/>
      <c r="P7" s="34"/>
      <c r="Q7" s="34"/>
      <c r="R7" s="34"/>
      <c r="S7" s="34"/>
      <c r="T7" s="35"/>
      <c r="U7" s="9"/>
      <c r="V7" s="9"/>
      <c r="W7" s="9"/>
      <c r="X7" s="9"/>
      <c r="Y7" s="9"/>
      <c r="Z7" s="9"/>
      <c r="AA7" s="36"/>
      <c r="AB7" s="36"/>
      <c r="AC7" s="36"/>
      <c r="AD7" s="37"/>
      <c r="AE7" s="37"/>
      <c r="AF7" s="37"/>
      <c r="AG7" s="10"/>
      <c r="AH7" s="11">
        <f t="shared" si="0"/>
        <v>29588</v>
      </c>
      <c r="AI7" s="12">
        <f t="shared" si="1"/>
        <v>25</v>
      </c>
      <c r="AJ7" s="12">
        <v>5</v>
      </c>
      <c r="AK7" s="12">
        <f t="shared" si="2"/>
        <v>3</v>
      </c>
      <c r="AL7" s="11"/>
      <c r="AM7" s="13"/>
      <c r="AN7" s="9">
        <v>36</v>
      </c>
      <c r="AO7" s="8">
        <v>5433</v>
      </c>
      <c r="AP7" s="9">
        <v>12</v>
      </c>
      <c r="AQ7" s="8">
        <v>16529</v>
      </c>
      <c r="AR7" s="9">
        <f t="shared" si="3"/>
        <v>24</v>
      </c>
      <c r="AS7" s="25">
        <f t="shared" si="4"/>
        <v>11096</v>
      </c>
      <c r="AT7" s="9">
        <f t="shared" si="5"/>
        <v>3</v>
      </c>
      <c r="AU7" s="9">
        <v>5</v>
      </c>
      <c r="AV7" s="8">
        <v>29588</v>
      </c>
      <c r="AW7" s="9">
        <f t="shared" si="6"/>
        <v>7</v>
      </c>
      <c r="AX7" s="25">
        <f t="shared" si="7"/>
        <v>13059</v>
      </c>
      <c r="AY7" s="9">
        <f t="shared" si="8"/>
        <v>1</v>
      </c>
      <c r="AZ7" s="8">
        <f t="shared" si="9"/>
        <v>1963</v>
      </c>
    </row>
    <row r="8" spans="1:52" s="14" customFormat="1" ht="45" customHeight="1" x14ac:dyDescent="0.3">
      <c r="A8" s="8" t="s">
        <v>23</v>
      </c>
      <c r="B8" s="8" t="s">
        <v>119</v>
      </c>
      <c r="C8" s="9">
        <v>12</v>
      </c>
      <c r="D8" s="9">
        <v>7567</v>
      </c>
      <c r="E8" s="9">
        <v>8</v>
      </c>
      <c r="F8" s="9">
        <v>17</v>
      </c>
      <c r="G8" s="9">
        <v>8998</v>
      </c>
      <c r="H8" s="9">
        <v>8</v>
      </c>
      <c r="I8" s="9">
        <v>6</v>
      </c>
      <c r="J8" s="9">
        <v>12750</v>
      </c>
      <c r="K8" s="9">
        <v>10</v>
      </c>
      <c r="L8" s="9"/>
      <c r="M8" s="9"/>
      <c r="N8" s="9"/>
      <c r="O8" s="34"/>
      <c r="P8" s="34"/>
      <c r="Q8" s="34"/>
      <c r="R8" s="34"/>
      <c r="S8" s="34"/>
      <c r="T8" s="35"/>
      <c r="U8" s="9"/>
      <c r="V8" s="9"/>
      <c r="W8" s="9"/>
      <c r="X8" s="9"/>
      <c r="Y8" s="9"/>
      <c r="Z8" s="9"/>
      <c r="AA8" s="36"/>
      <c r="AB8" s="36"/>
      <c r="AC8" s="36"/>
      <c r="AD8" s="37"/>
      <c r="AE8" s="37"/>
      <c r="AF8" s="37"/>
      <c r="AG8" s="10"/>
      <c r="AH8" s="11">
        <f t="shared" si="0"/>
        <v>29315</v>
      </c>
      <c r="AI8" s="12">
        <f t="shared" si="1"/>
        <v>26</v>
      </c>
      <c r="AJ8" s="12">
        <v>6</v>
      </c>
      <c r="AK8" s="12">
        <f t="shared" si="2"/>
        <v>3</v>
      </c>
      <c r="AL8" s="11"/>
      <c r="AM8" s="13"/>
      <c r="AN8" s="9">
        <v>12</v>
      </c>
      <c r="AO8" s="8">
        <v>7567</v>
      </c>
      <c r="AP8" s="9">
        <v>11</v>
      </c>
      <c r="AQ8" s="8">
        <v>16565</v>
      </c>
      <c r="AR8" s="9">
        <f t="shared" si="3"/>
        <v>1</v>
      </c>
      <c r="AS8" s="8">
        <f t="shared" si="4"/>
        <v>8998</v>
      </c>
      <c r="AT8" s="9">
        <f t="shared" si="5"/>
        <v>0</v>
      </c>
      <c r="AU8" s="9">
        <v>6</v>
      </c>
      <c r="AV8" s="8">
        <v>29315</v>
      </c>
      <c r="AW8" s="9">
        <f t="shared" si="6"/>
        <v>5</v>
      </c>
      <c r="AX8" s="8">
        <f t="shared" si="7"/>
        <v>12750</v>
      </c>
      <c r="AY8" s="9">
        <f t="shared" si="8"/>
        <v>2</v>
      </c>
      <c r="AZ8" s="8">
        <f t="shared" si="9"/>
        <v>3752</v>
      </c>
    </row>
    <row r="9" spans="1:52" s="14" customFormat="1" ht="45" customHeight="1" x14ac:dyDescent="0.3">
      <c r="A9" s="15" t="s">
        <v>28</v>
      </c>
      <c r="B9" s="8"/>
      <c r="C9" s="9">
        <v>17</v>
      </c>
      <c r="D9" s="9">
        <v>7338</v>
      </c>
      <c r="E9" s="9">
        <v>7</v>
      </c>
      <c r="F9" s="9">
        <v>3</v>
      </c>
      <c r="G9" s="9">
        <v>11160</v>
      </c>
      <c r="H9" s="9">
        <v>9</v>
      </c>
      <c r="I9" s="9">
        <v>13</v>
      </c>
      <c r="J9" s="9">
        <v>10712</v>
      </c>
      <c r="K9" s="9">
        <v>9</v>
      </c>
      <c r="L9" s="9"/>
      <c r="M9" s="9"/>
      <c r="N9" s="9"/>
      <c r="O9" s="34"/>
      <c r="P9" s="34"/>
      <c r="Q9" s="34"/>
      <c r="R9" s="34"/>
      <c r="S9" s="34"/>
      <c r="T9" s="35"/>
      <c r="U9" s="9"/>
      <c r="V9" s="9"/>
      <c r="W9" s="9"/>
      <c r="X9" s="9"/>
      <c r="Y9" s="9"/>
      <c r="Z9" s="9"/>
      <c r="AA9" s="36"/>
      <c r="AB9" s="36"/>
      <c r="AC9" s="36"/>
      <c r="AD9" s="37"/>
      <c r="AE9" s="37"/>
      <c r="AF9" s="37"/>
      <c r="AG9" s="10"/>
      <c r="AH9" s="11">
        <f t="shared" si="0"/>
        <v>29210</v>
      </c>
      <c r="AI9" s="12">
        <f t="shared" si="1"/>
        <v>25</v>
      </c>
      <c r="AJ9" s="12">
        <v>7</v>
      </c>
      <c r="AK9" s="12">
        <f t="shared" si="2"/>
        <v>3</v>
      </c>
      <c r="AL9" s="11"/>
      <c r="AM9" s="13"/>
      <c r="AN9" s="9">
        <v>17</v>
      </c>
      <c r="AO9" s="8">
        <v>7338</v>
      </c>
      <c r="AP9" s="9">
        <v>3</v>
      </c>
      <c r="AQ9" s="8">
        <v>18498</v>
      </c>
      <c r="AR9" s="9">
        <f t="shared" si="3"/>
        <v>14</v>
      </c>
      <c r="AS9" s="25">
        <f t="shared" si="4"/>
        <v>11160</v>
      </c>
      <c r="AT9" s="9">
        <f t="shared" si="5"/>
        <v>2</v>
      </c>
      <c r="AU9" s="9">
        <v>7</v>
      </c>
      <c r="AV9" s="8">
        <v>29210</v>
      </c>
      <c r="AW9" s="9">
        <f t="shared" si="6"/>
        <v>-4</v>
      </c>
      <c r="AX9" s="8">
        <f t="shared" si="7"/>
        <v>10712</v>
      </c>
      <c r="AY9" s="9">
        <f t="shared" si="8"/>
        <v>0</v>
      </c>
      <c r="AZ9" s="8">
        <f t="shared" si="9"/>
        <v>-448</v>
      </c>
    </row>
    <row r="10" spans="1:52" s="14" customFormat="1" ht="45" customHeight="1" x14ac:dyDescent="0.3">
      <c r="A10" s="8" t="s">
        <v>42</v>
      </c>
      <c r="B10" s="8"/>
      <c r="C10" s="9">
        <v>31</v>
      </c>
      <c r="D10" s="9">
        <v>6225</v>
      </c>
      <c r="E10" s="9">
        <v>7</v>
      </c>
      <c r="F10" s="9">
        <v>2</v>
      </c>
      <c r="G10" s="9">
        <v>11477</v>
      </c>
      <c r="H10" s="9">
        <v>10</v>
      </c>
      <c r="I10" s="9">
        <v>22</v>
      </c>
      <c r="J10" s="9">
        <v>9532</v>
      </c>
      <c r="K10" s="9">
        <v>8</v>
      </c>
      <c r="L10" s="9"/>
      <c r="M10" s="9"/>
      <c r="N10" s="9"/>
      <c r="O10" s="34"/>
      <c r="P10" s="34"/>
      <c r="Q10" s="34"/>
      <c r="R10" s="34"/>
      <c r="S10" s="34"/>
      <c r="T10" s="35"/>
      <c r="U10" s="9"/>
      <c r="V10" s="9"/>
      <c r="W10" s="9"/>
      <c r="X10" s="9"/>
      <c r="Y10" s="9"/>
      <c r="Z10" s="9"/>
      <c r="AA10" s="36"/>
      <c r="AB10" s="36"/>
      <c r="AC10" s="36"/>
      <c r="AD10" s="37"/>
      <c r="AE10" s="37"/>
      <c r="AF10" s="37"/>
      <c r="AG10" s="10"/>
      <c r="AH10" s="11">
        <f t="shared" si="0"/>
        <v>27234</v>
      </c>
      <c r="AI10" s="12">
        <f t="shared" si="1"/>
        <v>25</v>
      </c>
      <c r="AJ10" s="12">
        <v>8</v>
      </c>
      <c r="AK10" s="12">
        <f t="shared" si="2"/>
        <v>3</v>
      </c>
      <c r="AL10" s="11"/>
      <c r="AM10" s="13"/>
      <c r="AN10" s="9">
        <v>31</v>
      </c>
      <c r="AO10" s="8">
        <v>6225</v>
      </c>
      <c r="AP10" s="9">
        <v>7</v>
      </c>
      <c r="AQ10" s="8">
        <v>17702</v>
      </c>
      <c r="AR10" s="9">
        <f t="shared" si="3"/>
        <v>24</v>
      </c>
      <c r="AS10" s="25">
        <f t="shared" si="4"/>
        <v>11477</v>
      </c>
      <c r="AT10" s="9">
        <f t="shared" si="5"/>
        <v>3</v>
      </c>
      <c r="AU10" s="9">
        <v>8</v>
      </c>
      <c r="AV10" s="8">
        <v>27234</v>
      </c>
      <c r="AW10" s="9">
        <f t="shared" si="6"/>
        <v>-1</v>
      </c>
      <c r="AX10" s="8">
        <f t="shared" si="7"/>
        <v>9532</v>
      </c>
      <c r="AY10" s="9">
        <f t="shared" si="8"/>
        <v>-2</v>
      </c>
      <c r="AZ10" s="8">
        <f t="shared" si="9"/>
        <v>-1945</v>
      </c>
    </row>
    <row r="11" spans="1:52" s="14" customFormat="1" ht="45" customHeight="1" x14ac:dyDescent="0.3">
      <c r="A11" s="8" t="s">
        <v>46</v>
      </c>
      <c r="B11" s="8"/>
      <c r="C11" s="9">
        <v>35</v>
      </c>
      <c r="D11" s="9">
        <v>5515</v>
      </c>
      <c r="E11" s="9">
        <v>6</v>
      </c>
      <c r="F11" s="9">
        <v>25</v>
      </c>
      <c r="G11" s="9">
        <v>8497</v>
      </c>
      <c r="H11" s="9">
        <v>8</v>
      </c>
      <c r="I11" s="9">
        <v>5</v>
      </c>
      <c r="J11" s="9">
        <v>12878</v>
      </c>
      <c r="K11" s="9">
        <v>10</v>
      </c>
      <c r="L11" s="9"/>
      <c r="M11" s="9"/>
      <c r="N11" s="9"/>
      <c r="O11" s="34"/>
      <c r="P11" s="34"/>
      <c r="Q11" s="34"/>
      <c r="R11" s="34"/>
      <c r="S11" s="34"/>
      <c r="T11" s="35"/>
      <c r="U11" s="9"/>
      <c r="V11" s="9"/>
      <c r="W11" s="9"/>
      <c r="X11" s="9"/>
      <c r="Y11" s="9"/>
      <c r="Z11" s="9"/>
      <c r="AA11" s="34"/>
      <c r="AB11" s="34"/>
      <c r="AC11" s="34"/>
      <c r="AD11" s="41"/>
      <c r="AE11" s="41"/>
      <c r="AF11" s="41"/>
      <c r="AG11" s="10"/>
      <c r="AH11" s="11">
        <f t="shared" si="0"/>
        <v>26890</v>
      </c>
      <c r="AI11" s="12">
        <f t="shared" si="1"/>
        <v>24</v>
      </c>
      <c r="AJ11" s="12">
        <v>9</v>
      </c>
      <c r="AK11" s="12">
        <f t="shared" si="2"/>
        <v>3</v>
      </c>
      <c r="AL11" s="11"/>
      <c r="AM11" s="13"/>
      <c r="AN11" s="9">
        <v>35</v>
      </c>
      <c r="AO11" s="8">
        <v>5515</v>
      </c>
      <c r="AP11" s="9">
        <v>26</v>
      </c>
      <c r="AQ11" s="8">
        <v>14012</v>
      </c>
      <c r="AR11" s="9">
        <f t="shared" si="3"/>
        <v>9</v>
      </c>
      <c r="AS11" s="8">
        <f t="shared" si="4"/>
        <v>8497</v>
      </c>
      <c r="AT11" s="9">
        <f t="shared" si="5"/>
        <v>2</v>
      </c>
      <c r="AU11" s="9">
        <v>9</v>
      </c>
      <c r="AV11" s="8">
        <v>26890</v>
      </c>
      <c r="AW11" s="42">
        <f t="shared" si="6"/>
        <v>17</v>
      </c>
      <c r="AX11" s="25">
        <f t="shared" si="7"/>
        <v>12878</v>
      </c>
      <c r="AY11" s="9">
        <f t="shared" si="8"/>
        <v>2</v>
      </c>
      <c r="AZ11" s="8">
        <f t="shared" si="9"/>
        <v>4381</v>
      </c>
    </row>
    <row r="12" spans="1:52" s="14" customFormat="1" ht="45" customHeight="1" x14ac:dyDescent="0.3">
      <c r="A12" s="8" t="s">
        <v>45</v>
      </c>
      <c r="B12" s="8"/>
      <c r="C12" s="9">
        <v>34</v>
      </c>
      <c r="D12" s="9">
        <v>5771</v>
      </c>
      <c r="E12" s="9">
        <v>7</v>
      </c>
      <c r="F12" s="9">
        <v>31</v>
      </c>
      <c r="G12" s="9">
        <v>7652</v>
      </c>
      <c r="H12" s="9">
        <v>8</v>
      </c>
      <c r="I12" s="9">
        <v>9</v>
      </c>
      <c r="J12" s="9">
        <v>12441</v>
      </c>
      <c r="K12" s="9">
        <v>10</v>
      </c>
      <c r="L12" s="9"/>
      <c r="M12" s="9"/>
      <c r="N12" s="9"/>
      <c r="O12" s="9"/>
      <c r="P12" s="9"/>
      <c r="Q12" s="9"/>
      <c r="R12" s="34"/>
      <c r="S12" s="34"/>
      <c r="T12" s="35"/>
      <c r="U12" s="9"/>
      <c r="V12" s="9"/>
      <c r="W12" s="9"/>
      <c r="X12" s="9"/>
      <c r="Y12" s="9"/>
      <c r="Z12" s="9"/>
      <c r="AA12" s="34"/>
      <c r="AB12" s="34"/>
      <c r="AC12" s="34"/>
      <c r="AD12" s="41"/>
      <c r="AE12" s="41"/>
      <c r="AF12" s="41"/>
      <c r="AG12" s="10"/>
      <c r="AH12" s="11">
        <f t="shared" si="0"/>
        <v>25864</v>
      </c>
      <c r="AI12" s="12">
        <f t="shared" si="1"/>
        <v>25</v>
      </c>
      <c r="AJ12" s="12">
        <v>10</v>
      </c>
      <c r="AK12" s="12">
        <f t="shared" si="2"/>
        <v>3</v>
      </c>
      <c r="AL12" s="11"/>
      <c r="AM12" s="13"/>
      <c r="AN12" s="9">
        <v>34</v>
      </c>
      <c r="AO12" s="8">
        <v>5771</v>
      </c>
      <c r="AP12" s="9">
        <v>28</v>
      </c>
      <c r="AQ12" s="8">
        <v>13423</v>
      </c>
      <c r="AR12" s="9">
        <f t="shared" si="3"/>
        <v>6</v>
      </c>
      <c r="AS12" s="8">
        <f t="shared" si="4"/>
        <v>7652</v>
      </c>
      <c r="AT12" s="9">
        <f t="shared" si="5"/>
        <v>1</v>
      </c>
      <c r="AU12" s="9">
        <v>10</v>
      </c>
      <c r="AV12" s="8">
        <v>25864</v>
      </c>
      <c r="AW12" s="42">
        <f t="shared" si="6"/>
        <v>18</v>
      </c>
      <c r="AX12" s="8">
        <f t="shared" si="7"/>
        <v>12441</v>
      </c>
      <c r="AY12" s="9">
        <f t="shared" si="8"/>
        <v>2</v>
      </c>
      <c r="AZ12" s="8">
        <f t="shared" si="9"/>
        <v>4789</v>
      </c>
    </row>
    <row r="13" spans="1:52" s="14" customFormat="1" ht="45" customHeight="1" x14ac:dyDescent="0.3">
      <c r="A13" s="8" t="s">
        <v>61</v>
      </c>
      <c r="B13" s="8"/>
      <c r="C13" s="9">
        <v>50</v>
      </c>
      <c r="D13" s="9">
        <v>4356</v>
      </c>
      <c r="E13" s="9">
        <v>5</v>
      </c>
      <c r="F13" s="9">
        <v>10</v>
      </c>
      <c r="G13" s="9">
        <v>10765</v>
      </c>
      <c r="H13" s="9">
        <v>9</v>
      </c>
      <c r="I13" s="9">
        <v>14</v>
      </c>
      <c r="J13" s="9">
        <v>10587</v>
      </c>
      <c r="K13" s="9">
        <v>9</v>
      </c>
      <c r="L13" s="9"/>
      <c r="M13" s="9"/>
      <c r="N13" s="9"/>
      <c r="O13" s="34"/>
      <c r="P13" s="34"/>
      <c r="Q13" s="34"/>
      <c r="R13" s="34"/>
      <c r="S13" s="34"/>
      <c r="T13" s="35"/>
      <c r="U13" s="39"/>
      <c r="V13" s="39"/>
      <c r="W13" s="39"/>
      <c r="X13" s="39"/>
      <c r="Y13" s="39"/>
      <c r="Z13" s="39"/>
      <c r="AA13" s="36"/>
      <c r="AB13" s="36"/>
      <c r="AC13" s="36"/>
      <c r="AD13" s="37"/>
      <c r="AE13" s="37"/>
      <c r="AF13" s="37"/>
      <c r="AG13" s="10"/>
      <c r="AH13" s="11">
        <f t="shared" si="0"/>
        <v>25708</v>
      </c>
      <c r="AI13" s="12">
        <f t="shared" si="1"/>
        <v>23</v>
      </c>
      <c r="AJ13" s="12">
        <v>11</v>
      </c>
      <c r="AK13" s="12">
        <f t="shared" si="2"/>
        <v>3</v>
      </c>
      <c r="AL13" s="11"/>
      <c r="AM13" s="13"/>
      <c r="AN13" s="9">
        <v>50</v>
      </c>
      <c r="AO13" s="8">
        <v>4356</v>
      </c>
      <c r="AP13" s="9">
        <v>18</v>
      </c>
      <c r="AQ13" s="8">
        <v>15121</v>
      </c>
      <c r="AR13" s="42">
        <f t="shared" si="3"/>
        <v>32</v>
      </c>
      <c r="AS13" s="8">
        <f t="shared" si="4"/>
        <v>10765</v>
      </c>
      <c r="AT13" s="26">
        <f t="shared" si="5"/>
        <v>4</v>
      </c>
      <c r="AU13" s="9">
        <v>11</v>
      </c>
      <c r="AV13" s="8">
        <v>25708</v>
      </c>
      <c r="AW13" s="9">
        <f t="shared" si="6"/>
        <v>7</v>
      </c>
      <c r="AX13" s="8">
        <f t="shared" si="7"/>
        <v>10587</v>
      </c>
      <c r="AY13" s="9">
        <f t="shared" si="8"/>
        <v>0</v>
      </c>
      <c r="AZ13" s="43">
        <f t="shared" si="9"/>
        <v>-178</v>
      </c>
    </row>
    <row r="14" spans="1:52" s="14" customFormat="1" ht="45" customHeight="1" x14ac:dyDescent="0.3">
      <c r="A14" s="8" t="s">
        <v>20</v>
      </c>
      <c r="B14" s="8"/>
      <c r="C14" s="9">
        <v>9</v>
      </c>
      <c r="D14" s="9">
        <v>8023</v>
      </c>
      <c r="E14" s="9">
        <v>8</v>
      </c>
      <c r="F14" s="9">
        <v>23</v>
      </c>
      <c r="G14" s="9">
        <v>8556</v>
      </c>
      <c r="H14" s="9">
        <v>8</v>
      </c>
      <c r="I14" s="9">
        <v>30</v>
      </c>
      <c r="J14" s="9">
        <v>8624</v>
      </c>
      <c r="K14" s="9">
        <v>8</v>
      </c>
      <c r="L14" s="9"/>
      <c r="M14" s="9"/>
      <c r="N14" s="9"/>
      <c r="O14" s="34"/>
      <c r="P14" s="34"/>
      <c r="Q14" s="34"/>
      <c r="R14" s="34"/>
      <c r="S14" s="34"/>
      <c r="T14" s="35"/>
      <c r="U14" s="9"/>
      <c r="V14" s="9"/>
      <c r="W14" s="9"/>
      <c r="X14" s="9"/>
      <c r="Y14" s="9"/>
      <c r="Z14" s="9"/>
      <c r="AA14" s="34"/>
      <c r="AB14" s="34"/>
      <c r="AC14" s="34"/>
      <c r="AD14" s="41"/>
      <c r="AE14" s="41"/>
      <c r="AF14" s="41"/>
      <c r="AG14" s="10"/>
      <c r="AH14" s="11">
        <f t="shared" si="0"/>
        <v>25203</v>
      </c>
      <c r="AI14" s="12">
        <f t="shared" si="1"/>
        <v>24</v>
      </c>
      <c r="AJ14" s="12">
        <v>12</v>
      </c>
      <c r="AK14" s="12">
        <f t="shared" si="2"/>
        <v>3</v>
      </c>
      <c r="AL14" s="11"/>
      <c r="AM14" s="13"/>
      <c r="AN14" s="9">
        <v>9</v>
      </c>
      <c r="AO14" s="8">
        <v>8023</v>
      </c>
      <c r="AP14" s="9">
        <v>10</v>
      </c>
      <c r="AQ14" s="8">
        <v>16579</v>
      </c>
      <c r="AR14" s="9">
        <f t="shared" si="3"/>
        <v>-1</v>
      </c>
      <c r="AS14" s="8">
        <f t="shared" si="4"/>
        <v>8556</v>
      </c>
      <c r="AT14" s="9">
        <f t="shared" si="5"/>
        <v>0</v>
      </c>
      <c r="AU14" s="9">
        <v>12</v>
      </c>
      <c r="AV14" s="8">
        <v>25203</v>
      </c>
      <c r="AW14" s="9">
        <f t="shared" si="6"/>
        <v>-2</v>
      </c>
      <c r="AX14" s="8">
        <f t="shared" si="7"/>
        <v>8624</v>
      </c>
      <c r="AY14" s="9">
        <f t="shared" si="8"/>
        <v>0</v>
      </c>
      <c r="AZ14" s="43">
        <f t="shared" si="9"/>
        <v>68</v>
      </c>
    </row>
    <row r="15" spans="1:52" s="14" customFormat="1" ht="45" customHeight="1" x14ac:dyDescent="0.3">
      <c r="A15" s="8" t="s">
        <v>32</v>
      </c>
      <c r="B15" s="8" t="s">
        <v>86</v>
      </c>
      <c r="C15" s="9">
        <v>21</v>
      </c>
      <c r="D15" s="9">
        <v>7135</v>
      </c>
      <c r="E15" s="9">
        <v>7</v>
      </c>
      <c r="F15" s="9">
        <v>27</v>
      </c>
      <c r="G15" s="9">
        <v>8143</v>
      </c>
      <c r="H15" s="9">
        <v>8</v>
      </c>
      <c r="I15" s="9">
        <v>24</v>
      </c>
      <c r="J15" s="9">
        <v>9415</v>
      </c>
      <c r="K15" s="9">
        <v>9</v>
      </c>
      <c r="L15" s="9"/>
      <c r="M15" s="9"/>
      <c r="N15" s="9"/>
      <c r="O15" s="34"/>
      <c r="P15" s="34"/>
      <c r="Q15" s="34"/>
      <c r="R15" s="34"/>
      <c r="S15" s="34"/>
      <c r="T15" s="35"/>
      <c r="U15" s="9"/>
      <c r="V15" s="9"/>
      <c r="W15" s="9"/>
      <c r="X15" s="9"/>
      <c r="Y15" s="9"/>
      <c r="Z15" s="9"/>
      <c r="AA15" s="34"/>
      <c r="AB15" s="34"/>
      <c r="AC15" s="34"/>
      <c r="AD15" s="41"/>
      <c r="AE15" s="41"/>
      <c r="AF15" s="41"/>
      <c r="AG15" s="10"/>
      <c r="AH15" s="11">
        <f t="shared" si="0"/>
        <v>24693</v>
      </c>
      <c r="AI15" s="12">
        <f t="shared" si="1"/>
        <v>24</v>
      </c>
      <c r="AJ15" s="12">
        <v>13</v>
      </c>
      <c r="AK15" s="12">
        <f t="shared" si="2"/>
        <v>3</v>
      </c>
      <c r="AL15" s="11"/>
      <c r="AM15" s="13"/>
      <c r="AN15" s="9">
        <v>21</v>
      </c>
      <c r="AO15" s="8">
        <v>7135</v>
      </c>
      <c r="AP15" s="9">
        <v>15</v>
      </c>
      <c r="AQ15" s="8">
        <v>15278</v>
      </c>
      <c r="AR15" s="9">
        <f t="shared" si="3"/>
        <v>6</v>
      </c>
      <c r="AS15" s="8">
        <f t="shared" si="4"/>
        <v>8143</v>
      </c>
      <c r="AT15" s="9">
        <f t="shared" si="5"/>
        <v>1</v>
      </c>
      <c r="AU15" s="9">
        <v>13</v>
      </c>
      <c r="AV15" s="8">
        <v>24693</v>
      </c>
      <c r="AW15" s="9">
        <f t="shared" si="6"/>
        <v>2</v>
      </c>
      <c r="AX15" s="8">
        <f t="shared" si="7"/>
        <v>9415</v>
      </c>
      <c r="AY15" s="9">
        <f t="shared" si="8"/>
        <v>1</v>
      </c>
      <c r="AZ15" s="8">
        <f t="shared" si="9"/>
        <v>1272</v>
      </c>
    </row>
    <row r="16" spans="1:52" s="14" customFormat="1" ht="45" customHeight="1" x14ac:dyDescent="0.3">
      <c r="A16" s="8" t="s">
        <v>15</v>
      </c>
      <c r="B16" s="8"/>
      <c r="C16" s="9">
        <v>4</v>
      </c>
      <c r="D16" s="9">
        <v>9142</v>
      </c>
      <c r="E16" s="9">
        <v>9</v>
      </c>
      <c r="F16" s="9">
        <v>24</v>
      </c>
      <c r="G16" s="9">
        <v>8546</v>
      </c>
      <c r="H16" s="9">
        <v>7</v>
      </c>
      <c r="I16" s="9">
        <v>50</v>
      </c>
      <c r="J16" s="9">
        <v>6985</v>
      </c>
      <c r="K16" s="9">
        <v>7</v>
      </c>
      <c r="L16" s="9"/>
      <c r="M16" s="9"/>
      <c r="N16" s="9"/>
      <c r="O16" s="34"/>
      <c r="P16" s="34"/>
      <c r="Q16" s="34"/>
      <c r="R16" s="34"/>
      <c r="S16" s="34"/>
      <c r="T16" s="35"/>
      <c r="U16" s="9"/>
      <c r="V16" s="9"/>
      <c r="W16" s="9"/>
      <c r="X16" s="9"/>
      <c r="Y16" s="9"/>
      <c r="Z16" s="9"/>
      <c r="AA16" s="36"/>
      <c r="AB16" s="36"/>
      <c r="AC16" s="36"/>
      <c r="AD16" s="37"/>
      <c r="AE16" s="37"/>
      <c r="AF16" s="37"/>
      <c r="AG16" s="10"/>
      <c r="AH16" s="11">
        <f t="shared" si="0"/>
        <v>24673</v>
      </c>
      <c r="AI16" s="12">
        <f t="shared" si="1"/>
        <v>23</v>
      </c>
      <c r="AJ16" s="12">
        <v>14</v>
      </c>
      <c r="AK16" s="12">
        <f t="shared" si="2"/>
        <v>3</v>
      </c>
      <c r="AL16" s="11"/>
      <c r="AM16" s="13"/>
      <c r="AN16" s="9">
        <v>4</v>
      </c>
      <c r="AO16" s="8">
        <v>9142</v>
      </c>
      <c r="AP16" s="9">
        <v>8</v>
      </c>
      <c r="AQ16" s="8">
        <v>17688</v>
      </c>
      <c r="AR16" s="9">
        <f t="shared" si="3"/>
        <v>-4</v>
      </c>
      <c r="AS16" s="8">
        <f t="shared" si="4"/>
        <v>8546</v>
      </c>
      <c r="AT16" s="9">
        <f t="shared" si="5"/>
        <v>-2</v>
      </c>
      <c r="AU16" s="9">
        <v>14</v>
      </c>
      <c r="AV16" s="8">
        <v>24673</v>
      </c>
      <c r="AW16" s="9">
        <f t="shared" si="6"/>
        <v>-6</v>
      </c>
      <c r="AX16" s="8">
        <f t="shared" si="7"/>
        <v>6985</v>
      </c>
      <c r="AY16" s="9">
        <f t="shared" si="8"/>
        <v>0</v>
      </c>
      <c r="AZ16" s="8">
        <f t="shared" si="9"/>
        <v>-1561</v>
      </c>
    </row>
    <row r="17" spans="1:52" s="14" customFormat="1" ht="45" customHeight="1" x14ac:dyDescent="0.3">
      <c r="A17" s="8" t="s">
        <v>24</v>
      </c>
      <c r="B17" s="8"/>
      <c r="C17" s="9">
        <v>13</v>
      </c>
      <c r="D17" s="9">
        <v>7531</v>
      </c>
      <c r="E17" s="9">
        <v>7</v>
      </c>
      <c r="F17" s="9">
        <v>32</v>
      </c>
      <c r="G17" s="9">
        <v>7523</v>
      </c>
      <c r="H17" s="9">
        <v>8</v>
      </c>
      <c r="I17" s="9">
        <v>27</v>
      </c>
      <c r="J17" s="9">
        <v>8978</v>
      </c>
      <c r="K17" s="9">
        <v>8</v>
      </c>
      <c r="L17" s="9"/>
      <c r="M17" s="9"/>
      <c r="N17" s="9"/>
      <c r="O17" s="34"/>
      <c r="P17" s="34"/>
      <c r="Q17" s="34"/>
      <c r="R17" s="34"/>
      <c r="S17" s="34"/>
      <c r="T17" s="35"/>
      <c r="U17" s="9"/>
      <c r="V17" s="9"/>
      <c r="W17" s="9"/>
      <c r="X17" s="9"/>
      <c r="Y17" s="9"/>
      <c r="Z17" s="9"/>
      <c r="AA17" s="36"/>
      <c r="AB17" s="36"/>
      <c r="AC17" s="36"/>
      <c r="AD17" s="37"/>
      <c r="AE17" s="37"/>
      <c r="AF17" s="37"/>
      <c r="AG17" s="10"/>
      <c r="AH17" s="11">
        <f t="shared" si="0"/>
        <v>24032</v>
      </c>
      <c r="AI17" s="12">
        <f t="shared" si="1"/>
        <v>23</v>
      </c>
      <c r="AJ17" s="12">
        <v>15</v>
      </c>
      <c r="AK17" s="12">
        <f t="shared" si="2"/>
        <v>3</v>
      </c>
      <c r="AL17" s="11"/>
      <c r="AM17" s="13"/>
      <c r="AN17" s="9">
        <v>13</v>
      </c>
      <c r="AO17" s="8">
        <v>7531</v>
      </c>
      <c r="AP17" s="9">
        <v>19</v>
      </c>
      <c r="AQ17" s="8">
        <v>15054</v>
      </c>
      <c r="AR17" s="9">
        <f t="shared" si="3"/>
        <v>-6</v>
      </c>
      <c r="AS17" s="8">
        <f t="shared" si="4"/>
        <v>7523</v>
      </c>
      <c r="AT17" s="9">
        <f t="shared" si="5"/>
        <v>1</v>
      </c>
      <c r="AU17" s="9">
        <v>15</v>
      </c>
      <c r="AV17" s="8">
        <v>24032</v>
      </c>
      <c r="AW17" s="9">
        <f t="shared" si="6"/>
        <v>4</v>
      </c>
      <c r="AX17" s="8">
        <f t="shared" si="7"/>
        <v>8978</v>
      </c>
      <c r="AY17" s="9">
        <f t="shared" si="8"/>
        <v>0</v>
      </c>
      <c r="AZ17" s="8">
        <f t="shared" si="9"/>
        <v>1455</v>
      </c>
    </row>
    <row r="18" spans="1:52" s="14" customFormat="1" ht="45" customHeight="1" x14ac:dyDescent="0.3">
      <c r="A18" s="8" t="s">
        <v>16</v>
      </c>
      <c r="B18" s="8"/>
      <c r="C18" s="9">
        <v>5</v>
      </c>
      <c r="D18" s="9">
        <v>8972</v>
      </c>
      <c r="E18" s="9">
        <v>8</v>
      </c>
      <c r="F18" s="9">
        <v>48</v>
      </c>
      <c r="G18" s="9">
        <v>5873</v>
      </c>
      <c r="H18" s="9">
        <v>6</v>
      </c>
      <c r="I18" s="9">
        <v>25</v>
      </c>
      <c r="J18" s="9">
        <v>9182</v>
      </c>
      <c r="K18" s="9">
        <v>8</v>
      </c>
      <c r="L18" s="9"/>
      <c r="M18" s="9"/>
      <c r="N18" s="9"/>
      <c r="O18" s="34"/>
      <c r="P18" s="34"/>
      <c r="Q18" s="34"/>
      <c r="R18" s="34"/>
      <c r="S18" s="34"/>
      <c r="T18" s="35"/>
      <c r="U18" s="9"/>
      <c r="V18" s="9"/>
      <c r="W18" s="9"/>
      <c r="X18" s="9"/>
      <c r="Y18" s="9"/>
      <c r="Z18" s="9"/>
      <c r="AA18" s="36"/>
      <c r="AB18" s="36"/>
      <c r="AC18" s="36"/>
      <c r="AD18" s="37"/>
      <c r="AE18" s="37"/>
      <c r="AF18" s="37"/>
      <c r="AG18" s="10"/>
      <c r="AH18" s="11">
        <f t="shared" si="0"/>
        <v>24027</v>
      </c>
      <c r="AI18" s="12">
        <f t="shared" si="1"/>
        <v>22</v>
      </c>
      <c r="AJ18" s="12">
        <v>16</v>
      </c>
      <c r="AK18" s="12">
        <f t="shared" si="2"/>
        <v>3</v>
      </c>
      <c r="AL18" s="11"/>
      <c r="AM18" s="13"/>
      <c r="AN18" s="9">
        <v>5</v>
      </c>
      <c r="AO18" s="8">
        <v>8972</v>
      </c>
      <c r="AP18" s="9">
        <v>22</v>
      </c>
      <c r="AQ18" s="8">
        <v>14845</v>
      </c>
      <c r="AR18" s="9">
        <f t="shared" si="3"/>
        <v>-17</v>
      </c>
      <c r="AS18" s="8">
        <f t="shared" si="4"/>
        <v>5873</v>
      </c>
      <c r="AT18" s="9">
        <f t="shared" si="5"/>
        <v>-2</v>
      </c>
      <c r="AU18" s="9">
        <v>16</v>
      </c>
      <c r="AV18" s="8">
        <v>24027</v>
      </c>
      <c r="AW18" s="9">
        <f t="shared" si="6"/>
        <v>6</v>
      </c>
      <c r="AX18" s="8">
        <f t="shared" si="7"/>
        <v>9182</v>
      </c>
      <c r="AY18" s="9">
        <f t="shared" si="8"/>
        <v>2</v>
      </c>
      <c r="AZ18" s="8">
        <f t="shared" si="9"/>
        <v>3309</v>
      </c>
    </row>
    <row r="19" spans="1:52" s="14" customFormat="1" ht="45" customHeight="1" x14ac:dyDescent="0.3">
      <c r="A19" s="8" t="s">
        <v>49</v>
      </c>
      <c r="B19" s="8"/>
      <c r="C19" s="9">
        <v>38</v>
      </c>
      <c r="D19" s="9">
        <v>5332</v>
      </c>
      <c r="E19" s="9">
        <v>6</v>
      </c>
      <c r="F19" s="9">
        <v>43</v>
      </c>
      <c r="G19" s="9">
        <v>6153</v>
      </c>
      <c r="H19" s="9">
        <v>6</v>
      </c>
      <c r="I19" s="9">
        <v>10</v>
      </c>
      <c r="J19" s="9">
        <v>12262</v>
      </c>
      <c r="K19" s="9">
        <v>10</v>
      </c>
      <c r="L19" s="9"/>
      <c r="M19" s="9"/>
      <c r="N19" s="9"/>
      <c r="O19" s="34"/>
      <c r="P19" s="34"/>
      <c r="Q19" s="34"/>
      <c r="R19" s="34"/>
      <c r="S19" s="34"/>
      <c r="T19" s="35"/>
      <c r="U19" s="9"/>
      <c r="V19" s="9"/>
      <c r="W19" s="9"/>
      <c r="X19" s="9"/>
      <c r="Y19" s="9"/>
      <c r="Z19" s="9"/>
      <c r="AA19" s="34"/>
      <c r="AB19" s="34"/>
      <c r="AC19" s="34"/>
      <c r="AD19" s="41"/>
      <c r="AE19" s="41"/>
      <c r="AF19" s="41"/>
      <c r="AG19" s="10"/>
      <c r="AH19" s="11">
        <f t="shared" si="0"/>
        <v>23747</v>
      </c>
      <c r="AI19" s="12">
        <f t="shared" si="1"/>
        <v>22</v>
      </c>
      <c r="AJ19" s="12">
        <v>17</v>
      </c>
      <c r="AK19" s="12">
        <f t="shared" si="2"/>
        <v>3</v>
      </c>
      <c r="AL19" s="11"/>
      <c r="AM19" s="13"/>
      <c r="AN19" s="9">
        <v>38</v>
      </c>
      <c r="AO19" s="8">
        <v>5332</v>
      </c>
      <c r="AP19" s="9">
        <v>37</v>
      </c>
      <c r="AQ19" s="8">
        <v>11485</v>
      </c>
      <c r="AR19" s="9">
        <f t="shared" si="3"/>
        <v>1</v>
      </c>
      <c r="AS19" s="8">
        <f t="shared" si="4"/>
        <v>6153</v>
      </c>
      <c r="AT19" s="9">
        <f t="shared" si="5"/>
        <v>0</v>
      </c>
      <c r="AU19" s="9">
        <v>17</v>
      </c>
      <c r="AV19" s="8">
        <v>23747</v>
      </c>
      <c r="AW19" s="42">
        <f t="shared" si="6"/>
        <v>20</v>
      </c>
      <c r="AX19" s="8">
        <f t="shared" si="7"/>
        <v>12262</v>
      </c>
      <c r="AY19" s="26">
        <f t="shared" si="8"/>
        <v>4</v>
      </c>
      <c r="AZ19" s="8">
        <f t="shared" si="9"/>
        <v>6109</v>
      </c>
    </row>
    <row r="20" spans="1:52" s="14" customFormat="1" ht="45" customHeight="1" x14ac:dyDescent="0.3">
      <c r="A20" s="8" t="s">
        <v>30</v>
      </c>
      <c r="B20" s="8"/>
      <c r="C20" s="9">
        <v>19</v>
      </c>
      <c r="D20" s="9">
        <v>7174</v>
      </c>
      <c r="E20" s="9">
        <v>8</v>
      </c>
      <c r="F20" s="9">
        <v>30</v>
      </c>
      <c r="G20" s="9">
        <v>7852</v>
      </c>
      <c r="H20" s="9">
        <v>7</v>
      </c>
      <c r="I20" s="9">
        <v>31</v>
      </c>
      <c r="J20" s="9">
        <v>8525</v>
      </c>
      <c r="K20" s="9">
        <v>8</v>
      </c>
      <c r="L20" s="9"/>
      <c r="M20" s="9"/>
      <c r="N20" s="9"/>
      <c r="O20" s="34"/>
      <c r="P20" s="34"/>
      <c r="Q20" s="34"/>
      <c r="R20" s="34"/>
      <c r="S20" s="34"/>
      <c r="T20" s="35"/>
      <c r="U20" s="9"/>
      <c r="V20" s="9"/>
      <c r="W20" s="9"/>
      <c r="X20" s="9"/>
      <c r="Y20" s="9"/>
      <c r="Z20" s="9"/>
      <c r="AA20" s="34"/>
      <c r="AB20" s="34"/>
      <c r="AC20" s="34"/>
      <c r="AD20" s="41"/>
      <c r="AE20" s="41"/>
      <c r="AF20" s="41"/>
      <c r="AG20" s="10"/>
      <c r="AH20" s="11">
        <f t="shared" si="0"/>
        <v>23551</v>
      </c>
      <c r="AI20" s="12">
        <f t="shared" si="1"/>
        <v>23</v>
      </c>
      <c r="AJ20" s="12">
        <v>18</v>
      </c>
      <c r="AK20" s="12">
        <f t="shared" si="2"/>
        <v>3</v>
      </c>
      <c r="AL20" s="11"/>
      <c r="AM20" s="13"/>
      <c r="AN20" s="9">
        <v>19</v>
      </c>
      <c r="AO20" s="8">
        <v>7174</v>
      </c>
      <c r="AP20" s="9">
        <v>20</v>
      </c>
      <c r="AQ20" s="8">
        <v>15026</v>
      </c>
      <c r="AR20" s="9">
        <f t="shared" si="3"/>
        <v>-1</v>
      </c>
      <c r="AS20" s="8">
        <f t="shared" si="4"/>
        <v>7852</v>
      </c>
      <c r="AT20" s="9">
        <f t="shared" si="5"/>
        <v>-1</v>
      </c>
      <c r="AU20" s="9">
        <v>18</v>
      </c>
      <c r="AV20" s="8">
        <v>23551</v>
      </c>
      <c r="AW20" s="9">
        <f t="shared" si="6"/>
        <v>2</v>
      </c>
      <c r="AX20" s="8">
        <f t="shared" si="7"/>
        <v>8525</v>
      </c>
      <c r="AY20" s="9">
        <f t="shared" si="8"/>
        <v>1</v>
      </c>
      <c r="AZ20" s="8">
        <f t="shared" si="9"/>
        <v>673</v>
      </c>
    </row>
    <row r="21" spans="1:52" s="14" customFormat="1" ht="45" customHeight="1" x14ac:dyDescent="0.3">
      <c r="A21" s="8" t="s">
        <v>26</v>
      </c>
      <c r="B21" s="8"/>
      <c r="C21" s="9">
        <v>15</v>
      </c>
      <c r="D21" s="9">
        <v>7451</v>
      </c>
      <c r="E21" s="9">
        <v>8</v>
      </c>
      <c r="F21" s="9">
        <v>29</v>
      </c>
      <c r="G21" s="9">
        <v>8084</v>
      </c>
      <c r="H21" s="9">
        <v>7</v>
      </c>
      <c r="I21" s="9">
        <v>42</v>
      </c>
      <c r="J21" s="9">
        <v>8015</v>
      </c>
      <c r="K21" s="9">
        <v>8</v>
      </c>
      <c r="L21" s="9"/>
      <c r="M21" s="9"/>
      <c r="N21" s="9"/>
      <c r="O21" s="34"/>
      <c r="P21" s="34"/>
      <c r="Q21" s="34"/>
      <c r="R21" s="34"/>
      <c r="S21" s="34"/>
      <c r="T21" s="35"/>
      <c r="U21" s="9"/>
      <c r="V21" s="9"/>
      <c r="W21" s="9"/>
      <c r="X21" s="9"/>
      <c r="Y21" s="9"/>
      <c r="Z21" s="9"/>
      <c r="AA21" s="36"/>
      <c r="AB21" s="36"/>
      <c r="AC21" s="36"/>
      <c r="AD21" s="37"/>
      <c r="AE21" s="37"/>
      <c r="AF21" s="37"/>
      <c r="AG21" s="10"/>
      <c r="AH21" s="11">
        <f t="shared" si="0"/>
        <v>23550</v>
      </c>
      <c r="AI21" s="12">
        <f t="shared" si="1"/>
        <v>23</v>
      </c>
      <c r="AJ21" s="12">
        <v>19</v>
      </c>
      <c r="AK21" s="12">
        <f t="shared" si="2"/>
        <v>3</v>
      </c>
      <c r="AL21" s="11"/>
      <c r="AM21" s="13"/>
      <c r="AN21" s="9">
        <v>15</v>
      </c>
      <c r="AO21" s="8">
        <v>7451</v>
      </c>
      <c r="AP21" s="9">
        <v>14</v>
      </c>
      <c r="AQ21" s="8">
        <v>15535</v>
      </c>
      <c r="AR21" s="9">
        <f t="shared" si="3"/>
        <v>1</v>
      </c>
      <c r="AS21" s="8">
        <f t="shared" si="4"/>
        <v>8084</v>
      </c>
      <c r="AT21" s="9">
        <f t="shared" si="5"/>
        <v>-1</v>
      </c>
      <c r="AU21" s="9">
        <v>19</v>
      </c>
      <c r="AV21" s="8">
        <v>23550</v>
      </c>
      <c r="AW21" s="9">
        <f t="shared" si="6"/>
        <v>-5</v>
      </c>
      <c r="AX21" s="8">
        <f t="shared" si="7"/>
        <v>8015</v>
      </c>
      <c r="AY21" s="9">
        <f t="shared" si="8"/>
        <v>1</v>
      </c>
      <c r="AZ21" s="43">
        <f t="shared" si="9"/>
        <v>-69</v>
      </c>
    </row>
    <row r="22" spans="1:52" s="14" customFormat="1" ht="45" customHeight="1" x14ac:dyDescent="0.3">
      <c r="A22" s="8" t="s">
        <v>55</v>
      </c>
      <c r="B22" s="8"/>
      <c r="C22" s="9">
        <v>44</v>
      </c>
      <c r="D22" s="9">
        <v>5012</v>
      </c>
      <c r="E22" s="9">
        <v>6</v>
      </c>
      <c r="F22" s="9">
        <v>45</v>
      </c>
      <c r="G22" s="9">
        <v>5938</v>
      </c>
      <c r="H22" s="9">
        <v>7</v>
      </c>
      <c r="I22" s="9">
        <v>8</v>
      </c>
      <c r="J22" s="9">
        <v>12495</v>
      </c>
      <c r="K22" s="9">
        <v>10</v>
      </c>
      <c r="L22" s="9"/>
      <c r="M22" s="9"/>
      <c r="N22" s="9"/>
      <c r="O22" s="34"/>
      <c r="P22" s="34"/>
      <c r="Q22" s="34"/>
      <c r="R22" s="34"/>
      <c r="S22" s="34"/>
      <c r="T22" s="35"/>
      <c r="U22" s="9"/>
      <c r="V22" s="9"/>
      <c r="W22" s="9"/>
      <c r="X22" s="9"/>
      <c r="Y22" s="9"/>
      <c r="Z22" s="9"/>
      <c r="AA22" s="36"/>
      <c r="AB22" s="36"/>
      <c r="AC22" s="36"/>
      <c r="AD22" s="37"/>
      <c r="AE22" s="37"/>
      <c r="AF22" s="37"/>
      <c r="AG22" s="10"/>
      <c r="AH22" s="11">
        <f t="shared" si="0"/>
        <v>23445</v>
      </c>
      <c r="AI22" s="12">
        <f t="shared" si="1"/>
        <v>23</v>
      </c>
      <c r="AJ22" s="12">
        <v>20</v>
      </c>
      <c r="AK22" s="12">
        <f t="shared" si="2"/>
        <v>3</v>
      </c>
      <c r="AL22" s="11"/>
      <c r="AM22" s="13"/>
      <c r="AN22" s="9">
        <v>44</v>
      </c>
      <c r="AO22" s="8">
        <v>5012</v>
      </c>
      <c r="AP22" s="9">
        <v>40</v>
      </c>
      <c r="AQ22" s="8">
        <v>10950</v>
      </c>
      <c r="AR22" s="9">
        <f t="shared" si="3"/>
        <v>4</v>
      </c>
      <c r="AS22" s="8">
        <f t="shared" si="4"/>
        <v>5938</v>
      </c>
      <c r="AT22" s="9">
        <f t="shared" si="5"/>
        <v>1</v>
      </c>
      <c r="AU22" s="9">
        <v>20</v>
      </c>
      <c r="AV22" s="8">
        <v>23445</v>
      </c>
      <c r="AW22" s="42">
        <f t="shared" si="6"/>
        <v>20</v>
      </c>
      <c r="AX22" s="8">
        <f t="shared" si="7"/>
        <v>12495</v>
      </c>
      <c r="AY22" s="9">
        <f t="shared" si="8"/>
        <v>3</v>
      </c>
      <c r="AZ22" s="8">
        <f t="shared" si="9"/>
        <v>6557</v>
      </c>
    </row>
    <row r="23" spans="1:52" s="14" customFormat="1" ht="45" customHeight="1" x14ac:dyDescent="0.3">
      <c r="A23" s="8" t="s">
        <v>27</v>
      </c>
      <c r="B23" s="8"/>
      <c r="C23" s="9">
        <v>16</v>
      </c>
      <c r="D23" s="9">
        <v>7427</v>
      </c>
      <c r="E23" s="9">
        <v>7</v>
      </c>
      <c r="F23" s="9">
        <v>37</v>
      </c>
      <c r="G23" s="9">
        <v>7130</v>
      </c>
      <c r="H23" s="9">
        <v>8</v>
      </c>
      <c r="I23" s="9">
        <v>28</v>
      </c>
      <c r="J23" s="9">
        <v>8885</v>
      </c>
      <c r="K23" s="9">
        <v>8</v>
      </c>
      <c r="L23" s="9"/>
      <c r="M23" s="9"/>
      <c r="N23" s="9"/>
      <c r="O23" s="34"/>
      <c r="P23" s="34"/>
      <c r="Q23" s="34"/>
      <c r="R23" s="34"/>
      <c r="S23" s="34"/>
      <c r="T23" s="35"/>
      <c r="U23" s="9"/>
      <c r="V23" s="9"/>
      <c r="W23" s="9"/>
      <c r="X23" s="9"/>
      <c r="Y23" s="9"/>
      <c r="Z23" s="9"/>
      <c r="AA23" s="36"/>
      <c r="AB23" s="36"/>
      <c r="AC23" s="36"/>
      <c r="AD23" s="37"/>
      <c r="AE23" s="37"/>
      <c r="AF23" s="37"/>
      <c r="AG23" s="10"/>
      <c r="AH23" s="11">
        <f t="shared" si="0"/>
        <v>23442</v>
      </c>
      <c r="AI23" s="12">
        <f t="shared" si="1"/>
        <v>23</v>
      </c>
      <c r="AJ23" s="12">
        <v>21</v>
      </c>
      <c r="AK23" s="12">
        <f t="shared" si="2"/>
        <v>3</v>
      </c>
      <c r="AL23" s="11"/>
      <c r="AM23" s="13"/>
      <c r="AN23" s="9">
        <v>16</v>
      </c>
      <c r="AO23" s="8">
        <v>7427</v>
      </c>
      <c r="AP23" s="9">
        <v>23</v>
      </c>
      <c r="AQ23" s="8">
        <v>14557</v>
      </c>
      <c r="AR23" s="9">
        <f t="shared" si="3"/>
        <v>-7</v>
      </c>
      <c r="AS23" s="8">
        <f t="shared" si="4"/>
        <v>7130</v>
      </c>
      <c r="AT23" s="9">
        <f t="shared" si="5"/>
        <v>1</v>
      </c>
      <c r="AU23" s="9">
        <v>21</v>
      </c>
      <c r="AV23" s="8">
        <v>23442</v>
      </c>
      <c r="AW23" s="9">
        <f t="shared" si="6"/>
        <v>2</v>
      </c>
      <c r="AX23" s="8">
        <f t="shared" si="7"/>
        <v>8885</v>
      </c>
      <c r="AY23" s="9">
        <f t="shared" si="8"/>
        <v>0</v>
      </c>
      <c r="AZ23" s="8">
        <f t="shared" si="9"/>
        <v>1755</v>
      </c>
    </row>
    <row r="24" spans="1:52" s="14" customFormat="1" ht="45" customHeight="1" x14ac:dyDescent="0.3">
      <c r="A24" s="8" t="s">
        <v>50</v>
      </c>
      <c r="B24" s="8"/>
      <c r="C24" s="9">
        <v>39</v>
      </c>
      <c r="D24" s="9">
        <v>5190</v>
      </c>
      <c r="E24" s="9">
        <v>6</v>
      </c>
      <c r="F24" s="9">
        <v>11</v>
      </c>
      <c r="G24" s="9">
        <v>10618</v>
      </c>
      <c r="H24" s="9">
        <v>9</v>
      </c>
      <c r="I24" s="9">
        <v>44</v>
      </c>
      <c r="J24" s="9">
        <v>7449</v>
      </c>
      <c r="K24" s="9">
        <v>7</v>
      </c>
      <c r="L24" s="9"/>
      <c r="M24" s="9"/>
      <c r="N24" s="9"/>
      <c r="O24" s="34"/>
      <c r="P24" s="34"/>
      <c r="Q24" s="34"/>
      <c r="R24" s="34"/>
      <c r="S24" s="34"/>
      <c r="T24" s="35"/>
      <c r="U24" s="9"/>
      <c r="V24" s="9"/>
      <c r="W24" s="9"/>
      <c r="X24" s="9"/>
      <c r="Y24" s="9"/>
      <c r="Z24" s="9"/>
      <c r="AA24" s="36"/>
      <c r="AB24" s="36"/>
      <c r="AC24" s="36"/>
      <c r="AD24" s="37"/>
      <c r="AE24" s="37"/>
      <c r="AF24" s="37"/>
      <c r="AG24" s="10"/>
      <c r="AH24" s="11">
        <f t="shared" si="0"/>
        <v>23257</v>
      </c>
      <c r="AI24" s="12">
        <f t="shared" si="1"/>
        <v>22</v>
      </c>
      <c r="AJ24" s="12">
        <v>22</v>
      </c>
      <c r="AK24" s="12">
        <f t="shared" si="2"/>
        <v>3</v>
      </c>
      <c r="AL24" s="11"/>
      <c r="AM24" s="13"/>
      <c r="AN24" s="9">
        <v>39</v>
      </c>
      <c r="AO24" s="8">
        <v>5190</v>
      </c>
      <c r="AP24" s="9">
        <v>13</v>
      </c>
      <c r="AQ24" s="8">
        <v>15808</v>
      </c>
      <c r="AR24" s="42">
        <f t="shared" si="3"/>
        <v>26</v>
      </c>
      <c r="AS24" s="8">
        <f t="shared" si="4"/>
        <v>10618</v>
      </c>
      <c r="AT24" s="9">
        <f t="shared" si="5"/>
        <v>3</v>
      </c>
      <c r="AU24" s="9">
        <v>22</v>
      </c>
      <c r="AV24" s="8">
        <v>23257</v>
      </c>
      <c r="AW24" s="9">
        <f t="shared" si="6"/>
        <v>-9</v>
      </c>
      <c r="AX24" s="8">
        <f t="shared" si="7"/>
        <v>7449</v>
      </c>
      <c r="AY24" s="9">
        <f t="shared" si="8"/>
        <v>-2</v>
      </c>
      <c r="AZ24" s="8">
        <f t="shared" si="9"/>
        <v>-3169</v>
      </c>
    </row>
    <row r="25" spans="1:52" s="14" customFormat="1" ht="45" customHeight="1" x14ac:dyDescent="0.3">
      <c r="A25" s="8" t="s">
        <v>34</v>
      </c>
      <c r="B25" s="8" t="s">
        <v>88</v>
      </c>
      <c r="C25" s="9">
        <v>23</v>
      </c>
      <c r="D25" s="9">
        <v>6695</v>
      </c>
      <c r="E25" s="9">
        <v>7</v>
      </c>
      <c r="F25" s="9">
        <v>33</v>
      </c>
      <c r="G25" s="9">
        <v>7469</v>
      </c>
      <c r="H25" s="9">
        <v>7</v>
      </c>
      <c r="I25" s="9">
        <v>35</v>
      </c>
      <c r="J25" s="9">
        <v>8256</v>
      </c>
      <c r="K25" s="9">
        <v>8</v>
      </c>
      <c r="L25" s="9"/>
      <c r="M25" s="9"/>
      <c r="N25" s="9"/>
      <c r="O25" s="34"/>
      <c r="P25" s="34"/>
      <c r="Q25" s="34"/>
      <c r="R25" s="34"/>
      <c r="S25" s="34"/>
      <c r="T25" s="35"/>
      <c r="U25" s="9"/>
      <c r="V25" s="9"/>
      <c r="W25" s="9"/>
      <c r="X25" s="9"/>
      <c r="Y25" s="9"/>
      <c r="Z25" s="9"/>
      <c r="AA25" s="34"/>
      <c r="AB25" s="34"/>
      <c r="AC25" s="34"/>
      <c r="AD25" s="41"/>
      <c r="AE25" s="41"/>
      <c r="AF25" s="41"/>
      <c r="AG25" s="10"/>
      <c r="AH25" s="11">
        <f t="shared" si="0"/>
        <v>22420</v>
      </c>
      <c r="AI25" s="12">
        <f t="shared" si="1"/>
        <v>22</v>
      </c>
      <c r="AJ25" s="12">
        <v>23</v>
      </c>
      <c r="AK25" s="12">
        <f t="shared" si="2"/>
        <v>3</v>
      </c>
      <c r="AL25" s="11"/>
      <c r="AM25" s="13"/>
      <c r="AN25" s="9">
        <v>23</v>
      </c>
      <c r="AO25" s="8">
        <v>6695</v>
      </c>
      <c r="AP25" s="9">
        <v>25</v>
      </c>
      <c r="AQ25" s="8">
        <v>14164</v>
      </c>
      <c r="AR25" s="9">
        <f t="shared" si="3"/>
        <v>-2</v>
      </c>
      <c r="AS25" s="8">
        <f t="shared" si="4"/>
        <v>7469</v>
      </c>
      <c r="AT25" s="9">
        <f t="shared" si="5"/>
        <v>0</v>
      </c>
      <c r="AU25" s="9">
        <v>23</v>
      </c>
      <c r="AV25" s="8">
        <v>22420</v>
      </c>
      <c r="AW25" s="9">
        <f t="shared" si="6"/>
        <v>2</v>
      </c>
      <c r="AX25" s="8">
        <f t="shared" si="7"/>
        <v>8256</v>
      </c>
      <c r="AY25" s="9">
        <f t="shared" si="8"/>
        <v>1</v>
      </c>
      <c r="AZ25" s="8">
        <f t="shared" si="9"/>
        <v>787</v>
      </c>
    </row>
    <row r="26" spans="1:52" s="14" customFormat="1" ht="45" customHeight="1" x14ac:dyDescent="0.3">
      <c r="A26" s="8" t="s">
        <v>71</v>
      </c>
      <c r="B26" s="8"/>
      <c r="C26" s="9">
        <v>61</v>
      </c>
      <c r="D26" s="9">
        <v>3369</v>
      </c>
      <c r="E26" s="9">
        <v>4</v>
      </c>
      <c r="F26" s="9">
        <v>21</v>
      </c>
      <c r="G26" s="9">
        <v>8778</v>
      </c>
      <c r="H26" s="9">
        <v>9</v>
      </c>
      <c r="I26" s="9">
        <v>18</v>
      </c>
      <c r="J26" s="9">
        <v>10227</v>
      </c>
      <c r="K26" s="9">
        <v>9</v>
      </c>
      <c r="L26" s="9"/>
      <c r="M26" s="9"/>
      <c r="N26" s="9"/>
      <c r="O26" s="34"/>
      <c r="P26" s="34"/>
      <c r="Q26" s="34"/>
      <c r="R26" s="34"/>
      <c r="S26" s="34"/>
      <c r="T26" s="35"/>
      <c r="U26" s="39"/>
      <c r="V26" s="39"/>
      <c r="W26" s="39"/>
      <c r="X26" s="39"/>
      <c r="Y26" s="39"/>
      <c r="Z26" s="39"/>
      <c r="AA26" s="36"/>
      <c r="AB26" s="36"/>
      <c r="AC26" s="36"/>
      <c r="AD26" s="37"/>
      <c r="AE26" s="37"/>
      <c r="AF26" s="37"/>
      <c r="AG26" s="10"/>
      <c r="AH26" s="11">
        <f t="shared" si="0"/>
        <v>22374</v>
      </c>
      <c r="AI26" s="12">
        <f t="shared" si="1"/>
        <v>22</v>
      </c>
      <c r="AJ26" s="12">
        <v>24</v>
      </c>
      <c r="AK26" s="12">
        <f t="shared" si="2"/>
        <v>3</v>
      </c>
      <c r="AL26" s="11"/>
      <c r="AM26" s="13"/>
      <c r="AN26" s="9">
        <v>61</v>
      </c>
      <c r="AO26" s="8">
        <v>3369</v>
      </c>
      <c r="AP26" s="9">
        <v>34</v>
      </c>
      <c r="AQ26" s="8">
        <v>12147</v>
      </c>
      <c r="AR26" s="42">
        <f t="shared" si="3"/>
        <v>27</v>
      </c>
      <c r="AS26" s="8">
        <f t="shared" si="4"/>
        <v>8778</v>
      </c>
      <c r="AT26" s="26">
        <f t="shared" si="5"/>
        <v>5</v>
      </c>
      <c r="AU26" s="9">
        <v>24</v>
      </c>
      <c r="AV26" s="8">
        <v>22374</v>
      </c>
      <c r="AW26" s="9">
        <f t="shared" si="6"/>
        <v>10</v>
      </c>
      <c r="AX26" s="8">
        <f t="shared" si="7"/>
        <v>10227</v>
      </c>
      <c r="AY26" s="9">
        <f t="shared" si="8"/>
        <v>0</v>
      </c>
      <c r="AZ26" s="8">
        <f t="shared" si="9"/>
        <v>1449</v>
      </c>
    </row>
    <row r="27" spans="1:52" s="14" customFormat="1" ht="45" customHeight="1" x14ac:dyDescent="0.3">
      <c r="A27" s="8" t="s">
        <v>56</v>
      </c>
      <c r="B27" s="8" t="s">
        <v>92</v>
      </c>
      <c r="C27" s="9">
        <v>45</v>
      </c>
      <c r="D27" s="9">
        <v>4884</v>
      </c>
      <c r="E27" s="9">
        <v>6</v>
      </c>
      <c r="F27" s="9">
        <v>44</v>
      </c>
      <c r="G27" s="9">
        <v>5987</v>
      </c>
      <c r="H27" s="9">
        <v>6</v>
      </c>
      <c r="I27" s="9">
        <v>12</v>
      </c>
      <c r="J27" s="9">
        <v>11372</v>
      </c>
      <c r="K27" s="9">
        <v>9</v>
      </c>
      <c r="L27" s="9"/>
      <c r="M27" s="9"/>
      <c r="N27" s="9"/>
      <c r="O27" s="34"/>
      <c r="P27" s="34"/>
      <c r="Q27" s="34"/>
      <c r="R27" s="34"/>
      <c r="S27" s="34"/>
      <c r="T27" s="35"/>
      <c r="U27" s="39"/>
      <c r="V27" s="39"/>
      <c r="W27" s="39"/>
      <c r="X27" s="39"/>
      <c r="Y27" s="39"/>
      <c r="Z27" s="39"/>
      <c r="AA27" s="36"/>
      <c r="AB27" s="36"/>
      <c r="AC27" s="36"/>
      <c r="AD27" s="37"/>
      <c r="AE27" s="37"/>
      <c r="AF27" s="37"/>
      <c r="AG27" s="10"/>
      <c r="AH27" s="11">
        <f t="shared" si="0"/>
        <v>22243</v>
      </c>
      <c r="AI27" s="12">
        <f t="shared" si="1"/>
        <v>21</v>
      </c>
      <c r="AJ27" s="12">
        <v>25</v>
      </c>
      <c r="AK27" s="12">
        <f t="shared" si="2"/>
        <v>3</v>
      </c>
      <c r="AL27" s="11"/>
      <c r="AM27" s="13"/>
      <c r="AN27" s="9">
        <v>45</v>
      </c>
      <c r="AO27" s="8">
        <v>4884</v>
      </c>
      <c r="AP27" s="9">
        <v>41</v>
      </c>
      <c r="AQ27" s="8">
        <v>10871</v>
      </c>
      <c r="AR27" s="9">
        <f t="shared" si="3"/>
        <v>4</v>
      </c>
      <c r="AS27" s="8">
        <f t="shared" si="4"/>
        <v>5987</v>
      </c>
      <c r="AT27" s="9">
        <f t="shared" si="5"/>
        <v>0</v>
      </c>
      <c r="AU27" s="9">
        <v>25</v>
      </c>
      <c r="AV27" s="8">
        <v>22243</v>
      </c>
      <c r="AW27" s="9">
        <f t="shared" si="6"/>
        <v>16</v>
      </c>
      <c r="AX27" s="8">
        <f t="shared" si="7"/>
        <v>11372</v>
      </c>
      <c r="AY27" s="9">
        <f t="shared" si="8"/>
        <v>3</v>
      </c>
      <c r="AZ27" s="8">
        <f t="shared" si="9"/>
        <v>5385</v>
      </c>
    </row>
    <row r="28" spans="1:52" s="14" customFormat="1" ht="45" customHeight="1" x14ac:dyDescent="0.3">
      <c r="A28" s="8" t="s">
        <v>62</v>
      </c>
      <c r="B28" s="8"/>
      <c r="C28" s="9">
        <v>51</v>
      </c>
      <c r="D28" s="9">
        <v>4297</v>
      </c>
      <c r="E28" s="9">
        <v>5</v>
      </c>
      <c r="F28" s="9">
        <v>14</v>
      </c>
      <c r="G28" s="9">
        <v>9642</v>
      </c>
      <c r="H28" s="9">
        <v>8</v>
      </c>
      <c r="I28" s="9">
        <v>33</v>
      </c>
      <c r="J28" s="9">
        <v>8279</v>
      </c>
      <c r="K28" s="9">
        <v>8</v>
      </c>
      <c r="L28" s="9"/>
      <c r="M28" s="9"/>
      <c r="N28" s="9"/>
      <c r="O28" s="34"/>
      <c r="P28" s="34"/>
      <c r="Q28" s="34"/>
      <c r="R28" s="34"/>
      <c r="S28" s="34"/>
      <c r="T28" s="35"/>
      <c r="U28" s="34"/>
      <c r="V28" s="34"/>
      <c r="W28" s="34"/>
      <c r="X28" s="34"/>
      <c r="Y28" s="34"/>
      <c r="Z28" s="34"/>
      <c r="AA28" s="34"/>
      <c r="AB28" s="34"/>
      <c r="AC28" s="34"/>
      <c r="AD28" s="41"/>
      <c r="AE28" s="41"/>
      <c r="AF28" s="41"/>
      <c r="AG28" s="10"/>
      <c r="AH28" s="11">
        <f t="shared" si="0"/>
        <v>22218</v>
      </c>
      <c r="AI28" s="12">
        <f t="shared" si="1"/>
        <v>21</v>
      </c>
      <c r="AJ28" s="12">
        <v>26</v>
      </c>
      <c r="AK28" s="12">
        <f t="shared" si="2"/>
        <v>3</v>
      </c>
      <c r="AL28" s="11"/>
      <c r="AM28" s="13"/>
      <c r="AN28" s="9">
        <v>51</v>
      </c>
      <c r="AO28" s="8">
        <v>4297</v>
      </c>
      <c r="AP28" s="9">
        <v>27</v>
      </c>
      <c r="AQ28" s="8">
        <v>13939</v>
      </c>
      <c r="AR28" s="9">
        <f t="shared" si="3"/>
        <v>24</v>
      </c>
      <c r="AS28" s="8">
        <f t="shared" si="4"/>
        <v>9642</v>
      </c>
      <c r="AT28" s="9">
        <f t="shared" si="5"/>
        <v>3</v>
      </c>
      <c r="AU28" s="9">
        <v>26</v>
      </c>
      <c r="AV28" s="8">
        <v>22218</v>
      </c>
      <c r="AW28" s="9">
        <f t="shared" si="6"/>
        <v>1</v>
      </c>
      <c r="AX28" s="8">
        <f t="shared" si="7"/>
        <v>8279</v>
      </c>
      <c r="AY28" s="9">
        <f t="shared" si="8"/>
        <v>0</v>
      </c>
      <c r="AZ28" s="8">
        <f t="shared" si="9"/>
        <v>-1363</v>
      </c>
    </row>
    <row r="29" spans="1:52" s="14" customFormat="1" ht="45" customHeight="1" x14ac:dyDescent="0.3">
      <c r="A29" s="8" t="s">
        <v>64</v>
      </c>
      <c r="B29" s="8"/>
      <c r="C29" s="9">
        <v>53</v>
      </c>
      <c r="D29" s="9">
        <v>4104</v>
      </c>
      <c r="E29" s="9">
        <v>5</v>
      </c>
      <c r="F29" s="9">
        <v>55</v>
      </c>
      <c r="G29" s="9">
        <v>4790</v>
      </c>
      <c r="H29" s="9">
        <v>5</v>
      </c>
      <c r="I29" s="9">
        <v>3</v>
      </c>
      <c r="J29" s="9">
        <v>12972</v>
      </c>
      <c r="K29" s="9">
        <v>10</v>
      </c>
      <c r="L29" s="9"/>
      <c r="M29" s="9"/>
      <c r="N29" s="9"/>
      <c r="O29" s="34"/>
      <c r="P29" s="34"/>
      <c r="Q29" s="34"/>
      <c r="R29" s="34"/>
      <c r="S29" s="34"/>
      <c r="T29" s="35"/>
      <c r="U29" s="9"/>
      <c r="V29" s="9"/>
      <c r="W29" s="9"/>
      <c r="X29" s="9"/>
      <c r="Y29" s="9"/>
      <c r="Z29" s="9"/>
      <c r="AA29" s="36"/>
      <c r="AB29" s="36"/>
      <c r="AC29" s="36"/>
      <c r="AD29" s="37"/>
      <c r="AE29" s="37"/>
      <c r="AF29" s="37"/>
      <c r="AG29" s="10"/>
      <c r="AH29" s="11">
        <f t="shared" si="0"/>
        <v>21866</v>
      </c>
      <c r="AI29" s="12">
        <f t="shared" si="1"/>
        <v>20</v>
      </c>
      <c r="AJ29" s="12">
        <v>27</v>
      </c>
      <c r="AK29" s="12">
        <f t="shared" si="2"/>
        <v>3</v>
      </c>
      <c r="AL29" s="11"/>
      <c r="AM29" s="13"/>
      <c r="AN29" s="9">
        <v>53</v>
      </c>
      <c r="AO29" s="8">
        <v>4104</v>
      </c>
      <c r="AP29" s="9">
        <v>51</v>
      </c>
      <c r="AQ29" s="8">
        <v>8894</v>
      </c>
      <c r="AR29" s="9">
        <f t="shared" si="3"/>
        <v>2</v>
      </c>
      <c r="AS29" s="8">
        <f t="shared" si="4"/>
        <v>4790</v>
      </c>
      <c r="AT29" s="9">
        <f t="shared" si="5"/>
        <v>0</v>
      </c>
      <c r="AU29" s="9">
        <v>27</v>
      </c>
      <c r="AV29" s="8">
        <v>21866</v>
      </c>
      <c r="AW29" s="42">
        <f t="shared" si="6"/>
        <v>24</v>
      </c>
      <c r="AX29" s="25">
        <f t="shared" si="7"/>
        <v>12972</v>
      </c>
      <c r="AY29" s="26">
        <f t="shared" si="8"/>
        <v>5</v>
      </c>
      <c r="AZ29" s="8">
        <f t="shared" si="9"/>
        <v>8182</v>
      </c>
    </row>
    <row r="30" spans="1:52" s="14" customFormat="1" ht="45" customHeight="1" x14ac:dyDescent="0.3">
      <c r="A30" s="8" t="s">
        <v>48</v>
      </c>
      <c r="B30" s="8"/>
      <c r="C30" s="9">
        <v>37</v>
      </c>
      <c r="D30" s="9">
        <v>5336</v>
      </c>
      <c r="E30" s="9">
        <v>6</v>
      </c>
      <c r="F30" s="9">
        <v>56</v>
      </c>
      <c r="G30" s="9">
        <v>4676</v>
      </c>
      <c r="H30" s="9">
        <v>5</v>
      </c>
      <c r="I30" s="9">
        <v>11</v>
      </c>
      <c r="J30" s="9">
        <v>11772</v>
      </c>
      <c r="K30" s="9">
        <v>10</v>
      </c>
      <c r="L30" s="9"/>
      <c r="M30" s="9"/>
      <c r="N30" s="9"/>
      <c r="O30" s="34"/>
      <c r="P30" s="34"/>
      <c r="Q30" s="34"/>
      <c r="R30" s="34"/>
      <c r="S30" s="34"/>
      <c r="T30" s="35"/>
      <c r="U30" s="9"/>
      <c r="V30" s="9"/>
      <c r="W30" s="9"/>
      <c r="X30" s="9"/>
      <c r="Y30" s="9"/>
      <c r="Z30" s="9"/>
      <c r="AA30" s="34"/>
      <c r="AB30" s="34"/>
      <c r="AC30" s="34"/>
      <c r="AD30" s="41"/>
      <c r="AE30" s="41"/>
      <c r="AF30" s="41"/>
      <c r="AG30" s="10"/>
      <c r="AH30" s="11">
        <f t="shared" si="0"/>
        <v>21784</v>
      </c>
      <c r="AI30" s="12">
        <f t="shared" si="1"/>
        <v>21</v>
      </c>
      <c r="AJ30" s="12">
        <v>28</v>
      </c>
      <c r="AK30" s="12">
        <f t="shared" si="2"/>
        <v>3</v>
      </c>
      <c r="AL30" s="11"/>
      <c r="AM30" s="13"/>
      <c r="AN30" s="9">
        <v>37</v>
      </c>
      <c r="AO30" s="8">
        <v>5336</v>
      </c>
      <c r="AP30" s="9">
        <v>44</v>
      </c>
      <c r="AQ30" s="8">
        <v>10012</v>
      </c>
      <c r="AR30" s="9">
        <f t="shared" si="3"/>
        <v>-7</v>
      </c>
      <c r="AS30" s="8">
        <f t="shared" si="4"/>
        <v>4676</v>
      </c>
      <c r="AT30" s="9">
        <f t="shared" si="5"/>
        <v>-1</v>
      </c>
      <c r="AU30" s="9">
        <v>28</v>
      </c>
      <c r="AV30" s="8">
        <v>21784</v>
      </c>
      <c r="AW30" s="9">
        <f t="shared" si="6"/>
        <v>16</v>
      </c>
      <c r="AX30" s="8">
        <f t="shared" si="7"/>
        <v>11772</v>
      </c>
      <c r="AY30" s="26">
        <f t="shared" si="8"/>
        <v>5</v>
      </c>
      <c r="AZ30" s="8">
        <f t="shared" si="9"/>
        <v>7096</v>
      </c>
    </row>
    <row r="31" spans="1:52" s="14" customFormat="1" ht="45" customHeight="1" x14ac:dyDescent="0.3">
      <c r="A31" s="8" t="s">
        <v>18</v>
      </c>
      <c r="B31" s="8"/>
      <c r="C31" s="9">
        <v>7</v>
      </c>
      <c r="D31" s="9">
        <v>8151</v>
      </c>
      <c r="E31" s="9">
        <v>8</v>
      </c>
      <c r="F31" s="9">
        <v>40</v>
      </c>
      <c r="G31" s="9">
        <v>6320</v>
      </c>
      <c r="H31" s="9">
        <v>6</v>
      </c>
      <c r="I31" s="9">
        <v>48</v>
      </c>
      <c r="J31" s="9">
        <v>7109</v>
      </c>
      <c r="K31" s="9">
        <v>7</v>
      </c>
      <c r="L31" s="9"/>
      <c r="M31" s="9"/>
      <c r="N31" s="9"/>
      <c r="O31" s="34"/>
      <c r="P31" s="34"/>
      <c r="Q31" s="34"/>
      <c r="R31" s="34"/>
      <c r="S31" s="34"/>
      <c r="T31" s="35"/>
      <c r="U31" s="9"/>
      <c r="V31" s="9"/>
      <c r="W31" s="9"/>
      <c r="X31" s="9"/>
      <c r="Y31" s="9"/>
      <c r="Z31" s="9"/>
      <c r="AA31" s="36"/>
      <c r="AB31" s="36"/>
      <c r="AC31" s="36"/>
      <c r="AD31" s="37"/>
      <c r="AE31" s="37"/>
      <c r="AF31" s="37"/>
      <c r="AG31" s="10"/>
      <c r="AH31" s="11">
        <f t="shared" si="0"/>
        <v>21580</v>
      </c>
      <c r="AI31" s="12">
        <f t="shared" si="1"/>
        <v>21</v>
      </c>
      <c r="AJ31" s="12">
        <v>29</v>
      </c>
      <c r="AK31" s="12">
        <f t="shared" si="2"/>
        <v>3</v>
      </c>
      <c r="AL31" s="11"/>
      <c r="AM31" s="13"/>
      <c r="AN31" s="9">
        <v>7</v>
      </c>
      <c r="AO31" s="8">
        <v>8151</v>
      </c>
      <c r="AP31" s="9">
        <v>24</v>
      </c>
      <c r="AQ31" s="8">
        <v>14471</v>
      </c>
      <c r="AR31" s="9">
        <f t="shared" si="3"/>
        <v>-17</v>
      </c>
      <c r="AS31" s="8">
        <f t="shared" si="4"/>
        <v>6320</v>
      </c>
      <c r="AT31" s="9">
        <f t="shared" si="5"/>
        <v>-2</v>
      </c>
      <c r="AU31" s="9">
        <v>29</v>
      </c>
      <c r="AV31" s="8">
        <v>21580</v>
      </c>
      <c r="AW31" s="9">
        <f t="shared" si="6"/>
        <v>-5</v>
      </c>
      <c r="AX31" s="8">
        <f t="shared" si="7"/>
        <v>7109</v>
      </c>
      <c r="AY31" s="9">
        <f t="shared" si="8"/>
        <v>1</v>
      </c>
      <c r="AZ31" s="8">
        <f t="shared" si="9"/>
        <v>789</v>
      </c>
    </row>
    <row r="32" spans="1:52" s="14" customFormat="1" ht="45" customHeight="1" x14ac:dyDescent="0.3">
      <c r="A32" s="16" t="s">
        <v>43</v>
      </c>
      <c r="B32" s="16"/>
      <c r="C32" s="9">
        <v>32</v>
      </c>
      <c r="D32" s="9">
        <v>6220</v>
      </c>
      <c r="E32" s="9">
        <v>7</v>
      </c>
      <c r="F32" s="9">
        <v>54</v>
      </c>
      <c r="G32" s="9">
        <v>5539</v>
      </c>
      <c r="H32" s="9">
        <v>6</v>
      </c>
      <c r="I32" s="9">
        <v>26</v>
      </c>
      <c r="J32" s="9">
        <v>9037</v>
      </c>
      <c r="K32" s="9">
        <v>8</v>
      </c>
      <c r="L32" s="9"/>
      <c r="M32" s="9"/>
      <c r="N32" s="9"/>
      <c r="O32" s="9"/>
      <c r="P32" s="9"/>
      <c r="Q32" s="9"/>
      <c r="R32" s="9"/>
      <c r="S32" s="9"/>
      <c r="T32" s="38"/>
      <c r="U32" s="9"/>
      <c r="V32" s="9"/>
      <c r="W32" s="9"/>
      <c r="X32" s="9"/>
      <c r="Y32" s="9"/>
      <c r="Z32" s="9"/>
      <c r="AA32" s="39"/>
      <c r="AB32" s="39"/>
      <c r="AC32" s="39"/>
      <c r="AD32" s="40"/>
      <c r="AE32" s="40"/>
      <c r="AF32" s="40"/>
      <c r="AG32" s="10"/>
      <c r="AH32" s="11">
        <f t="shared" si="0"/>
        <v>20796</v>
      </c>
      <c r="AI32" s="12">
        <f t="shared" si="1"/>
        <v>21</v>
      </c>
      <c r="AJ32" s="12">
        <v>30</v>
      </c>
      <c r="AK32" s="12">
        <f t="shared" si="2"/>
        <v>3</v>
      </c>
      <c r="AL32" s="11"/>
      <c r="AM32" s="13"/>
      <c r="AN32" s="9">
        <v>32</v>
      </c>
      <c r="AO32" s="8">
        <v>6220</v>
      </c>
      <c r="AP32" s="9">
        <v>36</v>
      </c>
      <c r="AQ32" s="8">
        <v>11759</v>
      </c>
      <c r="AR32" s="9">
        <f t="shared" si="3"/>
        <v>-4</v>
      </c>
      <c r="AS32" s="8">
        <f t="shared" si="4"/>
        <v>5539</v>
      </c>
      <c r="AT32" s="9">
        <f t="shared" si="5"/>
        <v>-1</v>
      </c>
      <c r="AU32" s="9">
        <v>30</v>
      </c>
      <c r="AV32" s="8">
        <v>20796</v>
      </c>
      <c r="AW32" s="9">
        <f t="shared" si="6"/>
        <v>6</v>
      </c>
      <c r="AX32" s="8">
        <f t="shared" si="7"/>
        <v>9037</v>
      </c>
      <c r="AY32" s="9">
        <f t="shared" si="8"/>
        <v>2</v>
      </c>
      <c r="AZ32" s="8">
        <f t="shared" si="9"/>
        <v>3498</v>
      </c>
    </row>
    <row r="33" spans="1:52" s="14" customFormat="1" ht="45" customHeight="1" x14ac:dyDescent="0.3">
      <c r="A33" s="8" t="s">
        <v>57</v>
      </c>
      <c r="B33" s="8"/>
      <c r="C33" s="9">
        <v>46</v>
      </c>
      <c r="D33" s="9">
        <v>4861</v>
      </c>
      <c r="E33" s="9">
        <v>6</v>
      </c>
      <c r="F33" s="9">
        <v>26</v>
      </c>
      <c r="G33" s="9">
        <v>8420</v>
      </c>
      <c r="H33" s="9">
        <v>8</v>
      </c>
      <c r="I33" s="9">
        <v>43</v>
      </c>
      <c r="J33" s="9">
        <v>7495</v>
      </c>
      <c r="K33" s="9">
        <v>8</v>
      </c>
      <c r="L33" s="9"/>
      <c r="M33" s="9"/>
      <c r="N33" s="9"/>
      <c r="O33" s="34"/>
      <c r="P33" s="34"/>
      <c r="Q33" s="34"/>
      <c r="R33" s="34"/>
      <c r="S33" s="34"/>
      <c r="T33" s="35"/>
      <c r="U33" s="9"/>
      <c r="V33" s="9"/>
      <c r="W33" s="9"/>
      <c r="X33" s="9"/>
      <c r="Y33" s="9"/>
      <c r="Z33" s="9"/>
      <c r="AA33" s="34"/>
      <c r="AB33" s="34"/>
      <c r="AC33" s="34"/>
      <c r="AD33" s="41"/>
      <c r="AE33" s="41"/>
      <c r="AF33" s="41"/>
      <c r="AG33" s="10"/>
      <c r="AH33" s="11">
        <f t="shared" si="0"/>
        <v>20776</v>
      </c>
      <c r="AI33" s="12">
        <f t="shared" si="1"/>
        <v>22</v>
      </c>
      <c r="AJ33" s="12">
        <v>31</v>
      </c>
      <c r="AK33" s="12">
        <f t="shared" si="2"/>
        <v>3</v>
      </c>
      <c r="AL33" s="11"/>
      <c r="AM33" s="13"/>
      <c r="AN33" s="9">
        <v>46</v>
      </c>
      <c r="AO33" s="8">
        <v>4861</v>
      </c>
      <c r="AP33" s="9">
        <v>29</v>
      </c>
      <c r="AQ33" s="8">
        <v>13281</v>
      </c>
      <c r="AR33" s="9">
        <f t="shared" si="3"/>
        <v>17</v>
      </c>
      <c r="AS33" s="8">
        <f t="shared" si="4"/>
        <v>8420</v>
      </c>
      <c r="AT33" s="9">
        <f t="shared" si="5"/>
        <v>2</v>
      </c>
      <c r="AU33" s="9">
        <v>31</v>
      </c>
      <c r="AV33" s="8">
        <v>20776</v>
      </c>
      <c r="AW33" s="9">
        <f t="shared" si="6"/>
        <v>-2</v>
      </c>
      <c r="AX33" s="8">
        <f t="shared" si="7"/>
        <v>7495</v>
      </c>
      <c r="AY33" s="9">
        <f t="shared" si="8"/>
        <v>0</v>
      </c>
      <c r="AZ33" s="8">
        <f t="shared" si="9"/>
        <v>-925</v>
      </c>
    </row>
    <row r="34" spans="1:52" s="14" customFormat="1" ht="45" customHeight="1" x14ac:dyDescent="0.3">
      <c r="A34" s="8" t="s">
        <v>19</v>
      </c>
      <c r="B34" s="8"/>
      <c r="C34" s="9">
        <v>8</v>
      </c>
      <c r="D34" s="9">
        <v>8043</v>
      </c>
      <c r="E34" s="9">
        <v>8</v>
      </c>
      <c r="F34" s="9">
        <v>15</v>
      </c>
      <c r="G34" s="9">
        <v>9185</v>
      </c>
      <c r="H34" s="9">
        <v>9</v>
      </c>
      <c r="I34" s="9">
        <v>61</v>
      </c>
      <c r="J34" s="9">
        <v>3534</v>
      </c>
      <c r="K34" s="9">
        <v>4</v>
      </c>
      <c r="L34" s="9"/>
      <c r="M34" s="9"/>
      <c r="N34" s="9"/>
      <c r="O34" s="34"/>
      <c r="P34" s="34"/>
      <c r="Q34" s="34"/>
      <c r="R34" s="34"/>
      <c r="S34" s="34"/>
      <c r="T34" s="35"/>
      <c r="U34" s="9"/>
      <c r="V34" s="9"/>
      <c r="W34" s="9"/>
      <c r="X34" s="9"/>
      <c r="Y34" s="9"/>
      <c r="Z34" s="9"/>
      <c r="AA34" s="36"/>
      <c r="AB34" s="36"/>
      <c r="AC34" s="36"/>
      <c r="AD34" s="37"/>
      <c r="AE34" s="37"/>
      <c r="AF34" s="37"/>
      <c r="AG34" s="10"/>
      <c r="AH34" s="11">
        <f t="shared" si="0"/>
        <v>20762</v>
      </c>
      <c r="AI34" s="12">
        <f t="shared" si="1"/>
        <v>21</v>
      </c>
      <c r="AJ34" s="12">
        <v>32</v>
      </c>
      <c r="AK34" s="12">
        <f t="shared" si="2"/>
        <v>3</v>
      </c>
      <c r="AL34" s="11"/>
      <c r="AM34" s="13"/>
      <c r="AN34" s="9">
        <v>8</v>
      </c>
      <c r="AO34" s="8">
        <v>8043</v>
      </c>
      <c r="AP34" s="9">
        <v>9</v>
      </c>
      <c r="AQ34" s="8">
        <v>17228</v>
      </c>
      <c r="AR34" s="9">
        <f t="shared" si="3"/>
        <v>-1</v>
      </c>
      <c r="AS34" s="8">
        <f t="shared" si="4"/>
        <v>9185</v>
      </c>
      <c r="AT34" s="9">
        <f t="shared" si="5"/>
        <v>1</v>
      </c>
      <c r="AU34" s="9">
        <v>32</v>
      </c>
      <c r="AV34" s="8">
        <v>20762</v>
      </c>
      <c r="AW34" s="9">
        <f t="shared" si="6"/>
        <v>-23</v>
      </c>
      <c r="AX34" s="8">
        <f t="shared" si="7"/>
        <v>3534</v>
      </c>
      <c r="AY34" s="9">
        <f t="shared" si="8"/>
        <v>-5</v>
      </c>
      <c r="AZ34" s="8">
        <f t="shared" si="9"/>
        <v>-5651</v>
      </c>
    </row>
    <row r="35" spans="1:52" s="14" customFormat="1" ht="45" customHeight="1" x14ac:dyDescent="0.3">
      <c r="A35" s="8" t="s">
        <v>21</v>
      </c>
      <c r="B35" s="8" t="s">
        <v>87</v>
      </c>
      <c r="C35" s="9">
        <v>10</v>
      </c>
      <c r="D35" s="9">
        <v>7608</v>
      </c>
      <c r="E35" s="9">
        <v>8</v>
      </c>
      <c r="F35" s="9">
        <v>34</v>
      </c>
      <c r="G35" s="9">
        <v>7240</v>
      </c>
      <c r="H35" s="9">
        <v>7</v>
      </c>
      <c r="I35" s="9">
        <v>57</v>
      </c>
      <c r="J35" s="9">
        <v>5879</v>
      </c>
      <c r="K35" s="9">
        <v>6</v>
      </c>
      <c r="L35" s="9"/>
      <c r="M35" s="9"/>
      <c r="N35" s="9"/>
      <c r="O35" s="34"/>
      <c r="P35" s="34"/>
      <c r="Q35" s="34"/>
      <c r="R35" s="34"/>
      <c r="S35" s="34"/>
      <c r="T35" s="35"/>
      <c r="U35" s="9"/>
      <c r="V35" s="9"/>
      <c r="W35" s="9"/>
      <c r="X35" s="9"/>
      <c r="Y35" s="9"/>
      <c r="Z35" s="9"/>
      <c r="AA35" s="36"/>
      <c r="AB35" s="36"/>
      <c r="AC35" s="36"/>
      <c r="AD35" s="37"/>
      <c r="AE35" s="37"/>
      <c r="AF35" s="37"/>
      <c r="AG35" s="10"/>
      <c r="AH35" s="11">
        <f t="shared" ref="AH35:AH66" si="10">D35+G35+J35+M35+P35+S35+V35+Y35+AB35</f>
        <v>20727</v>
      </c>
      <c r="AI35" s="12">
        <f t="shared" ref="AI35:AI66" si="11">E35+H35+K35+N35+Q35+T35+W35+AC35+Z35</f>
        <v>21</v>
      </c>
      <c r="AJ35" s="12">
        <v>33</v>
      </c>
      <c r="AK35" s="12">
        <f t="shared" ref="AK35:AK66" si="12">COUNT(C35:AF35)/3</f>
        <v>3</v>
      </c>
      <c r="AL35" s="11"/>
      <c r="AM35" s="13"/>
      <c r="AN35" s="9">
        <v>10</v>
      </c>
      <c r="AO35" s="8">
        <v>7608</v>
      </c>
      <c r="AP35" s="9">
        <v>21</v>
      </c>
      <c r="AQ35" s="8">
        <v>14848</v>
      </c>
      <c r="AR35" s="9">
        <f t="shared" si="3"/>
        <v>-11</v>
      </c>
      <c r="AS35" s="8">
        <f t="shared" si="4"/>
        <v>7240</v>
      </c>
      <c r="AT35" s="9">
        <f t="shared" si="5"/>
        <v>-1</v>
      </c>
      <c r="AU35" s="9">
        <v>33</v>
      </c>
      <c r="AV35" s="8">
        <v>20727</v>
      </c>
      <c r="AW35" s="9">
        <f t="shared" si="6"/>
        <v>-12</v>
      </c>
      <c r="AX35" s="8">
        <f t="shared" si="7"/>
        <v>5879</v>
      </c>
      <c r="AY35" s="9">
        <f t="shared" si="8"/>
        <v>-1</v>
      </c>
      <c r="AZ35" s="8">
        <f t="shared" si="9"/>
        <v>-1361</v>
      </c>
    </row>
    <row r="36" spans="1:52" s="14" customFormat="1" ht="45" customHeight="1" x14ac:dyDescent="0.3">
      <c r="A36" s="8" t="s">
        <v>54</v>
      </c>
      <c r="B36" s="8"/>
      <c r="C36" s="9">
        <v>43</v>
      </c>
      <c r="D36" s="9">
        <v>5063</v>
      </c>
      <c r="E36" s="9">
        <v>6</v>
      </c>
      <c r="F36" s="9">
        <v>35</v>
      </c>
      <c r="G36" s="9">
        <v>7237</v>
      </c>
      <c r="H36" s="9">
        <v>7</v>
      </c>
      <c r="I36" s="9">
        <v>41</v>
      </c>
      <c r="J36" s="9">
        <v>8058</v>
      </c>
      <c r="K36" s="9">
        <v>8</v>
      </c>
      <c r="L36" s="9"/>
      <c r="M36" s="9"/>
      <c r="N36" s="9"/>
      <c r="O36" s="34"/>
      <c r="P36" s="34"/>
      <c r="Q36" s="34"/>
      <c r="R36" s="34"/>
      <c r="S36" s="34"/>
      <c r="T36" s="35"/>
      <c r="U36" s="9"/>
      <c r="V36" s="9"/>
      <c r="W36" s="9"/>
      <c r="X36" s="9"/>
      <c r="Y36" s="9"/>
      <c r="Z36" s="9"/>
      <c r="AA36" s="34"/>
      <c r="AB36" s="34"/>
      <c r="AC36" s="34"/>
      <c r="AD36" s="41"/>
      <c r="AE36" s="41"/>
      <c r="AF36" s="41"/>
      <c r="AG36" s="10"/>
      <c r="AH36" s="11">
        <f t="shared" si="10"/>
        <v>20358</v>
      </c>
      <c r="AI36" s="12">
        <f t="shared" si="11"/>
        <v>21</v>
      </c>
      <c r="AJ36" s="12">
        <v>34</v>
      </c>
      <c r="AK36" s="12">
        <f t="shared" si="12"/>
        <v>3</v>
      </c>
      <c r="AL36" s="11"/>
      <c r="AM36" s="13"/>
      <c r="AN36" s="9">
        <v>43</v>
      </c>
      <c r="AO36" s="8">
        <v>5063</v>
      </c>
      <c r="AP36" s="9">
        <v>32</v>
      </c>
      <c r="AQ36" s="8">
        <v>12300</v>
      </c>
      <c r="AR36" s="9">
        <f t="shared" si="3"/>
        <v>11</v>
      </c>
      <c r="AS36" s="8">
        <f t="shared" si="4"/>
        <v>7237</v>
      </c>
      <c r="AT36" s="9">
        <f t="shared" si="5"/>
        <v>1</v>
      </c>
      <c r="AU36" s="9">
        <v>34</v>
      </c>
      <c r="AV36" s="8">
        <v>20358</v>
      </c>
      <c r="AW36" s="9">
        <f t="shared" si="6"/>
        <v>-2</v>
      </c>
      <c r="AX36" s="8">
        <f t="shared" si="7"/>
        <v>8058</v>
      </c>
      <c r="AY36" s="9">
        <f t="shared" si="8"/>
        <v>1</v>
      </c>
      <c r="AZ36" s="8">
        <f t="shared" si="9"/>
        <v>821</v>
      </c>
    </row>
    <row r="37" spans="1:52" s="14" customFormat="1" ht="45" customHeight="1" x14ac:dyDescent="0.3">
      <c r="A37" s="8" t="s">
        <v>37</v>
      </c>
      <c r="B37" s="8"/>
      <c r="C37" s="9">
        <v>26</v>
      </c>
      <c r="D37" s="9">
        <v>6570</v>
      </c>
      <c r="E37" s="9">
        <v>7</v>
      </c>
      <c r="F37" s="9">
        <v>39</v>
      </c>
      <c r="G37" s="9">
        <v>6372</v>
      </c>
      <c r="H37" s="9">
        <v>7</v>
      </c>
      <c r="I37" s="9">
        <v>45</v>
      </c>
      <c r="J37" s="9">
        <v>7407</v>
      </c>
      <c r="K37" s="9">
        <v>7</v>
      </c>
      <c r="L37" s="9"/>
      <c r="M37" s="9"/>
      <c r="N37" s="9"/>
      <c r="O37" s="34"/>
      <c r="P37" s="34"/>
      <c r="Q37" s="34"/>
      <c r="R37" s="34"/>
      <c r="S37" s="34"/>
      <c r="T37" s="35"/>
      <c r="U37" s="9"/>
      <c r="V37" s="9"/>
      <c r="W37" s="9"/>
      <c r="X37" s="9"/>
      <c r="Y37" s="9"/>
      <c r="Z37" s="9"/>
      <c r="AA37" s="34"/>
      <c r="AB37" s="34"/>
      <c r="AC37" s="34"/>
      <c r="AD37" s="41"/>
      <c r="AE37" s="41"/>
      <c r="AF37" s="41"/>
      <c r="AG37" s="10"/>
      <c r="AH37" s="11">
        <f t="shared" si="10"/>
        <v>20349</v>
      </c>
      <c r="AI37" s="12">
        <f t="shared" si="11"/>
        <v>21</v>
      </c>
      <c r="AJ37" s="12">
        <v>35</v>
      </c>
      <c r="AK37" s="12">
        <f t="shared" si="12"/>
        <v>3</v>
      </c>
      <c r="AL37" s="11"/>
      <c r="AM37" s="13"/>
      <c r="AN37" s="9">
        <v>26</v>
      </c>
      <c r="AO37" s="8">
        <v>6570</v>
      </c>
      <c r="AP37" s="9">
        <v>30</v>
      </c>
      <c r="AQ37" s="8">
        <v>12942</v>
      </c>
      <c r="AR37" s="9">
        <f t="shared" si="3"/>
        <v>-4</v>
      </c>
      <c r="AS37" s="8">
        <f t="shared" si="4"/>
        <v>6372</v>
      </c>
      <c r="AT37" s="9">
        <f t="shared" si="5"/>
        <v>0</v>
      </c>
      <c r="AU37" s="9">
        <v>35</v>
      </c>
      <c r="AV37" s="8">
        <v>20349</v>
      </c>
      <c r="AW37" s="9">
        <f t="shared" si="6"/>
        <v>-5</v>
      </c>
      <c r="AX37" s="8">
        <f t="shared" si="7"/>
        <v>7407</v>
      </c>
      <c r="AY37" s="9">
        <f t="shared" si="8"/>
        <v>0</v>
      </c>
      <c r="AZ37" s="8">
        <f t="shared" si="9"/>
        <v>1035</v>
      </c>
    </row>
    <row r="38" spans="1:52" s="14" customFormat="1" ht="45" customHeight="1" x14ac:dyDescent="0.3">
      <c r="A38" s="8" t="s">
        <v>17</v>
      </c>
      <c r="B38" s="8"/>
      <c r="C38" s="9">
        <v>6</v>
      </c>
      <c r="D38" s="9">
        <v>8382</v>
      </c>
      <c r="E38" s="9">
        <v>8</v>
      </c>
      <c r="F38" s="9">
        <v>1</v>
      </c>
      <c r="G38" s="9">
        <v>11518</v>
      </c>
      <c r="H38" s="9">
        <v>10</v>
      </c>
      <c r="I38" s="18"/>
      <c r="J38" s="18"/>
      <c r="K38" s="18"/>
      <c r="L38" s="9"/>
      <c r="M38" s="9"/>
      <c r="N38" s="9"/>
      <c r="O38" s="34"/>
      <c r="P38" s="34"/>
      <c r="Q38" s="34"/>
      <c r="R38" s="34"/>
      <c r="S38" s="34"/>
      <c r="T38" s="35"/>
      <c r="U38" s="9"/>
      <c r="V38" s="9"/>
      <c r="W38" s="9"/>
      <c r="X38" s="9"/>
      <c r="Y38" s="9"/>
      <c r="Z38" s="9"/>
      <c r="AA38" s="34"/>
      <c r="AB38" s="34"/>
      <c r="AC38" s="34"/>
      <c r="AD38" s="41"/>
      <c r="AE38" s="41"/>
      <c r="AF38" s="41"/>
      <c r="AG38" s="10"/>
      <c r="AH38" s="11">
        <f t="shared" si="10"/>
        <v>19900</v>
      </c>
      <c r="AI38" s="12">
        <f t="shared" si="11"/>
        <v>18</v>
      </c>
      <c r="AJ38" s="12">
        <v>36</v>
      </c>
      <c r="AK38" s="12">
        <f t="shared" si="12"/>
        <v>2</v>
      </c>
      <c r="AL38" s="11"/>
      <c r="AM38" s="13"/>
      <c r="AN38" s="9">
        <v>6</v>
      </c>
      <c r="AO38" s="8">
        <v>8382</v>
      </c>
      <c r="AP38" s="9">
        <v>2</v>
      </c>
      <c r="AQ38" s="8">
        <v>19900</v>
      </c>
      <c r="AR38" s="9">
        <f t="shared" si="3"/>
        <v>4</v>
      </c>
      <c r="AS38" s="25">
        <f t="shared" si="4"/>
        <v>11518</v>
      </c>
      <c r="AT38" s="9">
        <f t="shared" si="5"/>
        <v>2</v>
      </c>
      <c r="AU38" s="9">
        <v>36</v>
      </c>
      <c r="AV38" s="8">
        <v>19900</v>
      </c>
      <c r="AW38" s="44"/>
      <c r="AX38" s="45"/>
      <c r="AY38" s="44"/>
      <c r="AZ38" s="45"/>
    </row>
    <row r="39" spans="1:52" s="14" customFormat="1" ht="45" customHeight="1" x14ac:dyDescent="0.3">
      <c r="A39" s="8" t="s">
        <v>69</v>
      </c>
      <c r="B39" s="8"/>
      <c r="C39" s="9">
        <v>59</v>
      </c>
      <c r="D39" s="9">
        <v>3512</v>
      </c>
      <c r="E39" s="9">
        <v>4</v>
      </c>
      <c r="F39" s="9">
        <v>42</v>
      </c>
      <c r="G39" s="9">
        <v>6157</v>
      </c>
      <c r="H39" s="9">
        <v>6</v>
      </c>
      <c r="I39" s="9">
        <v>20</v>
      </c>
      <c r="J39" s="9">
        <v>9572</v>
      </c>
      <c r="K39" s="9">
        <v>9</v>
      </c>
      <c r="L39" s="9"/>
      <c r="M39" s="9"/>
      <c r="N39" s="9"/>
      <c r="O39" s="46"/>
      <c r="P39" s="46"/>
      <c r="Q39" s="46"/>
      <c r="R39" s="9"/>
      <c r="S39" s="9"/>
      <c r="T39" s="38"/>
      <c r="U39" s="9"/>
      <c r="V39" s="9"/>
      <c r="W39" s="9"/>
      <c r="X39" s="9"/>
      <c r="Y39" s="9"/>
      <c r="Z39" s="9"/>
      <c r="AA39" s="36"/>
      <c r="AB39" s="36"/>
      <c r="AC39" s="36"/>
      <c r="AD39" s="37"/>
      <c r="AE39" s="37"/>
      <c r="AF39" s="37"/>
      <c r="AG39" s="10"/>
      <c r="AH39" s="11">
        <f t="shared" si="10"/>
        <v>19241</v>
      </c>
      <c r="AI39" s="12">
        <f t="shared" si="11"/>
        <v>19</v>
      </c>
      <c r="AJ39" s="12">
        <v>37</v>
      </c>
      <c r="AK39" s="12">
        <f t="shared" si="12"/>
        <v>3</v>
      </c>
      <c r="AL39" s="11"/>
      <c r="AM39" s="13"/>
      <c r="AN39" s="9">
        <v>59</v>
      </c>
      <c r="AO39" s="8">
        <v>3512</v>
      </c>
      <c r="AP39" s="9">
        <v>47</v>
      </c>
      <c r="AQ39" s="8">
        <v>9669</v>
      </c>
      <c r="AR39" s="9">
        <f t="shared" si="3"/>
        <v>12</v>
      </c>
      <c r="AS39" s="8">
        <f t="shared" si="4"/>
        <v>6157</v>
      </c>
      <c r="AT39" s="9">
        <f t="shared" si="5"/>
        <v>2</v>
      </c>
      <c r="AU39" s="9">
        <v>37</v>
      </c>
      <c r="AV39" s="8">
        <v>19241</v>
      </c>
      <c r="AW39" s="9">
        <f t="shared" ref="AW39:AW44" si="13">AP39-AU39</f>
        <v>10</v>
      </c>
      <c r="AX39" s="8">
        <f t="shared" ref="AX39:AX44" si="14">AV39-AQ39</f>
        <v>9572</v>
      </c>
      <c r="AY39" s="9">
        <f t="shared" ref="AY39:AY44" si="15">K39-H39</f>
        <v>3</v>
      </c>
      <c r="AZ39" s="8">
        <f t="shared" ref="AZ39:AZ44" si="16">J39-G39</f>
        <v>3415</v>
      </c>
    </row>
    <row r="40" spans="1:52" s="14" customFormat="1" ht="45" customHeight="1" x14ac:dyDescent="0.3">
      <c r="A40" s="8" t="s">
        <v>96</v>
      </c>
      <c r="B40" s="8"/>
      <c r="C40" s="19"/>
      <c r="D40" s="19"/>
      <c r="E40" s="19"/>
      <c r="F40" s="9">
        <v>22</v>
      </c>
      <c r="G40" s="9">
        <v>8648</v>
      </c>
      <c r="H40" s="9">
        <v>8</v>
      </c>
      <c r="I40" s="9">
        <v>17</v>
      </c>
      <c r="J40" s="9">
        <v>10346</v>
      </c>
      <c r="K40" s="9">
        <v>9</v>
      </c>
      <c r="L40" s="9"/>
      <c r="M40" s="9"/>
      <c r="N40" s="9"/>
      <c r="O40" s="34"/>
      <c r="P40" s="34"/>
      <c r="Q40" s="34"/>
      <c r="R40" s="34"/>
      <c r="S40" s="34"/>
      <c r="T40" s="35"/>
      <c r="U40" s="34"/>
      <c r="V40" s="34"/>
      <c r="W40" s="34"/>
      <c r="X40" s="34"/>
      <c r="Y40" s="34"/>
      <c r="Z40" s="34"/>
      <c r="AA40" s="34"/>
      <c r="AB40" s="34"/>
      <c r="AC40" s="34"/>
      <c r="AD40" s="41"/>
      <c r="AE40" s="41"/>
      <c r="AF40" s="41"/>
      <c r="AG40" s="10"/>
      <c r="AH40" s="11">
        <f t="shared" si="10"/>
        <v>18994</v>
      </c>
      <c r="AI40" s="12">
        <f t="shared" si="11"/>
        <v>17</v>
      </c>
      <c r="AJ40" s="12">
        <v>38</v>
      </c>
      <c r="AK40" s="12">
        <f t="shared" si="12"/>
        <v>2</v>
      </c>
      <c r="AL40" s="11"/>
      <c r="AM40" s="13"/>
      <c r="AN40" s="18"/>
      <c r="AO40" s="19"/>
      <c r="AP40" s="9">
        <v>52</v>
      </c>
      <c r="AQ40" s="8">
        <v>8648</v>
      </c>
      <c r="AR40" s="27"/>
      <c r="AS40" s="28"/>
      <c r="AT40" s="27"/>
      <c r="AU40" s="9">
        <v>38</v>
      </c>
      <c r="AV40" s="8">
        <v>18994</v>
      </c>
      <c r="AW40" s="9">
        <f t="shared" si="13"/>
        <v>14</v>
      </c>
      <c r="AX40" s="8">
        <f t="shared" si="14"/>
        <v>10346</v>
      </c>
      <c r="AY40" s="9">
        <f t="shared" si="15"/>
        <v>1</v>
      </c>
      <c r="AZ40" s="8">
        <f t="shared" si="16"/>
        <v>1698</v>
      </c>
    </row>
    <row r="41" spans="1:52" s="14" customFormat="1" ht="45" customHeight="1" x14ac:dyDescent="0.3">
      <c r="A41" s="8" t="s">
        <v>39</v>
      </c>
      <c r="B41" s="8"/>
      <c r="C41" s="9">
        <v>28</v>
      </c>
      <c r="D41" s="9">
        <v>6479</v>
      </c>
      <c r="E41" s="9">
        <v>6</v>
      </c>
      <c r="F41" s="9">
        <v>62</v>
      </c>
      <c r="G41" s="9">
        <v>2938</v>
      </c>
      <c r="H41" s="9">
        <v>3</v>
      </c>
      <c r="I41" s="9">
        <v>34</v>
      </c>
      <c r="J41" s="9">
        <v>8277</v>
      </c>
      <c r="K41" s="9">
        <v>8</v>
      </c>
      <c r="L41" s="9"/>
      <c r="M41" s="9"/>
      <c r="N41" s="9"/>
      <c r="O41" s="34"/>
      <c r="P41" s="34"/>
      <c r="Q41" s="34"/>
      <c r="R41" s="34"/>
      <c r="S41" s="34"/>
      <c r="T41" s="35"/>
      <c r="U41" s="9"/>
      <c r="V41" s="9"/>
      <c r="W41" s="9"/>
      <c r="X41" s="9"/>
      <c r="Y41" s="9"/>
      <c r="Z41" s="9"/>
      <c r="AA41" s="34"/>
      <c r="AB41" s="34"/>
      <c r="AC41" s="34"/>
      <c r="AD41" s="41"/>
      <c r="AE41" s="41"/>
      <c r="AF41" s="41"/>
      <c r="AG41" s="10"/>
      <c r="AH41" s="11">
        <f t="shared" si="10"/>
        <v>17694</v>
      </c>
      <c r="AI41" s="12">
        <f t="shared" si="11"/>
        <v>17</v>
      </c>
      <c r="AJ41" s="12">
        <v>39</v>
      </c>
      <c r="AK41" s="12">
        <f t="shared" si="12"/>
        <v>3</v>
      </c>
      <c r="AL41" s="11"/>
      <c r="AM41" s="13"/>
      <c r="AN41" s="9">
        <v>28</v>
      </c>
      <c r="AO41" s="8">
        <v>6479</v>
      </c>
      <c r="AP41" s="9">
        <v>48</v>
      </c>
      <c r="AQ41" s="8">
        <v>9417</v>
      </c>
      <c r="AR41" s="9">
        <f>AN41-AP41</f>
        <v>-20</v>
      </c>
      <c r="AS41" s="8">
        <f>AQ41-AO41</f>
        <v>2938</v>
      </c>
      <c r="AT41" s="9">
        <f>H41-E41</f>
        <v>-3</v>
      </c>
      <c r="AU41" s="9">
        <v>39</v>
      </c>
      <c r="AV41" s="8">
        <v>17694</v>
      </c>
      <c r="AW41" s="9">
        <f t="shared" si="13"/>
        <v>9</v>
      </c>
      <c r="AX41" s="8">
        <f t="shared" si="14"/>
        <v>8277</v>
      </c>
      <c r="AY41" s="26">
        <f t="shared" si="15"/>
        <v>5</v>
      </c>
      <c r="AZ41" s="8">
        <f t="shared" si="16"/>
        <v>5339</v>
      </c>
    </row>
    <row r="42" spans="1:52" s="14" customFormat="1" ht="45" customHeight="1" x14ac:dyDescent="0.3">
      <c r="A42" s="8" t="s">
        <v>72</v>
      </c>
      <c r="B42" s="8"/>
      <c r="C42" s="9">
        <v>62</v>
      </c>
      <c r="D42" s="9">
        <v>3342</v>
      </c>
      <c r="E42" s="9">
        <v>4</v>
      </c>
      <c r="F42" s="9">
        <v>20</v>
      </c>
      <c r="G42" s="9">
        <v>8778</v>
      </c>
      <c r="H42" s="9">
        <v>9</v>
      </c>
      <c r="I42" s="9">
        <v>58</v>
      </c>
      <c r="J42" s="9">
        <v>5258</v>
      </c>
      <c r="K42" s="9">
        <v>6</v>
      </c>
      <c r="L42" s="9"/>
      <c r="M42" s="9"/>
      <c r="N42" s="9"/>
      <c r="O42" s="34"/>
      <c r="P42" s="34"/>
      <c r="Q42" s="34"/>
      <c r="R42" s="34"/>
      <c r="S42" s="34"/>
      <c r="T42" s="35"/>
      <c r="U42" s="39"/>
      <c r="V42" s="39"/>
      <c r="W42" s="39"/>
      <c r="X42" s="39"/>
      <c r="Y42" s="39"/>
      <c r="Z42" s="39"/>
      <c r="AA42" s="36"/>
      <c r="AB42" s="36"/>
      <c r="AC42" s="36"/>
      <c r="AD42" s="37"/>
      <c r="AE42" s="37"/>
      <c r="AF42" s="37"/>
      <c r="AG42" s="10"/>
      <c r="AH42" s="11">
        <f t="shared" si="10"/>
        <v>17378</v>
      </c>
      <c r="AI42" s="12">
        <f t="shared" si="11"/>
        <v>19</v>
      </c>
      <c r="AJ42" s="12">
        <v>40</v>
      </c>
      <c r="AK42" s="12">
        <f t="shared" si="12"/>
        <v>3</v>
      </c>
      <c r="AL42" s="11"/>
      <c r="AM42" s="13"/>
      <c r="AN42" s="9">
        <v>62</v>
      </c>
      <c r="AO42" s="8">
        <v>3342</v>
      </c>
      <c r="AP42" s="9">
        <v>35</v>
      </c>
      <c r="AQ42" s="8">
        <v>12120</v>
      </c>
      <c r="AR42" s="42">
        <f>AN42-AP42</f>
        <v>27</v>
      </c>
      <c r="AS42" s="8">
        <f>AQ42-AO42</f>
        <v>8778</v>
      </c>
      <c r="AT42" s="26">
        <f>H42-E42</f>
        <v>5</v>
      </c>
      <c r="AU42" s="9">
        <v>40</v>
      </c>
      <c r="AV42" s="8">
        <v>17378</v>
      </c>
      <c r="AW42" s="9">
        <f t="shared" si="13"/>
        <v>-5</v>
      </c>
      <c r="AX42" s="8">
        <f t="shared" si="14"/>
        <v>5258</v>
      </c>
      <c r="AY42" s="9">
        <f t="shared" si="15"/>
        <v>-3</v>
      </c>
      <c r="AZ42" s="8">
        <f t="shared" si="16"/>
        <v>-3520</v>
      </c>
    </row>
    <row r="43" spans="1:52" s="14" customFormat="1" ht="45" customHeight="1" x14ac:dyDescent="0.3">
      <c r="A43" s="8" t="s">
        <v>91</v>
      </c>
      <c r="B43" s="8"/>
      <c r="C43" s="18"/>
      <c r="D43" s="18"/>
      <c r="E43" s="18"/>
      <c r="F43" s="9">
        <v>6</v>
      </c>
      <c r="G43" s="9">
        <v>11051</v>
      </c>
      <c r="H43" s="9">
        <v>9</v>
      </c>
      <c r="I43" s="9">
        <v>55</v>
      </c>
      <c r="J43" s="9">
        <v>5893</v>
      </c>
      <c r="K43" s="9">
        <v>6</v>
      </c>
      <c r="L43" s="9"/>
      <c r="M43" s="9"/>
      <c r="N43" s="9"/>
      <c r="O43" s="34"/>
      <c r="P43" s="34"/>
      <c r="Q43" s="34"/>
      <c r="R43" s="34"/>
      <c r="S43" s="34"/>
      <c r="T43" s="35"/>
      <c r="U43" s="39"/>
      <c r="V43" s="39"/>
      <c r="W43" s="39"/>
      <c r="X43" s="39"/>
      <c r="Y43" s="39"/>
      <c r="Z43" s="39"/>
      <c r="AA43" s="36"/>
      <c r="AB43" s="36"/>
      <c r="AC43" s="36"/>
      <c r="AD43" s="37"/>
      <c r="AE43" s="37"/>
      <c r="AF43" s="37"/>
      <c r="AG43" s="10"/>
      <c r="AH43" s="11">
        <f t="shared" si="10"/>
        <v>16944</v>
      </c>
      <c r="AI43" s="12">
        <f t="shared" si="11"/>
        <v>15</v>
      </c>
      <c r="AJ43" s="12">
        <v>41</v>
      </c>
      <c r="AK43" s="12">
        <f t="shared" si="12"/>
        <v>2</v>
      </c>
      <c r="AL43" s="11"/>
      <c r="AM43" s="13"/>
      <c r="AN43" s="18"/>
      <c r="AO43" s="19"/>
      <c r="AP43" s="9">
        <v>39</v>
      </c>
      <c r="AQ43" s="8">
        <v>11051</v>
      </c>
      <c r="AR43" s="27"/>
      <c r="AS43" s="28"/>
      <c r="AT43" s="27"/>
      <c r="AU43" s="9">
        <v>41</v>
      </c>
      <c r="AV43" s="8">
        <v>16944</v>
      </c>
      <c r="AW43" s="9">
        <f t="shared" si="13"/>
        <v>-2</v>
      </c>
      <c r="AX43" s="8">
        <f t="shared" si="14"/>
        <v>5893</v>
      </c>
      <c r="AY43" s="9">
        <f t="shared" si="15"/>
        <v>-3</v>
      </c>
      <c r="AZ43" s="8">
        <f t="shared" si="16"/>
        <v>-5158</v>
      </c>
    </row>
    <row r="44" spans="1:52" s="14" customFormat="1" ht="45" customHeight="1" x14ac:dyDescent="0.3">
      <c r="A44" s="8" t="s">
        <v>93</v>
      </c>
      <c r="B44" s="8"/>
      <c r="C44" s="19"/>
      <c r="D44" s="19"/>
      <c r="E44" s="19"/>
      <c r="F44" s="9">
        <v>9</v>
      </c>
      <c r="G44" s="9">
        <v>10787</v>
      </c>
      <c r="H44" s="9">
        <v>9</v>
      </c>
      <c r="I44" s="9">
        <v>56</v>
      </c>
      <c r="J44" s="9">
        <v>5882</v>
      </c>
      <c r="K44" s="9">
        <v>6</v>
      </c>
      <c r="L44" s="9"/>
      <c r="M44" s="9"/>
      <c r="N44" s="9"/>
      <c r="O44" s="34"/>
      <c r="P44" s="34"/>
      <c r="Q44" s="34"/>
      <c r="R44" s="34"/>
      <c r="S44" s="34"/>
      <c r="T44" s="35"/>
      <c r="U44" s="34"/>
      <c r="V44" s="34"/>
      <c r="W44" s="34"/>
      <c r="X44" s="34"/>
      <c r="Y44" s="34"/>
      <c r="Z44" s="34"/>
      <c r="AA44" s="34"/>
      <c r="AB44" s="34"/>
      <c r="AC44" s="34"/>
      <c r="AD44" s="41"/>
      <c r="AE44" s="41"/>
      <c r="AF44" s="41"/>
      <c r="AG44" s="10"/>
      <c r="AH44" s="11">
        <f t="shared" si="10"/>
        <v>16669</v>
      </c>
      <c r="AI44" s="12">
        <f t="shared" si="11"/>
        <v>15</v>
      </c>
      <c r="AJ44" s="12">
        <v>42</v>
      </c>
      <c r="AK44" s="12">
        <f t="shared" si="12"/>
        <v>2</v>
      </c>
      <c r="AL44" s="11"/>
      <c r="AM44" s="13"/>
      <c r="AN44" s="18"/>
      <c r="AO44" s="19"/>
      <c r="AP44" s="9">
        <v>42</v>
      </c>
      <c r="AQ44" s="8">
        <v>10787</v>
      </c>
      <c r="AR44" s="27"/>
      <c r="AS44" s="28"/>
      <c r="AT44" s="27"/>
      <c r="AU44" s="9">
        <v>42</v>
      </c>
      <c r="AV44" s="8">
        <v>16669</v>
      </c>
      <c r="AW44" s="9">
        <f t="shared" si="13"/>
        <v>0</v>
      </c>
      <c r="AX44" s="8">
        <f t="shared" si="14"/>
        <v>5882</v>
      </c>
      <c r="AY44" s="9">
        <f t="shared" si="15"/>
        <v>-3</v>
      </c>
      <c r="AZ44" s="8">
        <f t="shared" si="16"/>
        <v>-4905</v>
      </c>
    </row>
    <row r="45" spans="1:52" s="14" customFormat="1" ht="45" customHeight="1" x14ac:dyDescent="0.3">
      <c r="A45" s="8" t="s">
        <v>53</v>
      </c>
      <c r="B45" s="32"/>
      <c r="C45" s="9">
        <v>42</v>
      </c>
      <c r="D45" s="9">
        <v>5100</v>
      </c>
      <c r="E45" s="9">
        <v>6</v>
      </c>
      <c r="F45" s="18"/>
      <c r="G45" s="18"/>
      <c r="H45" s="18"/>
      <c r="I45" s="9">
        <v>15</v>
      </c>
      <c r="J45" s="9">
        <v>10470</v>
      </c>
      <c r="K45" s="9">
        <v>9</v>
      </c>
      <c r="L45" s="9"/>
      <c r="M45" s="9"/>
      <c r="N45" s="9"/>
      <c r="O45" s="9"/>
      <c r="P45" s="9"/>
      <c r="Q45" s="9"/>
      <c r="R45" s="9"/>
      <c r="S45" s="9"/>
      <c r="T45" s="38"/>
      <c r="U45" s="9"/>
      <c r="V45" s="9"/>
      <c r="W45" s="9"/>
      <c r="X45" s="9"/>
      <c r="Y45" s="9"/>
      <c r="Z45" s="9"/>
      <c r="AA45" s="36"/>
      <c r="AB45" s="36"/>
      <c r="AC45" s="36"/>
      <c r="AD45" s="37"/>
      <c r="AE45" s="37"/>
      <c r="AF45" s="37"/>
      <c r="AG45" s="10"/>
      <c r="AH45" s="11">
        <f t="shared" si="10"/>
        <v>15570</v>
      </c>
      <c r="AI45" s="12">
        <f t="shared" si="11"/>
        <v>15</v>
      </c>
      <c r="AJ45" s="12">
        <v>43</v>
      </c>
      <c r="AK45" s="12">
        <f t="shared" si="12"/>
        <v>2</v>
      </c>
      <c r="AL45" s="11"/>
      <c r="AM45" s="13"/>
      <c r="AN45" s="9">
        <v>42</v>
      </c>
      <c r="AO45" s="8">
        <v>5100</v>
      </c>
      <c r="AP45" s="9">
        <v>69</v>
      </c>
      <c r="AQ45" s="8">
        <v>5100</v>
      </c>
      <c r="AR45" s="29"/>
      <c r="AS45" s="30"/>
      <c r="AT45" s="29"/>
      <c r="AU45" s="9">
        <v>43</v>
      </c>
      <c r="AV45" s="8">
        <v>15570</v>
      </c>
      <c r="AW45" s="29"/>
      <c r="AX45" s="30"/>
      <c r="AY45" s="29"/>
      <c r="AZ45" s="30"/>
    </row>
    <row r="46" spans="1:52" s="14" customFormat="1" ht="45" customHeight="1" x14ac:dyDescent="0.3">
      <c r="A46" s="8" t="s">
        <v>38</v>
      </c>
      <c r="B46" s="8"/>
      <c r="C46" s="9">
        <v>27</v>
      </c>
      <c r="D46" s="9">
        <v>6490</v>
      </c>
      <c r="E46" s="9">
        <v>7</v>
      </c>
      <c r="F46" s="9">
        <v>19</v>
      </c>
      <c r="G46" s="9">
        <v>8783</v>
      </c>
      <c r="H46" s="9">
        <v>9</v>
      </c>
      <c r="I46" s="18"/>
      <c r="J46" s="18"/>
      <c r="K46" s="18"/>
      <c r="L46" s="9"/>
      <c r="M46" s="9"/>
      <c r="N46" s="9"/>
      <c r="O46" s="34"/>
      <c r="P46" s="34"/>
      <c r="Q46" s="34"/>
      <c r="R46" s="34"/>
      <c r="S46" s="34"/>
      <c r="T46" s="35"/>
      <c r="U46" s="9"/>
      <c r="V46" s="9"/>
      <c r="W46" s="9"/>
      <c r="X46" s="9"/>
      <c r="Y46" s="9"/>
      <c r="Z46" s="9"/>
      <c r="AA46" s="34"/>
      <c r="AB46" s="34"/>
      <c r="AC46" s="34"/>
      <c r="AD46" s="41"/>
      <c r="AE46" s="41"/>
      <c r="AF46" s="41"/>
      <c r="AG46" s="10"/>
      <c r="AH46" s="11">
        <f t="shared" si="10"/>
        <v>15273</v>
      </c>
      <c r="AI46" s="12">
        <f t="shared" si="11"/>
        <v>16</v>
      </c>
      <c r="AJ46" s="12">
        <v>44</v>
      </c>
      <c r="AK46" s="12">
        <f t="shared" si="12"/>
        <v>2</v>
      </c>
      <c r="AL46" s="11"/>
      <c r="AM46" s="13"/>
      <c r="AN46" s="9">
        <v>27</v>
      </c>
      <c r="AO46" s="8">
        <v>6490</v>
      </c>
      <c r="AP46" s="9">
        <v>16</v>
      </c>
      <c r="AQ46" s="8">
        <v>15273</v>
      </c>
      <c r="AR46" s="9">
        <f>AN46-AP46</f>
        <v>11</v>
      </c>
      <c r="AS46" s="8">
        <f>AQ46-AO46</f>
        <v>8783</v>
      </c>
      <c r="AT46" s="9">
        <f>H46-E46</f>
        <v>2</v>
      </c>
      <c r="AU46" s="9">
        <v>44</v>
      </c>
      <c r="AV46" s="8">
        <v>15273</v>
      </c>
      <c r="AW46" s="44"/>
      <c r="AX46" s="45"/>
      <c r="AY46" s="44"/>
      <c r="AZ46" s="45"/>
    </row>
    <row r="47" spans="1:52" s="14" customFormat="1" ht="45" customHeight="1" x14ac:dyDescent="0.3">
      <c r="A47" s="8" t="s">
        <v>40</v>
      </c>
      <c r="B47" s="8"/>
      <c r="C47" s="9">
        <v>29</v>
      </c>
      <c r="D47" s="9">
        <v>6433</v>
      </c>
      <c r="E47" s="9">
        <v>7</v>
      </c>
      <c r="F47" s="9">
        <v>18</v>
      </c>
      <c r="G47" s="9">
        <v>8799</v>
      </c>
      <c r="H47" s="9">
        <v>8</v>
      </c>
      <c r="I47" s="18"/>
      <c r="J47" s="18"/>
      <c r="K47" s="18"/>
      <c r="L47" s="9"/>
      <c r="M47" s="9"/>
      <c r="N47" s="9"/>
      <c r="O47" s="34"/>
      <c r="P47" s="34"/>
      <c r="Q47" s="34"/>
      <c r="R47" s="34"/>
      <c r="S47" s="34"/>
      <c r="T47" s="35"/>
      <c r="U47" s="39"/>
      <c r="V47" s="39"/>
      <c r="W47" s="39"/>
      <c r="X47" s="9"/>
      <c r="Y47" s="9"/>
      <c r="Z47" s="9"/>
      <c r="AA47" s="36"/>
      <c r="AB47" s="36"/>
      <c r="AC47" s="36"/>
      <c r="AD47" s="37"/>
      <c r="AE47" s="37"/>
      <c r="AF47" s="37"/>
      <c r="AG47" s="10"/>
      <c r="AH47" s="11">
        <f t="shared" si="10"/>
        <v>15232</v>
      </c>
      <c r="AI47" s="12">
        <f t="shared" si="11"/>
        <v>15</v>
      </c>
      <c r="AJ47" s="12">
        <v>45</v>
      </c>
      <c r="AK47" s="12">
        <f t="shared" si="12"/>
        <v>2</v>
      </c>
      <c r="AL47" s="11"/>
      <c r="AM47" s="13"/>
      <c r="AN47" s="9">
        <v>29</v>
      </c>
      <c r="AO47" s="8">
        <v>6433</v>
      </c>
      <c r="AP47" s="9">
        <v>17</v>
      </c>
      <c r="AQ47" s="8">
        <v>15232</v>
      </c>
      <c r="AR47" s="9">
        <f>AN47-AP47</f>
        <v>12</v>
      </c>
      <c r="AS47" s="8">
        <f>AQ47-AO47</f>
        <v>8799</v>
      </c>
      <c r="AT47" s="9">
        <f>H47-E47</f>
        <v>1</v>
      </c>
      <c r="AU47" s="9">
        <v>45</v>
      </c>
      <c r="AV47" s="8">
        <v>15232</v>
      </c>
      <c r="AW47" s="44"/>
      <c r="AX47" s="45"/>
      <c r="AY47" s="44"/>
      <c r="AZ47" s="45"/>
    </row>
    <row r="48" spans="1:52" s="14" customFormat="1" ht="45" customHeight="1" x14ac:dyDescent="0.3">
      <c r="A48" s="8" t="s">
        <v>22</v>
      </c>
      <c r="B48" s="8"/>
      <c r="C48" s="9">
        <v>11</v>
      </c>
      <c r="D48" s="9">
        <v>7588</v>
      </c>
      <c r="E48" s="9">
        <v>8</v>
      </c>
      <c r="F48" s="18"/>
      <c r="G48" s="18"/>
      <c r="H48" s="18"/>
      <c r="I48" s="9">
        <v>46</v>
      </c>
      <c r="J48" s="9">
        <v>7365</v>
      </c>
      <c r="K48" s="9">
        <v>7</v>
      </c>
      <c r="L48" s="9"/>
      <c r="M48" s="9"/>
      <c r="N48" s="9"/>
      <c r="O48" s="9"/>
      <c r="P48" s="9"/>
      <c r="Q48" s="9"/>
      <c r="R48" s="34"/>
      <c r="S48" s="34"/>
      <c r="T48" s="35"/>
      <c r="U48" s="9"/>
      <c r="V48" s="9"/>
      <c r="W48" s="9"/>
      <c r="X48" s="9"/>
      <c r="Y48" s="9"/>
      <c r="Z48" s="9"/>
      <c r="AA48" s="36"/>
      <c r="AB48" s="36"/>
      <c r="AC48" s="36"/>
      <c r="AD48" s="37"/>
      <c r="AE48" s="37"/>
      <c r="AF48" s="37"/>
      <c r="AG48" s="10"/>
      <c r="AH48" s="11">
        <f t="shared" si="10"/>
        <v>14953</v>
      </c>
      <c r="AI48" s="12">
        <f t="shared" si="11"/>
        <v>15</v>
      </c>
      <c r="AJ48" s="12">
        <v>46</v>
      </c>
      <c r="AK48" s="12">
        <f t="shared" si="12"/>
        <v>2</v>
      </c>
      <c r="AL48" s="11"/>
      <c r="AM48" s="13"/>
      <c r="AN48" s="9">
        <v>11</v>
      </c>
      <c r="AO48" s="8">
        <v>7588</v>
      </c>
      <c r="AP48" s="9">
        <v>54</v>
      </c>
      <c r="AQ48" s="8">
        <v>7588</v>
      </c>
      <c r="AR48" s="29"/>
      <c r="AS48" s="30"/>
      <c r="AT48" s="29"/>
      <c r="AU48" s="9">
        <v>46</v>
      </c>
      <c r="AV48" s="8">
        <v>14953</v>
      </c>
      <c r="AW48" s="29"/>
      <c r="AX48" s="30"/>
      <c r="AY48" s="29"/>
      <c r="AZ48" s="30"/>
    </row>
    <row r="49" spans="1:52" s="14" customFormat="1" ht="45" customHeight="1" x14ac:dyDescent="0.3">
      <c r="A49" s="8" t="s">
        <v>65</v>
      </c>
      <c r="B49" s="8"/>
      <c r="C49" s="9">
        <v>54</v>
      </c>
      <c r="D49" s="9">
        <v>3907</v>
      </c>
      <c r="E49" s="9">
        <v>5</v>
      </c>
      <c r="F49" s="9">
        <v>50</v>
      </c>
      <c r="G49" s="9">
        <v>5796</v>
      </c>
      <c r="H49" s="9">
        <v>6</v>
      </c>
      <c r="I49" s="9">
        <v>59</v>
      </c>
      <c r="J49" s="9">
        <v>5093</v>
      </c>
      <c r="K49" s="9">
        <v>6</v>
      </c>
      <c r="L49" s="9"/>
      <c r="M49" s="9"/>
      <c r="N49" s="9"/>
      <c r="O49" s="34"/>
      <c r="P49" s="34"/>
      <c r="Q49" s="34"/>
      <c r="R49" s="34"/>
      <c r="S49" s="34"/>
      <c r="T49" s="35"/>
      <c r="U49" s="39"/>
      <c r="V49" s="39"/>
      <c r="W49" s="39"/>
      <c r="X49" s="39"/>
      <c r="Y49" s="39"/>
      <c r="Z49" s="39"/>
      <c r="AA49" s="36"/>
      <c r="AB49" s="36"/>
      <c r="AC49" s="36"/>
      <c r="AD49" s="37"/>
      <c r="AE49" s="37"/>
      <c r="AF49" s="37"/>
      <c r="AG49" s="10"/>
      <c r="AH49" s="11">
        <f t="shared" si="10"/>
        <v>14796</v>
      </c>
      <c r="AI49" s="12">
        <f t="shared" si="11"/>
        <v>17</v>
      </c>
      <c r="AJ49" s="12">
        <v>47</v>
      </c>
      <c r="AK49" s="12">
        <f t="shared" si="12"/>
        <v>3</v>
      </c>
      <c r="AL49" s="11"/>
      <c r="AM49" s="13"/>
      <c r="AN49" s="9">
        <v>54</v>
      </c>
      <c r="AO49" s="8">
        <v>3907</v>
      </c>
      <c r="AP49" s="9">
        <v>46</v>
      </c>
      <c r="AQ49" s="8">
        <v>9703</v>
      </c>
      <c r="AR49" s="9">
        <f>AN49-AP49</f>
        <v>8</v>
      </c>
      <c r="AS49" s="8">
        <f>AQ49-AO49</f>
        <v>5796</v>
      </c>
      <c r="AT49" s="9">
        <f>H49-E49</f>
        <v>1</v>
      </c>
      <c r="AU49" s="9">
        <v>47</v>
      </c>
      <c r="AV49" s="8">
        <v>14796</v>
      </c>
      <c r="AW49" s="9">
        <f>AP49-AU49</f>
        <v>-1</v>
      </c>
      <c r="AX49" s="8">
        <f>AV49-AQ49</f>
        <v>5093</v>
      </c>
      <c r="AY49" s="9">
        <f>K49-H49</f>
        <v>0</v>
      </c>
      <c r="AZ49" s="8">
        <f>J49-G49</f>
        <v>-703</v>
      </c>
    </row>
    <row r="50" spans="1:52" s="14" customFormat="1" ht="45" customHeight="1" x14ac:dyDescent="0.3">
      <c r="A50" s="8" t="s">
        <v>100</v>
      </c>
      <c r="B50" s="8"/>
      <c r="C50" s="19"/>
      <c r="D50" s="19"/>
      <c r="E50" s="19"/>
      <c r="F50" s="9">
        <v>41</v>
      </c>
      <c r="G50" s="9">
        <v>6253</v>
      </c>
      <c r="H50" s="9">
        <v>7</v>
      </c>
      <c r="I50" s="9">
        <v>32</v>
      </c>
      <c r="J50" s="9">
        <v>8523</v>
      </c>
      <c r="K50" s="9">
        <v>8</v>
      </c>
      <c r="L50" s="9"/>
      <c r="M50" s="9"/>
      <c r="N50" s="9"/>
      <c r="O50" s="34"/>
      <c r="P50" s="34"/>
      <c r="Q50" s="34"/>
      <c r="R50" s="34"/>
      <c r="S50" s="34"/>
      <c r="T50" s="35"/>
      <c r="U50" s="34"/>
      <c r="V50" s="34"/>
      <c r="W50" s="34"/>
      <c r="X50" s="34"/>
      <c r="Y50" s="34"/>
      <c r="Z50" s="34"/>
      <c r="AA50" s="34"/>
      <c r="AB50" s="34"/>
      <c r="AC50" s="34"/>
      <c r="AD50" s="41"/>
      <c r="AE50" s="41"/>
      <c r="AF50" s="41"/>
      <c r="AG50" s="10"/>
      <c r="AH50" s="11">
        <f t="shared" si="10"/>
        <v>14776</v>
      </c>
      <c r="AI50" s="12">
        <f t="shared" si="11"/>
        <v>15</v>
      </c>
      <c r="AJ50" s="12">
        <v>48</v>
      </c>
      <c r="AK50" s="12">
        <f t="shared" si="12"/>
        <v>2</v>
      </c>
      <c r="AL50" s="11"/>
      <c r="AM50" s="13"/>
      <c r="AN50" s="18"/>
      <c r="AO50" s="19"/>
      <c r="AP50" s="9">
        <v>62</v>
      </c>
      <c r="AQ50" s="8">
        <v>6253</v>
      </c>
      <c r="AR50" s="27"/>
      <c r="AS50" s="28"/>
      <c r="AT50" s="27"/>
      <c r="AU50" s="9">
        <v>48</v>
      </c>
      <c r="AV50" s="8">
        <v>14776</v>
      </c>
      <c r="AW50" s="9">
        <f>AP50-AU50</f>
        <v>14</v>
      </c>
      <c r="AX50" s="8">
        <f>AV50-AQ50</f>
        <v>8523</v>
      </c>
      <c r="AY50" s="9">
        <f>K50-H50</f>
        <v>1</v>
      </c>
      <c r="AZ50" s="8">
        <f>J50-G50</f>
        <v>2270</v>
      </c>
    </row>
    <row r="51" spans="1:52" s="14" customFormat="1" ht="45" customHeight="1" x14ac:dyDescent="0.3">
      <c r="A51" s="8" t="s">
        <v>51</v>
      </c>
      <c r="B51" s="8"/>
      <c r="C51" s="9">
        <v>40</v>
      </c>
      <c r="D51" s="9">
        <v>5161</v>
      </c>
      <c r="E51" s="9">
        <v>6</v>
      </c>
      <c r="F51" s="18"/>
      <c r="G51" s="18"/>
      <c r="H51" s="18"/>
      <c r="I51" s="9">
        <v>21</v>
      </c>
      <c r="J51" s="9">
        <v>9547</v>
      </c>
      <c r="K51" s="9">
        <v>8</v>
      </c>
      <c r="L51" s="9"/>
      <c r="M51" s="9"/>
      <c r="N51" s="9"/>
      <c r="O51" s="9"/>
      <c r="P51" s="9"/>
      <c r="Q51" s="9"/>
      <c r="R51" s="34"/>
      <c r="S51" s="34"/>
      <c r="T51" s="35"/>
      <c r="U51" s="9"/>
      <c r="V51" s="9"/>
      <c r="W51" s="9"/>
      <c r="X51" s="9"/>
      <c r="Y51" s="9"/>
      <c r="Z51" s="9"/>
      <c r="AA51" s="34"/>
      <c r="AB51" s="34"/>
      <c r="AC51" s="34"/>
      <c r="AD51" s="41"/>
      <c r="AE51" s="41"/>
      <c r="AF51" s="41"/>
      <c r="AG51" s="10"/>
      <c r="AH51" s="11">
        <f t="shared" si="10"/>
        <v>14708</v>
      </c>
      <c r="AI51" s="12">
        <f t="shared" si="11"/>
        <v>14</v>
      </c>
      <c r="AJ51" s="12">
        <v>49</v>
      </c>
      <c r="AK51" s="12">
        <f t="shared" si="12"/>
        <v>2</v>
      </c>
      <c r="AL51" s="11"/>
      <c r="AM51" s="13"/>
      <c r="AN51" s="9">
        <v>40</v>
      </c>
      <c r="AO51" s="8">
        <v>5161</v>
      </c>
      <c r="AP51" s="9">
        <v>68</v>
      </c>
      <c r="AQ51" s="8">
        <v>5161</v>
      </c>
      <c r="AR51" s="29"/>
      <c r="AS51" s="30"/>
      <c r="AT51" s="29"/>
      <c r="AU51" s="9">
        <v>49</v>
      </c>
      <c r="AV51" s="8">
        <v>14708</v>
      </c>
      <c r="AW51" s="29"/>
      <c r="AX51" s="30"/>
      <c r="AY51" s="29"/>
      <c r="AZ51" s="30"/>
    </row>
    <row r="52" spans="1:52" s="14" customFormat="1" ht="45" customHeight="1" x14ac:dyDescent="0.3">
      <c r="A52" s="8" t="s">
        <v>60</v>
      </c>
      <c r="B52" s="8" t="s">
        <v>97</v>
      </c>
      <c r="C52" s="9">
        <v>49</v>
      </c>
      <c r="D52" s="9">
        <v>4415</v>
      </c>
      <c r="E52" s="9">
        <v>5</v>
      </c>
      <c r="F52" s="9">
        <v>60</v>
      </c>
      <c r="G52" s="9">
        <v>3591</v>
      </c>
      <c r="H52" s="9">
        <v>4</v>
      </c>
      <c r="I52" s="9">
        <v>53</v>
      </c>
      <c r="J52" s="9">
        <v>6591</v>
      </c>
      <c r="K52" s="9">
        <v>7</v>
      </c>
      <c r="L52" s="9"/>
      <c r="M52" s="9"/>
      <c r="N52" s="9"/>
      <c r="O52" s="34"/>
      <c r="P52" s="34"/>
      <c r="Q52" s="34"/>
      <c r="R52" s="34"/>
      <c r="S52" s="34"/>
      <c r="T52" s="35"/>
      <c r="U52" s="39"/>
      <c r="V52" s="39"/>
      <c r="W52" s="39"/>
      <c r="X52" s="39"/>
      <c r="Y52" s="39"/>
      <c r="Z52" s="39"/>
      <c r="AA52" s="36"/>
      <c r="AB52" s="36"/>
      <c r="AC52" s="36"/>
      <c r="AD52" s="37"/>
      <c r="AE52" s="37"/>
      <c r="AF52" s="37"/>
      <c r="AG52" s="10"/>
      <c r="AH52" s="11">
        <f t="shared" si="10"/>
        <v>14597</v>
      </c>
      <c r="AI52" s="12">
        <f t="shared" si="11"/>
        <v>16</v>
      </c>
      <c r="AJ52" s="12">
        <v>50</v>
      </c>
      <c r="AK52" s="12">
        <f t="shared" si="12"/>
        <v>3</v>
      </c>
      <c r="AL52" s="11"/>
      <c r="AM52" s="13"/>
      <c r="AN52" s="9">
        <v>49</v>
      </c>
      <c r="AO52" s="8">
        <v>4415</v>
      </c>
      <c r="AP52" s="9">
        <v>53</v>
      </c>
      <c r="AQ52" s="8">
        <v>8006</v>
      </c>
      <c r="AR52" s="9">
        <f>AN52-AP52</f>
        <v>-4</v>
      </c>
      <c r="AS52" s="8">
        <f>AQ52-AO52</f>
        <v>3591</v>
      </c>
      <c r="AT52" s="9">
        <f>H52-E52</f>
        <v>-1</v>
      </c>
      <c r="AU52" s="9">
        <v>50</v>
      </c>
      <c r="AV52" s="8">
        <v>14597</v>
      </c>
      <c r="AW52" s="9">
        <f>AP52-AU52</f>
        <v>3</v>
      </c>
      <c r="AX52" s="8">
        <f>AV52-AQ52</f>
        <v>6591</v>
      </c>
      <c r="AY52" s="9">
        <f>K52-H52</f>
        <v>3</v>
      </c>
      <c r="AZ52" s="8">
        <f>J52-G52</f>
        <v>3000</v>
      </c>
    </row>
    <row r="53" spans="1:52" s="14" customFormat="1" ht="45" customHeight="1" x14ac:dyDescent="0.3">
      <c r="A53" s="8" t="s">
        <v>44</v>
      </c>
      <c r="B53" s="8"/>
      <c r="C53" s="9">
        <v>33</v>
      </c>
      <c r="D53" s="9">
        <v>5859</v>
      </c>
      <c r="E53" s="9">
        <v>7</v>
      </c>
      <c r="F53" s="18"/>
      <c r="G53" s="18"/>
      <c r="H53" s="18"/>
      <c r="I53" s="9">
        <v>37</v>
      </c>
      <c r="J53" s="9">
        <v>8128</v>
      </c>
      <c r="K53" s="9">
        <v>8</v>
      </c>
      <c r="L53" s="9"/>
      <c r="M53" s="9"/>
      <c r="N53" s="9"/>
      <c r="O53" s="34"/>
      <c r="P53" s="34"/>
      <c r="Q53" s="34"/>
      <c r="R53" s="34"/>
      <c r="S53" s="34"/>
      <c r="T53" s="35"/>
      <c r="U53" s="9"/>
      <c r="V53" s="9"/>
      <c r="W53" s="9"/>
      <c r="X53" s="9"/>
      <c r="Y53" s="9"/>
      <c r="Z53" s="9"/>
      <c r="AA53" s="36"/>
      <c r="AB53" s="36"/>
      <c r="AC53" s="36"/>
      <c r="AD53" s="37"/>
      <c r="AE53" s="37"/>
      <c r="AF53" s="37"/>
      <c r="AG53" s="10"/>
      <c r="AH53" s="11">
        <f t="shared" si="10"/>
        <v>13987</v>
      </c>
      <c r="AI53" s="12">
        <f t="shared" si="11"/>
        <v>15</v>
      </c>
      <c r="AJ53" s="12">
        <v>51</v>
      </c>
      <c r="AK53" s="12">
        <f t="shared" si="12"/>
        <v>2</v>
      </c>
      <c r="AL53" s="11"/>
      <c r="AM53" s="13"/>
      <c r="AN53" s="9">
        <v>33</v>
      </c>
      <c r="AO53" s="8">
        <v>5859</v>
      </c>
      <c r="AP53" s="9">
        <v>64</v>
      </c>
      <c r="AQ53" s="8">
        <v>5859</v>
      </c>
      <c r="AR53" s="29"/>
      <c r="AS53" s="30"/>
      <c r="AT53" s="29"/>
      <c r="AU53" s="9">
        <v>51</v>
      </c>
      <c r="AV53" s="8">
        <v>13987</v>
      </c>
      <c r="AW53" s="29"/>
      <c r="AX53" s="30"/>
      <c r="AY53" s="29"/>
      <c r="AZ53" s="30"/>
    </row>
    <row r="54" spans="1:52" s="14" customFormat="1" ht="45" customHeight="1" x14ac:dyDescent="0.3">
      <c r="A54" s="8" t="s">
        <v>104</v>
      </c>
      <c r="B54" s="8"/>
      <c r="C54" s="19"/>
      <c r="D54" s="19"/>
      <c r="E54" s="19"/>
      <c r="F54" s="9">
        <v>53</v>
      </c>
      <c r="G54" s="9">
        <v>5555</v>
      </c>
      <c r="H54" s="9">
        <v>6</v>
      </c>
      <c r="I54" s="9">
        <v>40</v>
      </c>
      <c r="J54" s="9">
        <v>8097</v>
      </c>
      <c r="K54" s="9">
        <v>8</v>
      </c>
      <c r="L54" s="9"/>
      <c r="M54" s="9"/>
      <c r="N54" s="9"/>
      <c r="O54" s="34"/>
      <c r="P54" s="34"/>
      <c r="Q54" s="34"/>
      <c r="R54" s="34"/>
      <c r="S54" s="34"/>
      <c r="T54" s="35"/>
      <c r="U54" s="34"/>
      <c r="V54" s="34"/>
      <c r="W54" s="34"/>
      <c r="X54" s="34"/>
      <c r="Y54" s="34"/>
      <c r="Z54" s="34"/>
      <c r="AA54" s="34"/>
      <c r="AB54" s="34"/>
      <c r="AC54" s="34"/>
      <c r="AD54" s="41"/>
      <c r="AE54" s="41"/>
      <c r="AF54" s="41"/>
      <c r="AG54" s="10"/>
      <c r="AH54" s="11">
        <f t="shared" si="10"/>
        <v>13652</v>
      </c>
      <c r="AI54" s="12">
        <f t="shared" si="11"/>
        <v>14</v>
      </c>
      <c r="AJ54" s="12">
        <v>52</v>
      </c>
      <c r="AK54" s="12">
        <f t="shared" si="12"/>
        <v>2</v>
      </c>
      <c r="AL54" s="11"/>
      <c r="AM54" s="13"/>
      <c r="AN54" s="18"/>
      <c r="AO54" s="19"/>
      <c r="AP54" s="9">
        <v>67</v>
      </c>
      <c r="AQ54" s="8">
        <v>5555</v>
      </c>
      <c r="AR54" s="27"/>
      <c r="AS54" s="28"/>
      <c r="AT54" s="27"/>
      <c r="AU54" s="9">
        <v>52</v>
      </c>
      <c r="AV54" s="8">
        <v>13652</v>
      </c>
      <c r="AW54" s="9">
        <f>AP54-AU54</f>
        <v>15</v>
      </c>
      <c r="AX54" s="8">
        <f>AV54-AQ54</f>
        <v>8097</v>
      </c>
      <c r="AY54" s="9">
        <f>K54-H54</f>
        <v>2</v>
      </c>
      <c r="AZ54" s="8">
        <f>J54-G54</f>
        <v>2542</v>
      </c>
    </row>
    <row r="55" spans="1:52" s="14" customFormat="1" ht="45" customHeight="1" x14ac:dyDescent="0.3">
      <c r="A55" s="8" t="s">
        <v>35</v>
      </c>
      <c r="B55" s="8"/>
      <c r="C55" s="9">
        <v>24</v>
      </c>
      <c r="D55" s="9">
        <v>6691</v>
      </c>
      <c r="E55" s="9">
        <v>7</v>
      </c>
      <c r="F55" s="31"/>
      <c r="G55" s="18"/>
      <c r="H55" s="18"/>
      <c r="I55" s="9">
        <v>52</v>
      </c>
      <c r="J55" s="9">
        <v>6811</v>
      </c>
      <c r="K55" s="9">
        <v>7</v>
      </c>
      <c r="L55" s="9"/>
      <c r="M55" s="9"/>
      <c r="N55" s="9"/>
      <c r="O55" s="34"/>
      <c r="P55" s="34"/>
      <c r="Q55" s="34"/>
      <c r="R55" s="34"/>
      <c r="S55" s="34"/>
      <c r="T55" s="35"/>
      <c r="U55" s="9"/>
      <c r="V55" s="9"/>
      <c r="W55" s="9"/>
      <c r="X55" s="9"/>
      <c r="Y55" s="9"/>
      <c r="Z55" s="9"/>
      <c r="AA55" s="34"/>
      <c r="AB55" s="34"/>
      <c r="AC55" s="34"/>
      <c r="AD55" s="41"/>
      <c r="AE55" s="41"/>
      <c r="AF55" s="41"/>
      <c r="AG55" s="10"/>
      <c r="AH55" s="11">
        <f t="shared" si="10"/>
        <v>13502</v>
      </c>
      <c r="AI55" s="12">
        <f t="shared" si="11"/>
        <v>14</v>
      </c>
      <c r="AJ55" s="12">
        <v>53</v>
      </c>
      <c r="AK55" s="12">
        <f t="shared" si="12"/>
        <v>2</v>
      </c>
      <c r="AL55" s="11"/>
      <c r="AM55" s="13"/>
      <c r="AN55" s="9">
        <v>24</v>
      </c>
      <c r="AO55" s="8">
        <v>6691</v>
      </c>
      <c r="AP55" s="9">
        <v>57</v>
      </c>
      <c r="AQ55" s="8">
        <v>6691</v>
      </c>
      <c r="AR55" s="29"/>
      <c r="AS55" s="30"/>
      <c r="AT55" s="29"/>
      <c r="AU55" s="9">
        <v>53</v>
      </c>
      <c r="AV55" s="8">
        <v>13502</v>
      </c>
      <c r="AW55" s="29"/>
      <c r="AX55" s="30"/>
      <c r="AY55" s="29"/>
      <c r="AZ55" s="30"/>
    </row>
    <row r="56" spans="1:52" s="14" customFormat="1" ht="45" customHeight="1" x14ac:dyDescent="0.3">
      <c r="A56" s="8" t="s">
        <v>52</v>
      </c>
      <c r="B56" s="8" t="s">
        <v>89</v>
      </c>
      <c r="C56" s="9">
        <v>41</v>
      </c>
      <c r="D56" s="9">
        <v>5154</v>
      </c>
      <c r="E56" s="9">
        <v>6</v>
      </c>
      <c r="F56" s="9">
        <v>36</v>
      </c>
      <c r="G56" s="9">
        <v>7233</v>
      </c>
      <c r="H56" s="9">
        <v>8</v>
      </c>
      <c r="I56" s="18"/>
      <c r="J56" s="18"/>
      <c r="K56" s="18"/>
      <c r="L56" s="9"/>
      <c r="M56" s="9"/>
      <c r="N56" s="9"/>
      <c r="O56" s="34"/>
      <c r="P56" s="34"/>
      <c r="Q56" s="34"/>
      <c r="R56" s="34"/>
      <c r="S56" s="34"/>
      <c r="T56" s="35"/>
      <c r="U56" s="9"/>
      <c r="V56" s="9"/>
      <c r="W56" s="9"/>
      <c r="X56" s="9"/>
      <c r="Y56" s="9"/>
      <c r="Z56" s="9"/>
      <c r="AA56" s="36"/>
      <c r="AB56" s="36"/>
      <c r="AC56" s="36"/>
      <c r="AD56" s="37"/>
      <c r="AE56" s="37"/>
      <c r="AF56" s="37"/>
      <c r="AG56" s="10"/>
      <c r="AH56" s="11">
        <f t="shared" si="10"/>
        <v>12387</v>
      </c>
      <c r="AI56" s="12">
        <f t="shared" si="11"/>
        <v>14</v>
      </c>
      <c r="AJ56" s="12">
        <v>54</v>
      </c>
      <c r="AK56" s="12">
        <f t="shared" si="12"/>
        <v>2</v>
      </c>
      <c r="AL56" s="11"/>
      <c r="AM56" s="13"/>
      <c r="AN56" s="9">
        <v>41</v>
      </c>
      <c r="AO56" s="8">
        <v>5154</v>
      </c>
      <c r="AP56" s="9">
        <v>31</v>
      </c>
      <c r="AQ56" s="8">
        <v>12387</v>
      </c>
      <c r="AR56" s="9">
        <f>AN56-AP56</f>
        <v>10</v>
      </c>
      <c r="AS56" s="8">
        <f>AQ56-AO56</f>
        <v>7233</v>
      </c>
      <c r="AT56" s="9">
        <f>H56-E56</f>
        <v>2</v>
      </c>
      <c r="AU56" s="9">
        <v>54</v>
      </c>
      <c r="AV56" s="8">
        <v>12387</v>
      </c>
      <c r="AW56" s="44"/>
      <c r="AX56" s="45"/>
      <c r="AY56" s="44"/>
      <c r="AZ56" s="45"/>
    </row>
    <row r="57" spans="1:52" s="14" customFormat="1" ht="45" customHeight="1" x14ac:dyDescent="0.3">
      <c r="A57" s="8" t="s">
        <v>63</v>
      </c>
      <c r="B57" s="8"/>
      <c r="C57" s="9">
        <v>52</v>
      </c>
      <c r="D57" s="9">
        <v>4155</v>
      </c>
      <c r="E57" s="9">
        <v>5</v>
      </c>
      <c r="F57" s="9">
        <v>28</v>
      </c>
      <c r="G57" s="9">
        <v>8122</v>
      </c>
      <c r="H57" s="9">
        <v>7</v>
      </c>
      <c r="I57" s="18"/>
      <c r="J57" s="18"/>
      <c r="K57" s="18"/>
      <c r="L57" s="9"/>
      <c r="M57" s="9"/>
      <c r="N57" s="9"/>
      <c r="O57" s="34"/>
      <c r="P57" s="34"/>
      <c r="Q57" s="34"/>
      <c r="R57" s="34"/>
      <c r="S57" s="34"/>
      <c r="T57" s="35"/>
      <c r="U57" s="34"/>
      <c r="V57" s="34"/>
      <c r="W57" s="34"/>
      <c r="X57" s="34"/>
      <c r="Y57" s="34"/>
      <c r="Z57" s="34"/>
      <c r="AA57" s="34"/>
      <c r="AB57" s="34"/>
      <c r="AC57" s="34"/>
      <c r="AD57" s="41"/>
      <c r="AE57" s="41"/>
      <c r="AF57" s="41"/>
      <c r="AG57" s="10"/>
      <c r="AH57" s="11">
        <f t="shared" si="10"/>
        <v>12277</v>
      </c>
      <c r="AI57" s="12">
        <f t="shared" si="11"/>
        <v>12</v>
      </c>
      <c r="AJ57" s="12">
        <v>55</v>
      </c>
      <c r="AK57" s="12">
        <f t="shared" si="12"/>
        <v>2</v>
      </c>
      <c r="AL57" s="11"/>
      <c r="AM57" s="13"/>
      <c r="AN57" s="9">
        <v>52</v>
      </c>
      <c r="AO57" s="8">
        <v>4155</v>
      </c>
      <c r="AP57" s="9">
        <v>33</v>
      </c>
      <c r="AQ57" s="8">
        <v>12277</v>
      </c>
      <c r="AR57" s="9">
        <f>AN57-AP57</f>
        <v>19</v>
      </c>
      <c r="AS57" s="8">
        <f>AQ57-AO57</f>
        <v>8122</v>
      </c>
      <c r="AT57" s="9">
        <f>H57-E57</f>
        <v>2</v>
      </c>
      <c r="AU57" s="9">
        <v>55</v>
      </c>
      <c r="AV57" s="8">
        <v>12277</v>
      </c>
      <c r="AW57" s="44"/>
      <c r="AX57" s="45"/>
      <c r="AY57" s="44"/>
      <c r="AZ57" s="45"/>
    </row>
    <row r="58" spans="1:52" s="14" customFormat="1" ht="45" customHeight="1" x14ac:dyDescent="0.3">
      <c r="A58" s="8" t="s">
        <v>105</v>
      </c>
      <c r="B58" s="8"/>
      <c r="C58" s="19"/>
      <c r="D58" s="19"/>
      <c r="E58" s="19"/>
      <c r="F58" s="9">
        <v>58</v>
      </c>
      <c r="G58" s="9">
        <v>4592</v>
      </c>
      <c r="H58" s="9">
        <v>6</v>
      </c>
      <c r="I58" s="9">
        <v>47</v>
      </c>
      <c r="J58" s="9">
        <v>7340</v>
      </c>
      <c r="K58" s="9">
        <v>7</v>
      </c>
      <c r="L58" s="9"/>
      <c r="M58" s="9"/>
      <c r="N58" s="9"/>
      <c r="O58" s="34"/>
      <c r="P58" s="34"/>
      <c r="Q58" s="34"/>
      <c r="R58" s="34"/>
      <c r="S58" s="34"/>
      <c r="T58" s="35"/>
      <c r="U58" s="34"/>
      <c r="V58" s="34"/>
      <c r="W58" s="34"/>
      <c r="X58" s="34"/>
      <c r="Y58" s="34"/>
      <c r="Z58" s="34"/>
      <c r="AA58" s="34"/>
      <c r="AB58" s="34"/>
      <c r="AC58" s="34"/>
      <c r="AD58" s="41"/>
      <c r="AE58" s="41"/>
      <c r="AF58" s="41"/>
      <c r="AG58" s="10"/>
      <c r="AH58" s="11">
        <f t="shared" si="10"/>
        <v>11932</v>
      </c>
      <c r="AI58" s="12">
        <f t="shared" si="11"/>
        <v>13</v>
      </c>
      <c r="AJ58" s="12">
        <v>56</v>
      </c>
      <c r="AK58" s="12">
        <f t="shared" si="12"/>
        <v>2</v>
      </c>
      <c r="AL58" s="11"/>
      <c r="AM58" s="13"/>
      <c r="AN58" s="18"/>
      <c r="AO58" s="19"/>
      <c r="AP58" s="9">
        <v>71</v>
      </c>
      <c r="AQ58" s="8">
        <v>4592</v>
      </c>
      <c r="AR58" s="27"/>
      <c r="AS58" s="28"/>
      <c r="AT58" s="27"/>
      <c r="AU58" s="9">
        <v>56</v>
      </c>
      <c r="AV58" s="8">
        <v>11932</v>
      </c>
      <c r="AW58" s="9">
        <f>AP58-AU58</f>
        <v>15</v>
      </c>
      <c r="AX58" s="8">
        <f>AV58-AQ58</f>
        <v>7340</v>
      </c>
      <c r="AY58" s="9">
        <f>K58-H58</f>
        <v>1</v>
      </c>
      <c r="AZ58" s="8">
        <f>J58-G58</f>
        <v>2748</v>
      </c>
    </row>
    <row r="59" spans="1:52" s="14" customFormat="1" ht="45" customHeight="1" x14ac:dyDescent="0.3">
      <c r="A59" s="8" t="s">
        <v>77</v>
      </c>
      <c r="B59" s="8" t="s">
        <v>90</v>
      </c>
      <c r="C59" s="9">
        <v>67</v>
      </c>
      <c r="D59" s="9">
        <v>1613</v>
      </c>
      <c r="E59" s="9">
        <v>2</v>
      </c>
      <c r="F59" s="9">
        <v>13</v>
      </c>
      <c r="G59" s="9">
        <v>9808</v>
      </c>
      <c r="H59" s="9">
        <v>8</v>
      </c>
      <c r="I59" s="18"/>
      <c r="J59" s="18"/>
      <c r="K59" s="18"/>
      <c r="L59" s="9"/>
      <c r="M59" s="9"/>
      <c r="N59" s="9"/>
      <c r="O59" s="34"/>
      <c r="P59" s="34"/>
      <c r="Q59" s="34"/>
      <c r="R59" s="34"/>
      <c r="S59" s="34"/>
      <c r="T59" s="35"/>
      <c r="U59" s="34"/>
      <c r="V59" s="34"/>
      <c r="W59" s="34"/>
      <c r="X59" s="34"/>
      <c r="Y59" s="34"/>
      <c r="Z59" s="34"/>
      <c r="AA59" s="34"/>
      <c r="AB59" s="34"/>
      <c r="AC59" s="34"/>
      <c r="AD59" s="41"/>
      <c r="AE59" s="41"/>
      <c r="AF59" s="41"/>
      <c r="AG59" s="10"/>
      <c r="AH59" s="11">
        <f t="shared" si="10"/>
        <v>11421</v>
      </c>
      <c r="AI59" s="12">
        <f t="shared" si="11"/>
        <v>10</v>
      </c>
      <c r="AJ59" s="12">
        <v>57</v>
      </c>
      <c r="AK59" s="12">
        <f t="shared" si="12"/>
        <v>2</v>
      </c>
      <c r="AL59" s="11"/>
      <c r="AM59" s="13"/>
      <c r="AN59" s="9">
        <v>67</v>
      </c>
      <c r="AO59" s="8">
        <v>1613</v>
      </c>
      <c r="AP59" s="9">
        <v>38</v>
      </c>
      <c r="AQ59" s="8">
        <v>11421</v>
      </c>
      <c r="AR59" s="42">
        <f>AN59-AP59</f>
        <v>29</v>
      </c>
      <c r="AS59" s="8">
        <f>AQ59-AO59</f>
        <v>9808</v>
      </c>
      <c r="AT59" s="26">
        <f>H59-E59</f>
        <v>6</v>
      </c>
      <c r="AU59" s="9">
        <v>57</v>
      </c>
      <c r="AV59" s="8">
        <v>11421</v>
      </c>
      <c r="AW59" s="44"/>
      <c r="AX59" s="45"/>
      <c r="AY59" s="44"/>
      <c r="AZ59" s="45"/>
    </row>
    <row r="60" spans="1:52" s="14" customFormat="1" ht="45" customHeight="1" x14ac:dyDescent="0.3">
      <c r="A60" s="8" t="s">
        <v>73</v>
      </c>
      <c r="B60" s="8"/>
      <c r="C60" s="9">
        <v>63</v>
      </c>
      <c r="D60" s="9">
        <v>2985</v>
      </c>
      <c r="E60" s="9">
        <v>4</v>
      </c>
      <c r="F60" s="18"/>
      <c r="G60" s="18"/>
      <c r="H60" s="18"/>
      <c r="I60" s="9">
        <v>36</v>
      </c>
      <c r="J60" s="9">
        <v>8203</v>
      </c>
      <c r="K60" s="9">
        <v>8</v>
      </c>
      <c r="L60" s="9"/>
      <c r="M60" s="9"/>
      <c r="N60" s="9"/>
      <c r="O60" s="34"/>
      <c r="P60" s="34"/>
      <c r="Q60" s="34"/>
      <c r="R60" s="34"/>
      <c r="S60" s="34"/>
      <c r="T60" s="35"/>
      <c r="U60" s="34"/>
      <c r="V60" s="34"/>
      <c r="W60" s="34"/>
      <c r="X60" s="9"/>
      <c r="Y60" s="9"/>
      <c r="Z60" s="9"/>
      <c r="AA60" s="34"/>
      <c r="AB60" s="34"/>
      <c r="AC60" s="34"/>
      <c r="AD60" s="41"/>
      <c r="AE60" s="41"/>
      <c r="AF60" s="41"/>
      <c r="AG60" s="10"/>
      <c r="AH60" s="11">
        <f t="shared" si="10"/>
        <v>11188</v>
      </c>
      <c r="AI60" s="12">
        <f t="shared" si="11"/>
        <v>12</v>
      </c>
      <c r="AJ60" s="12">
        <v>58</v>
      </c>
      <c r="AK60" s="12">
        <f t="shared" si="12"/>
        <v>2</v>
      </c>
      <c r="AL60" s="11"/>
      <c r="AM60" s="13"/>
      <c r="AN60" s="9">
        <v>63</v>
      </c>
      <c r="AO60" s="8">
        <v>2985</v>
      </c>
      <c r="AP60" s="9">
        <v>78</v>
      </c>
      <c r="AQ60" s="8">
        <v>2985</v>
      </c>
      <c r="AR60" s="29"/>
      <c r="AS60" s="30"/>
      <c r="AT60" s="29"/>
      <c r="AU60" s="9">
        <v>58</v>
      </c>
      <c r="AV60" s="8">
        <v>11188</v>
      </c>
      <c r="AW60" s="29"/>
      <c r="AX60" s="30"/>
      <c r="AY60" s="29"/>
      <c r="AZ60" s="30"/>
    </row>
    <row r="61" spans="1:52" s="14" customFormat="1" ht="45" customHeight="1" x14ac:dyDescent="0.3">
      <c r="A61" s="8" t="s">
        <v>12</v>
      </c>
      <c r="B61" s="8"/>
      <c r="C61" s="9">
        <v>1</v>
      </c>
      <c r="D61" s="9">
        <v>10755</v>
      </c>
      <c r="E61" s="9">
        <v>9</v>
      </c>
      <c r="F61" s="18"/>
      <c r="G61" s="18"/>
      <c r="H61" s="18"/>
      <c r="I61" s="18"/>
      <c r="J61" s="18"/>
      <c r="K61" s="18"/>
      <c r="L61" s="9"/>
      <c r="M61" s="9"/>
      <c r="N61" s="9"/>
      <c r="O61" s="34"/>
      <c r="P61" s="34"/>
      <c r="Q61" s="34"/>
      <c r="R61" s="34"/>
      <c r="S61" s="34"/>
      <c r="T61" s="35"/>
      <c r="U61" s="9"/>
      <c r="V61" s="9"/>
      <c r="W61" s="9"/>
      <c r="X61" s="9"/>
      <c r="Y61" s="9"/>
      <c r="Z61" s="9"/>
      <c r="AA61" s="36"/>
      <c r="AB61" s="36"/>
      <c r="AC61" s="36"/>
      <c r="AD61" s="37"/>
      <c r="AE61" s="37"/>
      <c r="AF61" s="37"/>
      <c r="AG61" s="10"/>
      <c r="AH61" s="11">
        <f t="shared" si="10"/>
        <v>10755</v>
      </c>
      <c r="AI61" s="12">
        <f t="shared" si="11"/>
        <v>9</v>
      </c>
      <c r="AJ61" s="12">
        <v>59</v>
      </c>
      <c r="AK61" s="12">
        <f t="shared" si="12"/>
        <v>1</v>
      </c>
      <c r="AL61" s="11"/>
      <c r="AM61" s="13"/>
      <c r="AN61" s="9">
        <v>1</v>
      </c>
      <c r="AO61" s="8">
        <v>10755</v>
      </c>
      <c r="AP61" s="9">
        <v>43</v>
      </c>
      <c r="AQ61" s="8">
        <v>10755</v>
      </c>
      <c r="AR61" s="29"/>
      <c r="AS61" s="30"/>
      <c r="AT61" s="29"/>
      <c r="AU61" s="9">
        <v>59</v>
      </c>
      <c r="AV61" s="8">
        <v>10755</v>
      </c>
      <c r="AW61" s="44"/>
      <c r="AX61" s="45"/>
      <c r="AY61" s="44"/>
      <c r="AZ61" s="45"/>
    </row>
    <row r="62" spans="1:52" s="14" customFormat="1" ht="45" customHeight="1" x14ac:dyDescent="0.3">
      <c r="A62" s="8" t="s">
        <v>109</v>
      </c>
      <c r="B62" s="8"/>
      <c r="C62" s="19"/>
      <c r="D62" s="19"/>
      <c r="E62" s="19"/>
      <c r="F62" s="18"/>
      <c r="G62" s="18"/>
      <c r="H62" s="18"/>
      <c r="I62" s="9">
        <v>19</v>
      </c>
      <c r="J62" s="9">
        <v>10146</v>
      </c>
      <c r="K62" s="9">
        <v>9</v>
      </c>
      <c r="L62" s="9"/>
      <c r="M62" s="9"/>
      <c r="N62" s="9"/>
      <c r="O62" s="34"/>
      <c r="P62" s="34"/>
      <c r="Q62" s="34"/>
      <c r="R62" s="34"/>
      <c r="S62" s="34"/>
      <c r="T62" s="35"/>
      <c r="U62" s="34"/>
      <c r="V62" s="34"/>
      <c r="W62" s="34"/>
      <c r="X62" s="34"/>
      <c r="Y62" s="34"/>
      <c r="Z62" s="34"/>
      <c r="AA62" s="34"/>
      <c r="AB62" s="34"/>
      <c r="AC62" s="34"/>
      <c r="AD62" s="41"/>
      <c r="AE62" s="41"/>
      <c r="AF62" s="41"/>
      <c r="AG62" s="10"/>
      <c r="AH62" s="11">
        <f t="shared" si="10"/>
        <v>10146</v>
      </c>
      <c r="AI62" s="12">
        <f t="shared" si="11"/>
        <v>9</v>
      </c>
      <c r="AJ62" s="12">
        <v>60</v>
      </c>
      <c r="AK62" s="12">
        <f t="shared" si="12"/>
        <v>1</v>
      </c>
      <c r="AL62" s="11"/>
      <c r="AM62" s="13"/>
      <c r="AN62" s="18"/>
      <c r="AO62" s="19"/>
      <c r="AP62" s="18"/>
      <c r="AQ62" s="19"/>
      <c r="AR62" s="18"/>
      <c r="AS62" s="19"/>
      <c r="AT62" s="18"/>
      <c r="AU62" s="9">
        <v>60</v>
      </c>
      <c r="AV62" s="8">
        <v>10146</v>
      </c>
      <c r="AW62" s="29"/>
      <c r="AX62" s="30"/>
      <c r="AY62" s="29"/>
      <c r="AZ62" s="30"/>
    </row>
    <row r="63" spans="1:52" s="14" customFormat="1" ht="45" customHeight="1" x14ac:dyDescent="0.3">
      <c r="A63" s="8" t="s">
        <v>14</v>
      </c>
      <c r="B63" s="8"/>
      <c r="C63" s="9">
        <v>3</v>
      </c>
      <c r="D63" s="9">
        <v>9973</v>
      </c>
      <c r="E63" s="9">
        <v>9</v>
      </c>
      <c r="F63" s="18"/>
      <c r="G63" s="18"/>
      <c r="H63" s="18"/>
      <c r="I63" s="18"/>
      <c r="J63" s="18"/>
      <c r="K63" s="18"/>
      <c r="L63" s="9"/>
      <c r="M63" s="9"/>
      <c r="N63" s="9"/>
      <c r="O63" s="34"/>
      <c r="P63" s="34"/>
      <c r="Q63" s="34"/>
      <c r="R63" s="34"/>
      <c r="S63" s="34"/>
      <c r="T63" s="35"/>
      <c r="U63" s="9"/>
      <c r="V63" s="9"/>
      <c r="W63" s="9"/>
      <c r="X63" s="9"/>
      <c r="Y63" s="9"/>
      <c r="Z63" s="9"/>
      <c r="AA63" s="36"/>
      <c r="AB63" s="36"/>
      <c r="AC63" s="36"/>
      <c r="AD63" s="37"/>
      <c r="AE63" s="37"/>
      <c r="AF63" s="37"/>
      <c r="AG63" s="10"/>
      <c r="AH63" s="11">
        <f t="shared" si="10"/>
        <v>9973</v>
      </c>
      <c r="AI63" s="12">
        <f t="shared" si="11"/>
        <v>9</v>
      </c>
      <c r="AJ63" s="12">
        <v>61</v>
      </c>
      <c r="AK63" s="12">
        <f t="shared" si="12"/>
        <v>1</v>
      </c>
      <c r="AL63" s="11"/>
      <c r="AM63" s="13"/>
      <c r="AN63" s="9">
        <v>3</v>
      </c>
      <c r="AO63" s="8">
        <v>9973</v>
      </c>
      <c r="AP63" s="9">
        <v>45</v>
      </c>
      <c r="AQ63" s="8">
        <v>9973</v>
      </c>
      <c r="AR63" s="29"/>
      <c r="AS63" s="30"/>
      <c r="AT63" s="29"/>
      <c r="AU63" s="9">
        <v>61</v>
      </c>
      <c r="AV63" s="8">
        <v>9973</v>
      </c>
      <c r="AW63" s="44"/>
      <c r="AX63" s="45"/>
      <c r="AY63" s="44"/>
      <c r="AZ63" s="45"/>
    </row>
    <row r="64" spans="1:52" s="14" customFormat="1" ht="45" customHeight="1" x14ac:dyDescent="0.3">
      <c r="A64" s="8" t="s">
        <v>70</v>
      </c>
      <c r="B64" s="8"/>
      <c r="C64" s="9">
        <v>60</v>
      </c>
      <c r="D64" s="9">
        <v>3495</v>
      </c>
      <c r="E64" s="9">
        <v>5</v>
      </c>
      <c r="F64" s="18"/>
      <c r="G64" s="18"/>
      <c r="H64" s="18"/>
      <c r="I64" s="9">
        <v>54</v>
      </c>
      <c r="J64" s="9">
        <v>6197</v>
      </c>
      <c r="K64" s="9">
        <v>7</v>
      </c>
      <c r="L64" s="9"/>
      <c r="M64" s="9"/>
      <c r="N64" s="9"/>
      <c r="O64" s="34"/>
      <c r="P64" s="34"/>
      <c r="Q64" s="34"/>
      <c r="R64" s="34"/>
      <c r="S64" s="34"/>
      <c r="T64" s="35"/>
      <c r="U64" s="9"/>
      <c r="V64" s="9"/>
      <c r="W64" s="9"/>
      <c r="X64" s="9"/>
      <c r="Y64" s="9"/>
      <c r="Z64" s="9"/>
      <c r="AA64" s="34"/>
      <c r="AB64" s="34"/>
      <c r="AC64" s="34"/>
      <c r="AD64" s="41"/>
      <c r="AE64" s="41"/>
      <c r="AF64" s="41"/>
      <c r="AG64" s="10"/>
      <c r="AH64" s="11">
        <f t="shared" si="10"/>
        <v>9692</v>
      </c>
      <c r="AI64" s="12">
        <f t="shared" si="11"/>
        <v>12</v>
      </c>
      <c r="AJ64" s="12">
        <v>62</v>
      </c>
      <c r="AK64" s="12">
        <f t="shared" si="12"/>
        <v>2</v>
      </c>
      <c r="AL64" s="11"/>
      <c r="AM64" s="13"/>
      <c r="AN64" s="9">
        <v>60</v>
      </c>
      <c r="AO64" s="8">
        <v>3495</v>
      </c>
      <c r="AP64" s="9">
        <v>76</v>
      </c>
      <c r="AQ64" s="8">
        <v>3495</v>
      </c>
      <c r="AR64" s="29"/>
      <c r="AS64" s="30"/>
      <c r="AT64" s="29"/>
      <c r="AU64" s="9">
        <v>62</v>
      </c>
      <c r="AV64" s="8">
        <v>9692</v>
      </c>
      <c r="AW64" s="29"/>
      <c r="AX64" s="30"/>
      <c r="AY64" s="29"/>
      <c r="AZ64" s="30"/>
    </row>
    <row r="65" spans="1:52" s="14" customFormat="1" ht="45" customHeight="1" x14ac:dyDescent="0.3">
      <c r="A65" s="8" t="s">
        <v>107</v>
      </c>
      <c r="B65" s="8"/>
      <c r="C65" s="19"/>
      <c r="D65" s="19"/>
      <c r="E65" s="19"/>
      <c r="F65" s="9">
        <v>63</v>
      </c>
      <c r="G65" s="9">
        <v>2576</v>
      </c>
      <c r="H65" s="9">
        <v>3</v>
      </c>
      <c r="I65" s="9">
        <v>51</v>
      </c>
      <c r="J65" s="9">
        <v>6914</v>
      </c>
      <c r="K65" s="9">
        <v>7</v>
      </c>
      <c r="L65" s="9"/>
      <c r="M65" s="9"/>
      <c r="N65" s="9"/>
      <c r="O65" s="34"/>
      <c r="P65" s="34"/>
      <c r="Q65" s="34"/>
      <c r="R65" s="34"/>
      <c r="S65" s="34"/>
      <c r="T65" s="35"/>
      <c r="U65" s="34"/>
      <c r="V65" s="34"/>
      <c r="W65" s="34"/>
      <c r="X65" s="34"/>
      <c r="Y65" s="34"/>
      <c r="Z65" s="34"/>
      <c r="AA65" s="34"/>
      <c r="AB65" s="34"/>
      <c r="AC65" s="34"/>
      <c r="AD65" s="41"/>
      <c r="AE65" s="41"/>
      <c r="AF65" s="41"/>
      <c r="AG65" s="10"/>
      <c r="AH65" s="11">
        <f t="shared" si="10"/>
        <v>9490</v>
      </c>
      <c r="AI65" s="12">
        <f t="shared" si="11"/>
        <v>10</v>
      </c>
      <c r="AJ65" s="12">
        <v>63</v>
      </c>
      <c r="AK65" s="12">
        <f t="shared" si="12"/>
        <v>2</v>
      </c>
      <c r="AL65" s="11"/>
      <c r="AM65" s="13"/>
      <c r="AN65" s="18"/>
      <c r="AO65" s="19"/>
      <c r="AP65" s="9">
        <v>80</v>
      </c>
      <c r="AQ65" s="8">
        <v>2576</v>
      </c>
      <c r="AR65" s="27"/>
      <c r="AS65" s="28"/>
      <c r="AT65" s="27"/>
      <c r="AU65" s="9">
        <v>63</v>
      </c>
      <c r="AV65" s="8">
        <v>9490</v>
      </c>
      <c r="AW65" s="9">
        <f>AP65-AU65</f>
        <v>17</v>
      </c>
      <c r="AX65" s="8">
        <f>AV65-AQ65</f>
        <v>6914</v>
      </c>
      <c r="AY65" s="26">
        <f>K65-H65</f>
        <v>4</v>
      </c>
      <c r="AZ65" s="8">
        <f>J65-G65</f>
        <v>4338</v>
      </c>
    </row>
    <row r="66" spans="1:52" s="14" customFormat="1" ht="45" customHeight="1" x14ac:dyDescent="0.3">
      <c r="A66" s="8" t="s">
        <v>120</v>
      </c>
      <c r="B66" s="8"/>
      <c r="C66" s="19"/>
      <c r="D66" s="19"/>
      <c r="E66" s="19"/>
      <c r="F66" s="18"/>
      <c r="G66" s="18"/>
      <c r="H66" s="18"/>
      <c r="I66" s="9">
        <v>23</v>
      </c>
      <c r="J66" s="9">
        <v>9444</v>
      </c>
      <c r="K66" s="9">
        <v>8</v>
      </c>
      <c r="L66" s="9"/>
      <c r="M66" s="9"/>
      <c r="N66" s="9"/>
      <c r="O66" s="34"/>
      <c r="P66" s="34"/>
      <c r="Q66" s="34"/>
      <c r="R66" s="34"/>
      <c r="S66" s="34"/>
      <c r="T66" s="35"/>
      <c r="U66" s="34"/>
      <c r="V66" s="34"/>
      <c r="W66" s="34"/>
      <c r="X66" s="34"/>
      <c r="Y66" s="34"/>
      <c r="Z66" s="34"/>
      <c r="AA66" s="34"/>
      <c r="AB66" s="34"/>
      <c r="AC66" s="34"/>
      <c r="AD66" s="41"/>
      <c r="AE66" s="41"/>
      <c r="AF66" s="41"/>
      <c r="AG66" s="10"/>
      <c r="AH66" s="11">
        <f t="shared" si="10"/>
        <v>9444</v>
      </c>
      <c r="AI66" s="12">
        <f t="shared" si="11"/>
        <v>8</v>
      </c>
      <c r="AJ66" s="12">
        <v>64</v>
      </c>
      <c r="AK66" s="12">
        <f t="shared" si="12"/>
        <v>1</v>
      </c>
      <c r="AL66" s="11"/>
      <c r="AM66" s="13"/>
      <c r="AN66" s="18"/>
      <c r="AO66" s="19"/>
      <c r="AP66" s="18"/>
      <c r="AQ66" s="19"/>
      <c r="AR66" s="18"/>
      <c r="AS66" s="19"/>
      <c r="AT66" s="18"/>
      <c r="AU66" s="9">
        <v>64</v>
      </c>
      <c r="AV66" s="8">
        <v>9444</v>
      </c>
      <c r="AW66" s="29"/>
      <c r="AX66" s="30"/>
      <c r="AY66" s="29"/>
      <c r="AZ66" s="30"/>
    </row>
    <row r="67" spans="1:52" ht="45" customHeight="1" x14ac:dyDescent="0.3">
      <c r="A67" s="8" t="s">
        <v>59</v>
      </c>
      <c r="B67" s="8" t="s">
        <v>94</v>
      </c>
      <c r="C67" s="9">
        <v>48</v>
      </c>
      <c r="D67" s="9">
        <v>4730</v>
      </c>
      <c r="E67" s="9">
        <v>6</v>
      </c>
      <c r="F67" s="9">
        <v>57</v>
      </c>
      <c r="G67" s="9">
        <v>4675</v>
      </c>
      <c r="H67" s="9">
        <v>5</v>
      </c>
      <c r="I67" s="18"/>
      <c r="J67" s="18"/>
      <c r="K67" s="18"/>
      <c r="L67" s="9"/>
      <c r="M67" s="9"/>
      <c r="N67" s="9"/>
      <c r="O67" s="34"/>
      <c r="P67" s="34"/>
      <c r="Q67" s="34"/>
      <c r="R67" s="34"/>
      <c r="S67" s="34"/>
      <c r="T67" s="35"/>
      <c r="U67" s="39"/>
      <c r="V67" s="39"/>
      <c r="W67" s="39"/>
      <c r="X67" s="39"/>
      <c r="Y67" s="39"/>
      <c r="Z67" s="39"/>
      <c r="AA67" s="36"/>
      <c r="AB67" s="36"/>
      <c r="AC67" s="36"/>
      <c r="AD67" s="37"/>
      <c r="AE67" s="37"/>
      <c r="AF67" s="37"/>
      <c r="AG67" s="10"/>
      <c r="AH67" s="11">
        <f t="shared" ref="AH67:AH91" si="17">D67+G67+J67+M67+P67+S67+V67+Y67+AB67</f>
        <v>9405</v>
      </c>
      <c r="AI67" s="12">
        <f t="shared" ref="AI67:AI91" si="18">E67+H67+K67+N67+Q67+T67+W67+AC67+Z67</f>
        <v>11</v>
      </c>
      <c r="AJ67" s="12">
        <v>65</v>
      </c>
      <c r="AK67" s="12">
        <f t="shared" ref="AK67:AK91" si="19">COUNT(C67:AF67)/3</f>
        <v>2</v>
      </c>
      <c r="AL67" s="11"/>
      <c r="AM67" s="13"/>
      <c r="AN67" s="9">
        <v>48</v>
      </c>
      <c r="AO67" s="8">
        <v>4730</v>
      </c>
      <c r="AP67" s="9">
        <v>49</v>
      </c>
      <c r="AQ67" s="8">
        <v>9405</v>
      </c>
      <c r="AR67" s="9">
        <f>AN67-AP67</f>
        <v>-1</v>
      </c>
      <c r="AS67" s="8">
        <f>AQ67-AO67</f>
        <v>4675</v>
      </c>
      <c r="AT67" s="9">
        <f>H67-E67</f>
        <v>-1</v>
      </c>
      <c r="AU67" s="9">
        <v>65</v>
      </c>
      <c r="AV67" s="8">
        <v>9405</v>
      </c>
      <c r="AW67" s="44"/>
      <c r="AX67" s="45"/>
      <c r="AY67" s="44"/>
      <c r="AZ67" s="45"/>
    </row>
    <row r="68" spans="1:52" ht="45" customHeight="1" x14ac:dyDescent="0.3">
      <c r="A68" s="8" t="s">
        <v>95</v>
      </c>
      <c r="B68" s="8"/>
      <c r="C68" s="19"/>
      <c r="D68" s="19"/>
      <c r="E68" s="19"/>
      <c r="F68" s="9">
        <v>16</v>
      </c>
      <c r="G68" s="9">
        <v>9132</v>
      </c>
      <c r="H68" s="9">
        <v>8</v>
      </c>
      <c r="I68" s="18"/>
      <c r="J68" s="18"/>
      <c r="K68" s="18"/>
      <c r="L68" s="9"/>
      <c r="M68" s="9"/>
      <c r="N68" s="9"/>
      <c r="O68" s="34"/>
      <c r="P68" s="34"/>
      <c r="Q68" s="34"/>
      <c r="R68" s="34"/>
      <c r="S68" s="34"/>
      <c r="T68" s="35"/>
      <c r="U68" s="34"/>
      <c r="V68" s="34"/>
      <c r="W68" s="34"/>
      <c r="X68" s="34"/>
      <c r="Y68" s="34"/>
      <c r="Z68" s="34"/>
      <c r="AA68" s="34"/>
      <c r="AB68" s="34"/>
      <c r="AC68" s="34"/>
      <c r="AD68" s="41"/>
      <c r="AE68" s="41"/>
      <c r="AF68" s="41"/>
      <c r="AG68" s="10"/>
      <c r="AH68" s="11">
        <f t="shared" si="17"/>
        <v>9132</v>
      </c>
      <c r="AI68" s="12">
        <f t="shared" si="18"/>
        <v>8</v>
      </c>
      <c r="AJ68" s="12">
        <v>66</v>
      </c>
      <c r="AK68" s="12">
        <f t="shared" si="19"/>
        <v>1</v>
      </c>
      <c r="AL68" s="11"/>
      <c r="AM68" s="13"/>
      <c r="AN68" s="18"/>
      <c r="AO68" s="19"/>
      <c r="AP68" s="9">
        <v>50</v>
      </c>
      <c r="AQ68" s="8">
        <v>9132</v>
      </c>
      <c r="AR68" s="27"/>
      <c r="AS68" s="28"/>
      <c r="AT68" s="27"/>
      <c r="AU68" s="9">
        <v>66</v>
      </c>
      <c r="AV68" s="8">
        <v>9132</v>
      </c>
      <c r="AW68" s="44"/>
      <c r="AX68" s="45"/>
      <c r="AY68" s="44"/>
      <c r="AZ68" s="45"/>
    </row>
    <row r="69" spans="1:52" ht="45" customHeight="1" x14ac:dyDescent="0.3">
      <c r="A69" s="8" t="s">
        <v>12</v>
      </c>
      <c r="B69" s="8"/>
      <c r="C69" s="18"/>
      <c r="D69" s="18"/>
      <c r="E69" s="18"/>
      <c r="F69" s="9">
        <v>65</v>
      </c>
      <c r="G69" s="9">
        <v>1825</v>
      </c>
      <c r="H69" s="9">
        <v>2</v>
      </c>
      <c r="I69" s="9">
        <v>49</v>
      </c>
      <c r="J69" s="9">
        <v>7102</v>
      </c>
      <c r="K69" s="9">
        <v>7</v>
      </c>
      <c r="L69" s="9"/>
      <c r="M69" s="9"/>
      <c r="N69" s="9"/>
      <c r="O69" s="34"/>
      <c r="P69" s="34"/>
      <c r="Q69" s="34"/>
      <c r="R69" s="34"/>
      <c r="S69" s="34"/>
      <c r="T69" s="35"/>
      <c r="U69" s="39"/>
      <c r="V69" s="39"/>
      <c r="W69" s="39"/>
      <c r="X69" s="39"/>
      <c r="Y69" s="39"/>
      <c r="Z69" s="39"/>
      <c r="AA69" s="36"/>
      <c r="AB69" s="36"/>
      <c r="AC69" s="36"/>
      <c r="AD69" s="37"/>
      <c r="AE69" s="37"/>
      <c r="AF69" s="37"/>
      <c r="AG69" s="10"/>
      <c r="AH69" s="11">
        <f t="shared" si="17"/>
        <v>8927</v>
      </c>
      <c r="AI69" s="12">
        <f t="shared" si="18"/>
        <v>9</v>
      </c>
      <c r="AJ69" s="12">
        <v>67</v>
      </c>
      <c r="AK69" s="12">
        <f t="shared" si="19"/>
        <v>2</v>
      </c>
      <c r="AL69" s="11"/>
      <c r="AM69" s="13"/>
      <c r="AN69" s="18"/>
      <c r="AO69" s="19"/>
      <c r="AP69" s="9">
        <v>81</v>
      </c>
      <c r="AQ69" s="8">
        <v>1825</v>
      </c>
      <c r="AR69" s="27"/>
      <c r="AS69" s="28"/>
      <c r="AT69" s="27"/>
      <c r="AU69" s="9">
        <v>67</v>
      </c>
      <c r="AV69" s="8">
        <v>8927</v>
      </c>
      <c r="AW69" s="9">
        <f>AP69-AU69</f>
        <v>14</v>
      </c>
      <c r="AX69" s="8">
        <f>AV69-AQ69</f>
        <v>7102</v>
      </c>
      <c r="AY69" s="26">
        <f>K69-H69</f>
        <v>5</v>
      </c>
      <c r="AZ69" s="8">
        <f>J69-G69</f>
        <v>5277</v>
      </c>
    </row>
    <row r="70" spans="1:52" ht="45" customHeight="1" x14ac:dyDescent="0.3">
      <c r="A70" s="8" t="s">
        <v>121</v>
      </c>
      <c r="B70" s="8"/>
      <c r="C70" s="19"/>
      <c r="D70" s="19"/>
      <c r="E70" s="19"/>
      <c r="F70" s="18"/>
      <c r="G70" s="18"/>
      <c r="H70" s="18"/>
      <c r="I70" s="9">
        <v>29</v>
      </c>
      <c r="J70" s="9">
        <v>8662</v>
      </c>
      <c r="K70" s="9">
        <v>8</v>
      </c>
      <c r="L70" s="9"/>
      <c r="M70" s="9"/>
      <c r="N70" s="9"/>
      <c r="O70" s="34"/>
      <c r="P70" s="34"/>
      <c r="Q70" s="34"/>
      <c r="R70" s="34"/>
      <c r="S70" s="34"/>
      <c r="T70" s="35"/>
      <c r="U70" s="34"/>
      <c r="V70" s="34"/>
      <c r="W70" s="34"/>
      <c r="X70" s="34"/>
      <c r="Y70" s="34"/>
      <c r="Z70" s="34"/>
      <c r="AA70" s="34"/>
      <c r="AB70" s="34"/>
      <c r="AC70" s="34"/>
      <c r="AD70" s="41"/>
      <c r="AE70" s="41"/>
      <c r="AF70" s="41"/>
      <c r="AG70" s="10"/>
      <c r="AH70" s="11">
        <f t="shared" si="17"/>
        <v>8662</v>
      </c>
      <c r="AI70" s="12">
        <f t="shared" si="18"/>
        <v>8</v>
      </c>
      <c r="AJ70" s="12">
        <v>68</v>
      </c>
      <c r="AK70" s="12">
        <f t="shared" si="19"/>
        <v>1</v>
      </c>
      <c r="AL70" s="11"/>
      <c r="AM70" s="13"/>
      <c r="AN70" s="18"/>
      <c r="AO70" s="19"/>
      <c r="AP70" s="18"/>
      <c r="AQ70" s="19"/>
      <c r="AR70" s="18"/>
      <c r="AS70" s="19"/>
      <c r="AT70" s="18"/>
      <c r="AU70" s="9">
        <v>68</v>
      </c>
      <c r="AV70" s="8">
        <v>8662</v>
      </c>
      <c r="AW70" s="29"/>
      <c r="AX70" s="30"/>
      <c r="AY70" s="29"/>
      <c r="AZ70" s="30"/>
    </row>
    <row r="71" spans="1:52" ht="45" customHeight="1" x14ac:dyDescent="0.3">
      <c r="A71" s="8" t="s">
        <v>122</v>
      </c>
      <c r="B71" s="8"/>
      <c r="C71" s="18"/>
      <c r="D71" s="18"/>
      <c r="E71" s="18"/>
      <c r="F71" s="18"/>
      <c r="G71" s="18"/>
      <c r="H71" s="18"/>
      <c r="I71" s="9">
        <v>38</v>
      </c>
      <c r="J71" s="9">
        <v>8103</v>
      </c>
      <c r="K71" s="9">
        <v>8</v>
      </c>
      <c r="L71" s="9"/>
      <c r="M71" s="9"/>
      <c r="N71" s="9"/>
      <c r="O71" s="9"/>
      <c r="P71" s="9"/>
      <c r="Q71" s="9"/>
      <c r="R71" s="34"/>
      <c r="S71" s="34"/>
      <c r="T71" s="35"/>
      <c r="U71" s="34"/>
      <c r="V71" s="34"/>
      <c r="W71" s="34"/>
      <c r="X71" s="34"/>
      <c r="Y71" s="34"/>
      <c r="Z71" s="34"/>
      <c r="AA71" s="34"/>
      <c r="AB71" s="34"/>
      <c r="AC71" s="34"/>
      <c r="AD71" s="41"/>
      <c r="AE71" s="41"/>
      <c r="AF71" s="41"/>
      <c r="AG71" s="10"/>
      <c r="AH71" s="11">
        <f t="shared" si="17"/>
        <v>8103</v>
      </c>
      <c r="AI71" s="12">
        <f t="shared" si="18"/>
        <v>8</v>
      </c>
      <c r="AJ71" s="12">
        <v>69</v>
      </c>
      <c r="AK71" s="12">
        <f t="shared" si="19"/>
        <v>1</v>
      </c>
      <c r="AL71" s="11"/>
      <c r="AM71" s="13"/>
      <c r="AN71" s="18"/>
      <c r="AO71" s="19"/>
      <c r="AP71" s="18"/>
      <c r="AQ71" s="19"/>
      <c r="AR71" s="18"/>
      <c r="AS71" s="19"/>
      <c r="AT71" s="18"/>
      <c r="AU71" s="9">
        <v>69</v>
      </c>
      <c r="AV71" s="8">
        <v>8103</v>
      </c>
      <c r="AW71" s="29"/>
      <c r="AX71" s="30"/>
      <c r="AY71" s="29"/>
      <c r="AZ71" s="30"/>
    </row>
    <row r="72" spans="1:52" ht="45" customHeight="1" x14ac:dyDescent="0.3">
      <c r="A72" s="8" t="s">
        <v>123</v>
      </c>
      <c r="B72" s="8"/>
      <c r="C72" s="19"/>
      <c r="D72" s="19"/>
      <c r="E72" s="19"/>
      <c r="F72" s="18"/>
      <c r="G72" s="18"/>
      <c r="H72" s="18"/>
      <c r="I72" s="9">
        <v>39</v>
      </c>
      <c r="J72" s="9">
        <v>8097</v>
      </c>
      <c r="K72" s="9">
        <v>8</v>
      </c>
      <c r="L72" s="9"/>
      <c r="M72" s="9"/>
      <c r="N72" s="9"/>
      <c r="O72" s="34"/>
      <c r="P72" s="34"/>
      <c r="Q72" s="34"/>
      <c r="R72" s="34"/>
      <c r="S72" s="34"/>
      <c r="T72" s="35"/>
      <c r="U72" s="34"/>
      <c r="V72" s="34"/>
      <c r="W72" s="34"/>
      <c r="X72" s="34"/>
      <c r="Y72" s="34"/>
      <c r="Z72" s="34"/>
      <c r="AA72" s="34"/>
      <c r="AB72" s="34"/>
      <c r="AC72" s="34"/>
      <c r="AD72" s="41"/>
      <c r="AE72" s="41"/>
      <c r="AF72" s="41"/>
      <c r="AG72" s="10"/>
      <c r="AH72" s="11">
        <f t="shared" si="17"/>
        <v>8097</v>
      </c>
      <c r="AI72" s="12">
        <f t="shared" si="18"/>
        <v>8</v>
      </c>
      <c r="AJ72" s="12">
        <v>70</v>
      </c>
      <c r="AK72" s="12">
        <f t="shared" si="19"/>
        <v>1</v>
      </c>
      <c r="AL72" s="11"/>
      <c r="AM72" s="13"/>
      <c r="AN72" s="18"/>
      <c r="AO72" s="19"/>
      <c r="AP72" s="18"/>
      <c r="AQ72" s="19"/>
      <c r="AR72" s="18"/>
      <c r="AS72" s="19"/>
      <c r="AT72" s="18"/>
      <c r="AU72" s="9">
        <v>70</v>
      </c>
      <c r="AV72" s="8">
        <v>8097</v>
      </c>
      <c r="AW72" s="29"/>
      <c r="AX72" s="30"/>
      <c r="AY72" s="29"/>
      <c r="AZ72" s="30"/>
    </row>
    <row r="73" spans="1:52" ht="45" customHeight="1" x14ac:dyDescent="0.3">
      <c r="A73" s="8" t="s">
        <v>106</v>
      </c>
      <c r="B73" s="8"/>
      <c r="C73" s="18"/>
      <c r="D73" s="18"/>
      <c r="E73" s="18"/>
      <c r="F73" s="9">
        <v>61</v>
      </c>
      <c r="G73" s="9">
        <v>3481</v>
      </c>
      <c r="H73" s="9">
        <v>4</v>
      </c>
      <c r="I73" s="9">
        <v>60</v>
      </c>
      <c r="J73" s="9">
        <v>4253</v>
      </c>
      <c r="K73" s="9">
        <v>5</v>
      </c>
      <c r="L73" s="9"/>
      <c r="M73" s="9"/>
      <c r="N73" s="9"/>
      <c r="O73" s="34"/>
      <c r="P73" s="34"/>
      <c r="Q73" s="34"/>
      <c r="R73" s="34"/>
      <c r="S73" s="34"/>
      <c r="T73" s="35"/>
      <c r="U73" s="34"/>
      <c r="V73" s="34"/>
      <c r="W73" s="34"/>
      <c r="X73" s="34"/>
      <c r="Y73" s="34"/>
      <c r="Z73" s="34"/>
      <c r="AA73" s="34"/>
      <c r="AB73" s="34"/>
      <c r="AC73" s="34"/>
      <c r="AD73" s="41"/>
      <c r="AE73" s="41"/>
      <c r="AF73" s="41"/>
      <c r="AG73" s="10"/>
      <c r="AH73" s="11">
        <f t="shared" si="17"/>
        <v>7734</v>
      </c>
      <c r="AI73" s="12">
        <f t="shared" si="18"/>
        <v>9</v>
      </c>
      <c r="AJ73" s="12">
        <v>71</v>
      </c>
      <c r="AK73" s="12">
        <f t="shared" si="19"/>
        <v>2</v>
      </c>
      <c r="AL73" s="11"/>
      <c r="AM73" s="13"/>
      <c r="AN73" s="18"/>
      <c r="AO73" s="19"/>
      <c r="AP73" s="9">
        <v>77</v>
      </c>
      <c r="AQ73" s="8">
        <v>3481</v>
      </c>
      <c r="AR73" s="27"/>
      <c r="AS73" s="28"/>
      <c r="AT73" s="27"/>
      <c r="AU73" s="9">
        <v>71</v>
      </c>
      <c r="AV73" s="8">
        <v>7734</v>
      </c>
      <c r="AW73" s="9">
        <f>AP73-AU73</f>
        <v>6</v>
      </c>
      <c r="AX73" s="8">
        <f>AV73-AQ73</f>
        <v>4253</v>
      </c>
      <c r="AY73" s="9">
        <f>K73-H73</f>
        <v>1</v>
      </c>
      <c r="AZ73" s="8">
        <f>J73-G73</f>
        <v>772</v>
      </c>
    </row>
    <row r="74" spans="1:52" ht="45" customHeight="1" x14ac:dyDescent="0.3">
      <c r="A74" s="8" t="s">
        <v>103</v>
      </c>
      <c r="B74" s="8"/>
      <c r="C74" s="19"/>
      <c r="D74" s="19"/>
      <c r="E74" s="19"/>
      <c r="F74" s="9">
        <v>52</v>
      </c>
      <c r="G74" s="9">
        <v>5674</v>
      </c>
      <c r="H74" s="9">
        <v>7</v>
      </c>
      <c r="I74" s="9">
        <v>62</v>
      </c>
      <c r="J74" s="9">
        <v>1825</v>
      </c>
      <c r="K74" s="9">
        <v>2</v>
      </c>
      <c r="L74" s="9"/>
      <c r="M74" s="9"/>
      <c r="N74" s="9"/>
      <c r="O74" s="34"/>
      <c r="P74" s="34"/>
      <c r="Q74" s="34"/>
      <c r="R74" s="34"/>
      <c r="S74" s="34"/>
      <c r="T74" s="35"/>
      <c r="U74" s="34"/>
      <c r="V74" s="34"/>
      <c r="W74" s="34"/>
      <c r="X74" s="34"/>
      <c r="Y74" s="34"/>
      <c r="Z74" s="34"/>
      <c r="AA74" s="34"/>
      <c r="AB74" s="34"/>
      <c r="AC74" s="34"/>
      <c r="AD74" s="41"/>
      <c r="AE74" s="41"/>
      <c r="AF74" s="41"/>
      <c r="AG74" s="10"/>
      <c r="AH74" s="11">
        <f t="shared" si="17"/>
        <v>7499</v>
      </c>
      <c r="AI74" s="12">
        <f t="shared" si="18"/>
        <v>9</v>
      </c>
      <c r="AJ74" s="12">
        <v>72</v>
      </c>
      <c r="AK74" s="12">
        <f t="shared" si="19"/>
        <v>2</v>
      </c>
      <c r="AL74" s="11"/>
      <c r="AM74" s="13"/>
      <c r="AN74" s="18"/>
      <c r="AO74" s="19"/>
      <c r="AP74" s="9">
        <v>66</v>
      </c>
      <c r="AQ74" s="8">
        <v>5674</v>
      </c>
      <c r="AR74" s="27"/>
      <c r="AS74" s="28"/>
      <c r="AT74" s="27"/>
      <c r="AU74" s="9">
        <v>72</v>
      </c>
      <c r="AV74" s="8">
        <v>7499</v>
      </c>
      <c r="AW74" s="9">
        <f>AP74-AU74</f>
        <v>-6</v>
      </c>
      <c r="AX74" s="8">
        <f>AV74-AQ74</f>
        <v>1825</v>
      </c>
      <c r="AY74" s="9">
        <f>K74-H74</f>
        <v>-5</v>
      </c>
      <c r="AZ74" s="8">
        <f>J74-G74</f>
        <v>-3849</v>
      </c>
    </row>
    <row r="75" spans="1:52" ht="45" customHeight="1" x14ac:dyDescent="0.3">
      <c r="A75" s="8" t="s">
        <v>67</v>
      </c>
      <c r="B75" s="8"/>
      <c r="C75" s="9">
        <v>57</v>
      </c>
      <c r="D75" s="9">
        <v>3750</v>
      </c>
      <c r="E75" s="9">
        <v>4</v>
      </c>
      <c r="F75" s="9">
        <v>59</v>
      </c>
      <c r="G75" s="9">
        <v>3595</v>
      </c>
      <c r="H75" s="9">
        <v>4</v>
      </c>
      <c r="I75" s="18"/>
      <c r="J75" s="18"/>
      <c r="K75" s="18"/>
      <c r="L75" s="9"/>
      <c r="M75" s="9"/>
      <c r="N75" s="9"/>
      <c r="O75" s="34"/>
      <c r="P75" s="34"/>
      <c r="Q75" s="34"/>
      <c r="R75" s="34"/>
      <c r="S75" s="34"/>
      <c r="T75" s="35"/>
      <c r="U75" s="9"/>
      <c r="V75" s="9"/>
      <c r="W75" s="9"/>
      <c r="X75" s="9"/>
      <c r="Y75" s="9"/>
      <c r="Z75" s="9"/>
      <c r="AA75" s="34"/>
      <c r="AB75" s="34"/>
      <c r="AC75" s="34"/>
      <c r="AD75" s="41"/>
      <c r="AE75" s="41"/>
      <c r="AF75" s="41"/>
      <c r="AG75" s="10"/>
      <c r="AH75" s="11">
        <f t="shared" si="17"/>
        <v>7345</v>
      </c>
      <c r="AI75" s="12">
        <f t="shared" si="18"/>
        <v>8</v>
      </c>
      <c r="AJ75" s="12">
        <v>73</v>
      </c>
      <c r="AK75" s="12">
        <f t="shared" si="19"/>
        <v>2</v>
      </c>
      <c r="AL75" s="11"/>
      <c r="AM75" s="13"/>
      <c r="AN75" s="9">
        <v>57</v>
      </c>
      <c r="AO75" s="8">
        <v>3750</v>
      </c>
      <c r="AP75" s="9">
        <v>55</v>
      </c>
      <c r="AQ75" s="8">
        <v>7345</v>
      </c>
      <c r="AR75" s="9">
        <f>AN75-AP75</f>
        <v>2</v>
      </c>
      <c r="AS75" s="8">
        <f>AQ75-AO75</f>
        <v>3595</v>
      </c>
      <c r="AT75" s="9">
        <f>H75-E75</f>
        <v>0</v>
      </c>
      <c r="AU75" s="9">
        <v>73</v>
      </c>
      <c r="AV75" s="8">
        <v>7345</v>
      </c>
      <c r="AW75" s="44"/>
      <c r="AX75" s="45"/>
      <c r="AY75" s="44"/>
      <c r="AZ75" s="45"/>
    </row>
    <row r="76" spans="1:52" ht="45" customHeight="1" x14ac:dyDescent="0.3">
      <c r="A76" s="8" t="s">
        <v>31</v>
      </c>
      <c r="B76" s="8"/>
      <c r="C76" s="9">
        <v>20</v>
      </c>
      <c r="D76" s="9">
        <v>7142</v>
      </c>
      <c r="E76" s="9">
        <v>7</v>
      </c>
      <c r="F76" s="18"/>
      <c r="G76" s="18"/>
      <c r="H76" s="18"/>
      <c r="I76" s="18"/>
      <c r="J76" s="18"/>
      <c r="K76" s="18"/>
      <c r="L76" s="9"/>
      <c r="M76" s="9"/>
      <c r="N76" s="9"/>
      <c r="O76" s="34"/>
      <c r="P76" s="34"/>
      <c r="Q76" s="34"/>
      <c r="R76" s="34"/>
      <c r="S76" s="34"/>
      <c r="T76" s="35"/>
      <c r="U76" s="9"/>
      <c r="V76" s="9"/>
      <c r="W76" s="9"/>
      <c r="X76" s="9"/>
      <c r="Y76" s="9"/>
      <c r="Z76" s="9"/>
      <c r="AA76" s="34"/>
      <c r="AB76" s="34"/>
      <c r="AC76" s="34"/>
      <c r="AD76" s="41"/>
      <c r="AE76" s="41"/>
      <c r="AF76" s="41"/>
      <c r="AG76" s="10"/>
      <c r="AH76" s="11">
        <f t="shared" si="17"/>
        <v>7142</v>
      </c>
      <c r="AI76" s="12">
        <f t="shared" si="18"/>
        <v>7</v>
      </c>
      <c r="AJ76" s="12">
        <v>74</v>
      </c>
      <c r="AK76" s="12">
        <f t="shared" si="19"/>
        <v>1</v>
      </c>
      <c r="AL76" s="11"/>
      <c r="AM76" s="13"/>
      <c r="AN76" s="9">
        <v>20</v>
      </c>
      <c r="AO76" s="8">
        <v>7142</v>
      </c>
      <c r="AP76" s="9">
        <v>56</v>
      </c>
      <c r="AQ76" s="8">
        <v>7142</v>
      </c>
      <c r="AR76" s="29"/>
      <c r="AS76" s="30"/>
      <c r="AT76" s="29"/>
      <c r="AU76" s="9">
        <v>74</v>
      </c>
      <c r="AV76" s="8">
        <v>7142</v>
      </c>
      <c r="AW76" s="44"/>
      <c r="AX76" s="45"/>
      <c r="AY76" s="44"/>
      <c r="AZ76" s="45"/>
    </row>
    <row r="77" spans="1:52" ht="45" customHeight="1" x14ac:dyDescent="0.3">
      <c r="A77" s="8" t="s">
        <v>98</v>
      </c>
      <c r="B77" s="8"/>
      <c r="C77" s="18"/>
      <c r="D77" s="18"/>
      <c r="E77" s="18"/>
      <c r="F77" s="9">
        <v>38</v>
      </c>
      <c r="G77" s="9">
        <v>6655</v>
      </c>
      <c r="H77" s="9">
        <v>7</v>
      </c>
      <c r="I77" s="18"/>
      <c r="J77" s="18"/>
      <c r="K77" s="18"/>
      <c r="L77" s="9"/>
      <c r="M77" s="9"/>
      <c r="N77" s="9"/>
      <c r="O77" s="34"/>
      <c r="P77" s="34"/>
      <c r="Q77" s="34"/>
      <c r="R77" s="34"/>
      <c r="S77" s="34"/>
      <c r="T77" s="35"/>
      <c r="U77" s="39"/>
      <c r="V77" s="39"/>
      <c r="W77" s="39"/>
      <c r="X77" s="39"/>
      <c r="Y77" s="39"/>
      <c r="Z77" s="39"/>
      <c r="AA77" s="36"/>
      <c r="AB77" s="36"/>
      <c r="AC77" s="36"/>
      <c r="AD77" s="37"/>
      <c r="AE77" s="37"/>
      <c r="AF77" s="37"/>
      <c r="AG77" s="10"/>
      <c r="AH77" s="11">
        <f t="shared" si="17"/>
        <v>6655</v>
      </c>
      <c r="AI77" s="12">
        <f t="shared" si="18"/>
        <v>7</v>
      </c>
      <c r="AJ77" s="12">
        <v>75</v>
      </c>
      <c r="AK77" s="12">
        <f t="shared" si="19"/>
        <v>1</v>
      </c>
      <c r="AL77" s="11"/>
      <c r="AM77" s="13"/>
      <c r="AN77" s="18"/>
      <c r="AO77" s="19"/>
      <c r="AP77" s="9">
        <v>58</v>
      </c>
      <c r="AQ77" s="8">
        <v>6655</v>
      </c>
      <c r="AR77" s="27"/>
      <c r="AS77" s="28"/>
      <c r="AT77" s="27"/>
      <c r="AU77" s="9">
        <v>75</v>
      </c>
      <c r="AV77" s="8">
        <v>6655</v>
      </c>
      <c r="AW77" s="44"/>
      <c r="AX77" s="45"/>
      <c r="AY77" s="44"/>
      <c r="AZ77" s="45"/>
    </row>
    <row r="78" spans="1:52" ht="45" customHeight="1" x14ac:dyDescent="0.3">
      <c r="A78" s="8" t="s">
        <v>79</v>
      </c>
      <c r="B78" s="8" t="s">
        <v>99</v>
      </c>
      <c r="C78" s="9">
        <v>69</v>
      </c>
      <c r="D78" s="9">
        <v>825</v>
      </c>
      <c r="E78" s="9">
        <v>1</v>
      </c>
      <c r="F78" s="9">
        <v>49</v>
      </c>
      <c r="G78" s="9">
        <v>5808</v>
      </c>
      <c r="H78" s="9">
        <v>6</v>
      </c>
      <c r="I78" s="18"/>
      <c r="J78" s="18"/>
      <c r="K78" s="18"/>
      <c r="L78" s="9"/>
      <c r="M78" s="9"/>
      <c r="N78" s="9"/>
      <c r="O78" s="34"/>
      <c r="P78" s="34"/>
      <c r="Q78" s="34"/>
      <c r="R78" s="34"/>
      <c r="S78" s="34"/>
      <c r="T78" s="35"/>
      <c r="U78" s="34"/>
      <c r="V78" s="34"/>
      <c r="W78" s="34"/>
      <c r="X78" s="34"/>
      <c r="Y78" s="34"/>
      <c r="Z78" s="34"/>
      <c r="AA78" s="34"/>
      <c r="AB78" s="34"/>
      <c r="AC78" s="34"/>
      <c r="AD78" s="41"/>
      <c r="AE78" s="41"/>
      <c r="AF78" s="41"/>
      <c r="AG78" s="10"/>
      <c r="AH78" s="11">
        <f t="shared" si="17"/>
        <v>6633</v>
      </c>
      <c r="AI78" s="12">
        <f t="shared" si="18"/>
        <v>7</v>
      </c>
      <c r="AJ78" s="12">
        <v>76</v>
      </c>
      <c r="AK78" s="12">
        <f t="shared" si="19"/>
        <v>2</v>
      </c>
      <c r="AL78" s="11"/>
      <c r="AM78" s="13"/>
      <c r="AN78" s="9">
        <v>69</v>
      </c>
      <c r="AO78" s="8">
        <v>825</v>
      </c>
      <c r="AP78" s="9">
        <v>59</v>
      </c>
      <c r="AQ78" s="8">
        <v>6633</v>
      </c>
      <c r="AR78" s="9">
        <f>AN78-AP78</f>
        <v>10</v>
      </c>
      <c r="AS78" s="8">
        <f>AQ78-AO78</f>
        <v>5808</v>
      </c>
      <c r="AT78" s="26">
        <f>H78-E78</f>
        <v>5</v>
      </c>
      <c r="AU78" s="9">
        <v>76</v>
      </c>
      <c r="AV78" s="8">
        <v>6633</v>
      </c>
      <c r="AW78" s="44"/>
      <c r="AX78" s="45"/>
      <c r="AY78" s="44"/>
      <c r="AZ78" s="45"/>
    </row>
    <row r="79" spans="1:52" ht="45" customHeight="1" x14ac:dyDescent="0.3">
      <c r="A79" s="8" t="s">
        <v>36</v>
      </c>
      <c r="B79" s="8"/>
      <c r="C79" s="9">
        <v>25</v>
      </c>
      <c r="D79" s="9">
        <v>6621</v>
      </c>
      <c r="E79" s="9">
        <v>7</v>
      </c>
      <c r="F79" s="18"/>
      <c r="G79" s="18"/>
      <c r="H79" s="18"/>
      <c r="I79" s="18"/>
      <c r="J79" s="18"/>
      <c r="K79" s="18"/>
      <c r="L79" s="9"/>
      <c r="M79" s="9"/>
      <c r="N79" s="9"/>
      <c r="O79" s="34"/>
      <c r="P79" s="34"/>
      <c r="Q79" s="34"/>
      <c r="R79" s="34"/>
      <c r="S79" s="34"/>
      <c r="T79" s="35"/>
      <c r="U79" s="9"/>
      <c r="V79" s="9"/>
      <c r="W79" s="9"/>
      <c r="X79" s="9"/>
      <c r="Y79" s="9"/>
      <c r="Z79" s="9"/>
      <c r="AA79" s="34"/>
      <c r="AB79" s="34"/>
      <c r="AC79" s="34"/>
      <c r="AD79" s="41"/>
      <c r="AE79" s="41"/>
      <c r="AF79" s="41"/>
      <c r="AG79" s="10"/>
      <c r="AH79" s="11">
        <f t="shared" si="17"/>
        <v>6621</v>
      </c>
      <c r="AI79" s="12">
        <f t="shared" si="18"/>
        <v>7</v>
      </c>
      <c r="AJ79" s="12">
        <v>77</v>
      </c>
      <c r="AK79" s="12">
        <f t="shared" si="19"/>
        <v>1</v>
      </c>
      <c r="AL79" s="11"/>
      <c r="AM79" s="13"/>
      <c r="AN79" s="9">
        <v>25</v>
      </c>
      <c r="AO79" s="8">
        <v>6621</v>
      </c>
      <c r="AP79" s="9">
        <v>60</v>
      </c>
      <c r="AQ79" s="8">
        <v>6621</v>
      </c>
      <c r="AR79" s="29"/>
      <c r="AS79" s="30"/>
      <c r="AT79" s="29"/>
      <c r="AU79" s="9">
        <v>77</v>
      </c>
      <c r="AV79" s="8">
        <v>6621</v>
      </c>
      <c r="AW79" s="44"/>
      <c r="AX79" s="45"/>
      <c r="AY79" s="44"/>
      <c r="AZ79" s="45"/>
    </row>
    <row r="80" spans="1:52" ht="45" customHeight="1" x14ac:dyDescent="0.3">
      <c r="A80" s="8" t="s">
        <v>41</v>
      </c>
      <c r="B80" s="8"/>
      <c r="C80" s="9">
        <v>30</v>
      </c>
      <c r="D80" s="9">
        <v>6311</v>
      </c>
      <c r="E80" s="9">
        <v>7</v>
      </c>
      <c r="F80" s="18"/>
      <c r="G80" s="18"/>
      <c r="H80" s="18"/>
      <c r="I80" s="18"/>
      <c r="J80" s="18"/>
      <c r="K80" s="18"/>
      <c r="L80" s="9"/>
      <c r="M80" s="9"/>
      <c r="N80" s="9"/>
      <c r="O80" s="9"/>
      <c r="P80" s="9"/>
      <c r="Q80" s="9"/>
      <c r="R80" s="34"/>
      <c r="S80" s="34"/>
      <c r="T80" s="35"/>
      <c r="U80" s="9"/>
      <c r="V80" s="9"/>
      <c r="W80" s="9"/>
      <c r="X80" s="9"/>
      <c r="Y80" s="9"/>
      <c r="Z80" s="9"/>
      <c r="AA80" s="36"/>
      <c r="AB80" s="36"/>
      <c r="AC80" s="36"/>
      <c r="AD80" s="37"/>
      <c r="AE80" s="37"/>
      <c r="AF80" s="37"/>
      <c r="AG80" s="10"/>
      <c r="AH80" s="11">
        <f t="shared" si="17"/>
        <v>6311</v>
      </c>
      <c r="AI80" s="12">
        <f t="shared" si="18"/>
        <v>7</v>
      </c>
      <c r="AJ80" s="12">
        <v>78</v>
      </c>
      <c r="AK80" s="12">
        <f t="shared" si="19"/>
        <v>1</v>
      </c>
      <c r="AL80" s="11"/>
      <c r="AM80" s="13"/>
      <c r="AN80" s="9">
        <v>30</v>
      </c>
      <c r="AO80" s="8">
        <v>6311</v>
      </c>
      <c r="AP80" s="9">
        <v>61</v>
      </c>
      <c r="AQ80" s="8">
        <v>6311</v>
      </c>
      <c r="AR80" s="29"/>
      <c r="AS80" s="30"/>
      <c r="AT80" s="29"/>
      <c r="AU80" s="9">
        <v>78</v>
      </c>
      <c r="AV80" s="8">
        <v>6311</v>
      </c>
      <c r="AW80" s="44"/>
      <c r="AX80" s="45"/>
      <c r="AY80" s="44"/>
      <c r="AZ80" s="45"/>
    </row>
    <row r="81" spans="1:52" ht="45" customHeight="1" x14ac:dyDescent="0.3">
      <c r="A81" s="8" t="s">
        <v>101</v>
      </c>
      <c r="B81" s="8"/>
      <c r="C81" s="18"/>
      <c r="D81" s="18"/>
      <c r="E81" s="18"/>
      <c r="F81" s="9">
        <v>46</v>
      </c>
      <c r="G81" s="9">
        <v>5915</v>
      </c>
      <c r="H81" s="9">
        <v>6</v>
      </c>
      <c r="I81" s="18"/>
      <c r="J81" s="18"/>
      <c r="K81" s="18"/>
      <c r="L81" s="9"/>
      <c r="M81" s="9"/>
      <c r="N81" s="9"/>
      <c r="O81" s="34"/>
      <c r="P81" s="34"/>
      <c r="Q81" s="34"/>
      <c r="R81" s="34"/>
      <c r="S81" s="34"/>
      <c r="T81" s="35"/>
      <c r="U81" s="34"/>
      <c r="V81" s="34"/>
      <c r="W81" s="34"/>
      <c r="X81" s="34"/>
      <c r="Y81" s="34"/>
      <c r="Z81" s="34"/>
      <c r="AA81" s="36"/>
      <c r="AB81" s="36"/>
      <c r="AC81" s="36"/>
      <c r="AD81" s="37"/>
      <c r="AE81" s="37"/>
      <c r="AF81" s="37"/>
      <c r="AG81" s="10"/>
      <c r="AH81" s="11">
        <f t="shared" si="17"/>
        <v>5915</v>
      </c>
      <c r="AI81" s="12">
        <f t="shared" si="18"/>
        <v>6</v>
      </c>
      <c r="AJ81" s="12">
        <v>79</v>
      </c>
      <c r="AK81" s="12">
        <f t="shared" si="19"/>
        <v>1</v>
      </c>
      <c r="AL81" s="11"/>
      <c r="AM81" s="13"/>
      <c r="AN81" s="18"/>
      <c r="AO81" s="19"/>
      <c r="AP81" s="9">
        <v>63</v>
      </c>
      <c r="AQ81" s="8">
        <v>5915</v>
      </c>
      <c r="AR81" s="27"/>
      <c r="AS81" s="28"/>
      <c r="AT81" s="27"/>
      <c r="AU81" s="9">
        <v>79</v>
      </c>
      <c r="AV81" s="8">
        <v>5915</v>
      </c>
      <c r="AW81" s="44"/>
      <c r="AX81" s="45"/>
      <c r="AY81" s="44"/>
      <c r="AZ81" s="45"/>
    </row>
    <row r="82" spans="1:52" ht="45" customHeight="1" x14ac:dyDescent="0.3">
      <c r="A82" s="8" t="s">
        <v>102</v>
      </c>
      <c r="B82" s="8"/>
      <c r="C82" s="19"/>
      <c r="D82" s="19"/>
      <c r="E82" s="19"/>
      <c r="F82" s="9">
        <v>51</v>
      </c>
      <c r="G82" s="9">
        <v>5703</v>
      </c>
      <c r="H82" s="9">
        <v>6</v>
      </c>
      <c r="I82" s="18"/>
      <c r="J82" s="18"/>
      <c r="K82" s="18"/>
      <c r="L82" s="9"/>
      <c r="M82" s="9"/>
      <c r="N82" s="9"/>
      <c r="O82" s="34"/>
      <c r="P82" s="34"/>
      <c r="Q82" s="34"/>
      <c r="R82" s="34"/>
      <c r="S82" s="34"/>
      <c r="T82" s="35"/>
      <c r="U82" s="34"/>
      <c r="V82" s="34"/>
      <c r="W82" s="34"/>
      <c r="X82" s="34"/>
      <c r="Y82" s="34"/>
      <c r="Z82" s="34"/>
      <c r="AA82" s="34"/>
      <c r="AB82" s="34"/>
      <c r="AC82" s="34"/>
      <c r="AD82" s="41"/>
      <c r="AE82" s="41"/>
      <c r="AF82" s="41"/>
      <c r="AG82" s="10"/>
      <c r="AH82" s="11">
        <f t="shared" si="17"/>
        <v>5703</v>
      </c>
      <c r="AI82" s="12">
        <f t="shared" si="18"/>
        <v>6</v>
      </c>
      <c r="AJ82" s="12">
        <v>80</v>
      </c>
      <c r="AK82" s="12">
        <f t="shared" si="19"/>
        <v>1</v>
      </c>
      <c r="AL82" s="11"/>
      <c r="AM82" s="13"/>
      <c r="AN82" s="18"/>
      <c r="AO82" s="19"/>
      <c r="AP82" s="9">
        <v>65</v>
      </c>
      <c r="AQ82" s="8">
        <v>5703</v>
      </c>
      <c r="AR82" s="27"/>
      <c r="AS82" s="28"/>
      <c r="AT82" s="27"/>
      <c r="AU82" s="9">
        <v>80</v>
      </c>
      <c r="AV82" s="8">
        <v>5703</v>
      </c>
      <c r="AW82" s="44"/>
      <c r="AX82" s="45"/>
      <c r="AY82" s="44"/>
      <c r="AZ82" s="45"/>
    </row>
    <row r="83" spans="1:52" ht="45" customHeight="1" x14ac:dyDescent="0.3">
      <c r="A83" s="8" t="s">
        <v>58</v>
      </c>
      <c r="B83" s="8"/>
      <c r="C83" s="9">
        <v>47</v>
      </c>
      <c r="D83" s="9">
        <v>4763</v>
      </c>
      <c r="E83" s="9">
        <v>6</v>
      </c>
      <c r="F83" s="18"/>
      <c r="G83" s="18"/>
      <c r="H83" s="18"/>
      <c r="I83" s="18"/>
      <c r="J83" s="18"/>
      <c r="K83" s="18"/>
      <c r="L83" s="9"/>
      <c r="M83" s="9"/>
      <c r="N83" s="9"/>
      <c r="O83" s="34"/>
      <c r="P83" s="34"/>
      <c r="Q83" s="34"/>
      <c r="R83" s="34"/>
      <c r="S83" s="34"/>
      <c r="T83" s="35"/>
      <c r="U83" s="34"/>
      <c r="V83" s="34"/>
      <c r="W83" s="34"/>
      <c r="X83" s="9"/>
      <c r="Y83" s="9"/>
      <c r="Z83" s="9"/>
      <c r="AA83" s="34"/>
      <c r="AB83" s="34"/>
      <c r="AC83" s="34"/>
      <c r="AD83" s="41"/>
      <c r="AE83" s="41"/>
      <c r="AF83" s="41"/>
      <c r="AG83" s="10"/>
      <c r="AH83" s="11">
        <f t="shared" si="17"/>
        <v>4763</v>
      </c>
      <c r="AI83" s="12">
        <f t="shared" si="18"/>
        <v>6</v>
      </c>
      <c r="AJ83" s="12">
        <v>81</v>
      </c>
      <c r="AK83" s="12">
        <f t="shared" si="19"/>
        <v>1</v>
      </c>
      <c r="AL83" s="17"/>
      <c r="AM83" s="13"/>
      <c r="AN83" s="9">
        <v>47</v>
      </c>
      <c r="AO83" s="8">
        <v>4763</v>
      </c>
      <c r="AP83" s="9">
        <v>70</v>
      </c>
      <c r="AQ83" s="8">
        <v>4763</v>
      </c>
      <c r="AR83" s="29"/>
      <c r="AS83" s="30"/>
      <c r="AT83" s="29"/>
      <c r="AU83" s="9">
        <v>81</v>
      </c>
      <c r="AV83" s="8">
        <v>4763</v>
      </c>
      <c r="AW83" s="44"/>
      <c r="AX83" s="45"/>
      <c r="AY83" s="44"/>
      <c r="AZ83" s="45"/>
    </row>
    <row r="84" spans="1:52" ht="45" customHeight="1" x14ac:dyDescent="0.3">
      <c r="A84" s="8" t="s">
        <v>66</v>
      </c>
      <c r="B84" s="8"/>
      <c r="C84" s="9">
        <v>55</v>
      </c>
      <c r="D84" s="9">
        <v>3891</v>
      </c>
      <c r="E84" s="9">
        <v>5</v>
      </c>
      <c r="F84" s="18"/>
      <c r="G84" s="18"/>
      <c r="H84" s="18"/>
      <c r="I84" s="18"/>
      <c r="J84" s="18"/>
      <c r="K84" s="18"/>
      <c r="L84" s="9"/>
      <c r="M84" s="9"/>
      <c r="N84" s="9"/>
      <c r="O84" s="34"/>
      <c r="P84" s="34"/>
      <c r="Q84" s="34"/>
      <c r="R84" s="34"/>
      <c r="S84" s="34"/>
      <c r="T84" s="35"/>
      <c r="U84" s="34"/>
      <c r="V84" s="34"/>
      <c r="W84" s="34"/>
      <c r="X84" s="34"/>
      <c r="Y84" s="34"/>
      <c r="Z84" s="34"/>
      <c r="AA84" s="34"/>
      <c r="AB84" s="34"/>
      <c r="AC84" s="34"/>
      <c r="AD84" s="41"/>
      <c r="AE84" s="41"/>
      <c r="AF84" s="41"/>
      <c r="AG84" s="10"/>
      <c r="AH84" s="11">
        <f t="shared" si="17"/>
        <v>3891</v>
      </c>
      <c r="AI84" s="12">
        <f t="shared" si="18"/>
        <v>5</v>
      </c>
      <c r="AJ84" s="12">
        <v>82</v>
      </c>
      <c r="AK84" s="12">
        <f t="shared" si="19"/>
        <v>1</v>
      </c>
      <c r="AL84" s="11"/>
      <c r="AM84" s="13"/>
      <c r="AN84" s="9">
        <v>55</v>
      </c>
      <c r="AO84" s="8">
        <v>3891</v>
      </c>
      <c r="AP84" s="9">
        <v>72</v>
      </c>
      <c r="AQ84" s="8">
        <v>3891</v>
      </c>
      <c r="AR84" s="29"/>
      <c r="AS84" s="30"/>
      <c r="AT84" s="29"/>
      <c r="AU84" s="9">
        <v>82</v>
      </c>
      <c r="AV84" s="8">
        <v>3891</v>
      </c>
      <c r="AW84" s="44"/>
      <c r="AX84" s="45"/>
      <c r="AY84" s="44"/>
      <c r="AZ84" s="45"/>
    </row>
    <row r="85" spans="1:52" ht="45" customHeight="1" x14ac:dyDescent="0.3">
      <c r="A85" s="8" t="s">
        <v>36</v>
      </c>
      <c r="B85" s="8"/>
      <c r="C85" s="9">
        <v>56</v>
      </c>
      <c r="D85" s="9">
        <v>3755</v>
      </c>
      <c r="E85" s="9">
        <v>4</v>
      </c>
      <c r="F85" s="18"/>
      <c r="G85" s="18"/>
      <c r="H85" s="18"/>
      <c r="I85" s="18"/>
      <c r="J85" s="18"/>
      <c r="K85" s="18"/>
      <c r="L85" s="9"/>
      <c r="M85" s="9"/>
      <c r="N85" s="9"/>
      <c r="O85" s="34"/>
      <c r="P85" s="34"/>
      <c r="Q85" s="34"/>
      <c r="R85" s="34"/>
      <c r="S85" s="34"/>
      <c r="T85" s="35"/>
      <c r="U85" s="34"/>
      <c r="V85" s="34"/>
      <c r="W85" s="34"/>
      <c r="X85" s="34"/>
      <c r="Y85" s="34"/>
      <c r="Z85" s="34"/>
      <c r="AA85" s="36"/>
      <c r="AB85" s="36"/>
      <c r="AC85" s="36"/>
      <c r="AD85" s="37"/>
      <c r="AE85" s="37"/>
      <c r="AF85" s="37"/>
      <c r="AG85" s="10"/>
      <c r="AH85" s="11">
        <f t="shared" si="17"/>
        <v>3755</v>
      </c>
      <c r="AI85" s="12">
        <f t="shared" si="18"/>
        <v>4</v>
      </c>
      <c r="AJ85" s="12">
        <v>83</v>
      </c>
      <c r="AK85" s="12">
        <f t="shared" si="19"/>
        <v>1</v>
      </c>
      <c r="AL85" s="11"/>
      <c r="AM85" s="13"/>
      <c r="AN85" s="9">
        <v>56</v>
      </c>
      <c r="AO85" s="8">
        <v>3755</v>
      </c>
      <c r="AP85" s="9">
        <v>73</v>
      </c>
      <c r="AQ85" s="8">
        <v>3755</v>
      </c>
      <c r="AR85" s="29"/>
      <c r="AS85" s="30"/>
      <c r="AT85" s="29"/>
      <c r="AU85" s="9">
        <v>83</v>
      </c>
      <c r="AV85" s="8">
        <v>3755</v>
      </c>
      <c r="AW85" s="44"/>
      <c r="AX85" s="45"/>
      <c r="AY85" s="44"/>
      <c r="AZ85" s="45"/>
    </row>
    <row r="86" spans="1:52" ht="45" customHeight="1" x14ac:dyDescent="0.3">
      <c r="A86" s="8" t="s">
        <v>68</v>
      </c>
      <c r="B86" s="8"/>
      <c r="C86" s="9">
        <v>58</v>
      </c>
      <c r="D86" s="9">
        <v>3700</v>
      </c>
      <c r="E86" s="9">
        <v>5</v>
      </c>
      <c r="F86" s="18"/>
      <c r="G86" s="18"/>
      <c r="H86" s="18"/>
      <c r="I86" s="18"/>
      <c r="J86" s="18"/>
      <c r="K86" s="18"/>
      <c r="L86" s="9"/>
      <c r="M86" s="9"/>
      <c r="N86" s="9"/>
      <c r="O86" s="34"/>
      <c r="P86" s="34"/>
      <c r="Q86" s="34"/>
      <c r="R86" s="34"/>
      <c r="S86" s="34"/>
      <c r="T86" s="35"/>
      <c r="U86" s="9"/>
      <c r="V86" s="9"/>
      <c r="W86" s="9"/>
      <c r="X86" s="9"/>
      <c r="Y86" s="9"/>
      <c r="Z86" s="9"/>
      <c r="AA86" s="36"/>
      <c r="AB86" s="36"/>
      <c r="AC86" s="36"/>
      <c r="AD86" s="37"/>
      <c r="AE86" s="37"/>
      <c r="AF86" s="37"/>
      <c r="AG86" s="10"/>
      <c r="AH86" s="11">
        <f t="shared" si="17"/>
        <v>3700</v>
      </c>
      <c r="AI86" s="12">
        <f t="shared" si="18"/>
        <v>5</v>
      </c>
      <c r="AJ86" s="12">
        <v>84</v>
      </c>
      <c r="AK86" s="12">
        <f t="shared" si="19"/>
        <v>1</v>
      </c>
      <c r="AL86" s="11"/>
      <c r="AM86" s="13"/>
      <c r="AN86" s="9">
        <v>58</v>
      </c>
      <c r="AO86" s="8">
        <v>3700</v>
      </c>
      <c r="AP86" s="9">
        <v>74</v>
      </c>
      <c r="AQ86" s="8">
        <v>3700</v>
      </c>
      <c r="AR86" s="29"/>
      <c r="AS86" s="30"/>
      <c r="AT86" s="29"/>
      <c r="AU86" s="9">
        <v>84</v>
      </c>
      <c r="AV86" s="8">
        <v>3700</v>
      </c>
      <c r="AW86" s="44"/>
      <c r="AX86" s="45"/>
      <c r="AY86" s="44"/>
      <c r="AZ86" s="45"/>
    </row>
    <row r="87" spans="1:52" ht="45" customHeight="1" x14ac:dyDescent="0.3">
      <c r="A87" s="8" t="s">
        <v>75</v>
      </c>
      <c r="B87" s="8"/>
      <c r="C87" s="9">
        <v>65</v>
      </c>
      <c r="D87" s="9">
        <v>1827</v>
      </c>
      <c r="E87" s="9">
        <v>2</v>
      </c>
      <c r="F87" s="9">
        <v>64</v>
      </c>
      <c r="G87" s="9">
        <v>1854</v>
      </c>
      <c r="H87" s="9">
        <v>3</v>
      </c>
      <c r="I87" s="18"/>
      <c r="J87" s="18"/>
      <c r="K87" s="18"/>
      <c r="L87" s="9"/>
      <c r="M87" s="9"/>
      <c r="N87" s="9"/>
      <c r="O87" s="34"/>
      <c r="P87" s="34"/>
      <c r="Q87" s="34"/>
      <c r="R87" s="34"/>
      <c r="S87" s="34"/>
      <c r="T87" s="35"/>
      <c r="U87" s="39"/>
      <c r="V87" s="39"/>
      <c r="W87" s="39"/>
      <c r="X87" s="39"/>
      <c r="Y87" s="39"/>
      <c r="Z87" s="39"/>
      <c r="AA87" s="36"/>
      <c r="AB87" s="36"/>
      <c r="AC87" s="36"/>
      <c r="AD87" s="37"/>
      <c r="AE87" s="37"/>
      <c r="AF87" s="37"/>
      <c r="AG87" s="10"/>
      <c r="AH87" s="11">
        <f t="shared" si="17"/>
        <v>3681</v>
      </c>
      <c r="AI87" s="12">
        <f t="shared" si="18"/>
        <v>5</v>
      </c>
      <c r="AJ87" s="12">
        <v>85</v>
      </c>
      <c r="AK87" s="12">
        <f t="shared" si="19"/>
        <v>2</v>
      </c>
      <c r="AL87" s="11"/>
      <c r="AM87" s="13"/>
      <c r="AN87" s="9">
        <v>65</v>
      </c>
      <c r="AO87" s="8">
        <v>1827</v>
      </c>
      <c r="AP87" s="9">
        <v>75</v>
      </c>
      <c r="AQ87" s="8">
        <v>3681</v>
      </c>
      <c r="AR87" s="9">
        <f>AN87-AP87</f>
        <v>-10</v>
      </c>
      <c r="AS87" s="8">
        <f>AQ87-AO87</f>
        <v>1854</v>
      </c>
      <c r="AT87" s="9">
        <f>H87-E87</f>
        <v>1</v>
      </c>
      <c r="AU87" s="9">
        <v>85</v>
      </c>
      <c r="AV87" s="8">
        <v>3681</v>
      </c>
      <c r="AW87" s="44"/>
      <c r="AX87" s="45"/>
      <c r="AY87" s="44"/>
      <c r="AZ87" s="45"/>
    </row>
    <row r="88" spans="1:52" ht="45" customHeight="1" x14ac:dyDescent="0.3">
      <c r="A88" s="8" t="s">
        <v>74</v>
      </c>
      <c r="B88" s="8"/>
      <c r="C88" s="9">
        <v>64</v>
      </c>
      <c r="D88" s="9">
        <v>2975</v>
      </c>
      <c r="E88" s="9">
        <v>4</v>
      </c>
      <c r="F88" s="18"/>
      <c r="G88" s="18"/>
      <c r="H88" s="18"/>
      <c r="I88" s="18"/>
      <c r="J88" s="18"/>
      <c r="K88" s="18"/>
      <c r="L88" s="9"/>
      <c r="M88" s="9"/>
      <c r="N88" s="9"/>
      <c r="O88" s="34"/>
      <c r="P88" s="34"/>
      <c r="Q88" s="34"/>
      <c r="R88" s="34"/>
      <c r="S88" s="34"/>
      <c r="T88" s="35"/>
      <c r="U88" s="39"/>
      <c r="V88" s="39"/>
      <c r="W88" s="39"/>
      <c r="X88" s="39"/>
      <c r="Y88" s="39"/>
      <c r="Z88" s="39"/>
      <c r="AA88" s="36"/>
      <c r="AB88" s="36"/>
      <c r="AC88" s="36"/>
      <c r="AD88" s="37"/>
      <c r="AE88" s="37"/>
      <c r="AF88" s="37"/>
      <c r="AG88" s="10"/>
      <c r="AH88" s="11">
        <f t="shared" si="17"/>
        <v>2975</v>
      </c>
      <c r="AI88" s="12">
        <f t="shared" si="18"/>
        <v>4</v>
      </c>
      <c r="AJ88" s="12">
        <v>86</v>
      </c>
      <c r="AK88" s="12">
        <f t="shared" si="19"/>
        <v>1</v>
      </c>
      <c r="AL88" s="11"/>
      <c r="AM88" s="13"/>
      <c r="AN88" s="9">
        <v>64</v>
      </c>
      <c r="AO88" s="8">
        <v>2975</v>
      </c>
      <c r="AP88" s="9">
        <v>79</v>
      </c>
      <c r="AQ88" s="8">
        <v>2975</v>
      </c>
      <c r="AR88" s="29"/>
      <c r="AS88" s="30"/>
      <c r="AT88" s="29"/>
      <c r="AU88" s="9">
        <v>86</v>
      </c>
      <c r="AV88" s="8">
        <v>2975</v>
      </c>
      <c r="AW88" s="44"/>
      <c r="AX88" s="45"/>
      <c r="AY88" s="44"/>
      <c r="AZ88" s="45"/>
    </row>
    <row r="89" spans="1:52" ht="45" customHeight="1" x14ac:dyDescent="0.3">
      <c r="A89" s="8" t="s">
        <v>76</v>
      </c>
      <c r="B89" s="8"/>
      <c r="C89" s="9">
        <v>66</v>
      </c>
      <c r="D89" s="9">
        <v>1619</v>
      </c>
      <c r="E89" s="9">
        <v>2</v>
      </c>
      <c r="F89" s="18"/>
      <c r="G89" s="18"/>
      <c r="H89" s="18"/>
      <c r="I89" s="18"/>
      <c r="J89" s="18"/>
      <c r="K89" s="18"/>
      <c r="L89" s="9"/>
      <c r="M89" s="9"/>
      <c r="N89" s="9"/>
      <c r="O89" s="34"/>
      <c r="P89" s="34"/>
      <c r="Q89" s="34"/>
      <c r="R89" s="34"/>
      <c r="S89" s="34"/>
      <c r="T89" s="35"/>
      <c r="U89" s="34"/>
      <c r="V89" s="34"/>
      <c r="W89" s="34"/>
      <c r="X89" s="34"/>
      <c r="Y89" s="34"/>
      <c r="Z89" s="34"/>
      <c r="AA89" s="34"/>
      <c r="AB89" s="34"/>
      <c r="AC89" s="34"/>
      <c r="AD89" s="41"/>
      <c r="AE89" s="41"/>
      <c r="AF89" s="41"/>
      <c r="AG89" s="10"/>
      <c r="AH89" s="11">
        <f t="shared" si="17"/>
        <v>1619</v>
      </c>
      <c r="AI89" s="12">
        <f t="shared" si="18"/>
        <v>2</v>
      </c>
      <c r="AJ89" s="12">
        <v>87</v>
      </c>
      <c r="AK89" s="12">
        <f t="shared" si="19"/>
        <v>1</v>
      </c>
      <c r="AL89" s="11"/>
      <c r="AM89" s="13"/>
      <c r="AN89" s="9">
        <v>66</v>
      </c>
      <c r="AO89" s="8">
        <v>1619</v>
      </c>
      <c r="AP89" s="9">
        <v>82</v>
      </c>
      <c r="AQ89" s="8">
        <v>1619</v>
      </c>
      <c r="AR89" s="29"/>
      <c r="AS89" s="30"/>
      <c r="AT89" s="29"/>
      <c r="AU89" s="9">
        <v>87</v>
      </c>
      <c r="AV89" s="8">
        <v>1619</v>
      </c>
      <c r="AW89" s="44"/>
      <c r="AX89" s="45"/>
      <c r="AY89" s="44"/>
      <c r="AZ89" s="45"/>
    </row>
    <row r="90" spans="1:52" ht="45" customHeight="1" x14ac:dyDescent="0.3">
      <c r="A90" s="8" t="s">
        <v>78</v>
      </c>
      <c r="B90" s="8"/>
      <c r="C90" s="9">
        <v>68</v>
      </c>
      <c r="D90" s="9">
        <v>934</v>
      </c>
      <c r="E90" s="9">
        <v>1</v>
      </c>
      <c r="F90" s="18"/>
      <c r="G90" s="18"/>
      <c r="H90" s="18"/>
      <c r="I90" s="18"/>
      <c r="J90" s="18"/>
      <c r="K90" s="18"/>
      <c r="L90" s="9"/>
      <c r="M90" s="9"/>
      <c r="N90" s="9"/>
      <c r="O90" s="34"/>
      <c r="P90" s="34"/>
      <c r="Q90" s="34"/>
      <c r="R90" s="34"/>
      <c r="S90" s="34"/>
      <c r="T90" s="35"/>
      <c r="U90" s="34"/>
      <c r="V90" s="34"/>
      <c r="W90" s="34"/>
      <c r="X90" s="34"/>
      <c r="Y90" s="34"/>
      <c r="Z90" s="34"/>
      <c r="AA90" s="34"/>
      <c r="AB90" s="34"/>
      <c r="AC90" s="34"/>
      <c r="AD90" s="41"/>
      <c r="AE90" s="41"/>
      <c r="AF90" s="41"/>
      <c r="AG90" s="10"/>
      <c r="AH90" s="11">
        <f t="shared" si="17"/>
        <v>934</v>
      </c>
      <c r="AI90" s="12">
        <f t="shared" si="18"/>
        <v>1</v>
      </c>
      <c r="AJ90" s="12">
        <v>88</v>
      </c>
      <c r="AK90" s="12">
        <f t="shared" si="19"/>
        <v>1</v>
      </c>
      <c r="AL90" s="11"/>
      <c r="AM90" s="13"/>
      <c r="AN90" s="9">
        <v>68</v>
      </c>
      <c r="AO90" s="8">
        <v>934</v>
      </c>
      <c r="AP90" s="9">
        <v>83</v>
      </c>
      <c r="AQ90" s="8">
        <v>934</v>
      </c>
      <c r="AR90" s="29"/>
      <c r="AS90" s="30"/>
      <c r="AT90" s="29"/>
      <c r="AU90" s="9">
        <v>88</v>
      </c>
      <c r="AV90" s="8">
        <v>934</v>
      </c>
      <c r="AW90" s="44"/>
      <c r="AX90" s="45"/>
      <c r="AY90" s="44"/>
      <c r="AZ90" s="45"/>
    </row>
    <row r="91" spans="1:52" ht="45" customHeight="1" x14ac:dyDescent="0.3">
      <c r="A91" s="8" t="s">
        <v>108</v>
      </c>
      <c r="B91" s="8"/>
      <c r="C91" s="18"/>
      <c r="D91" s="18"/>
      <c r="E91" s="18"/>
      <c r="F91" s="9">
        <v>66</v>
      </c>
      <c r="G91" s="9">
        <v>0</v>
      </c>
      <c r="H91" s="9">
        <v>0</v>
      </c>
      <c r="I91" s="18"/>
      <c r="J91" s="18"/>
      <c r="K91" s="18"/>
      <c r="L91" s="9"/>
      <c r="M91" s="9"/>
      <c r="N91" s="9"/>
      <c r="O91" s="34"/>
      <c r="P91" s="34"/>
      <c r="Q91" s="34"/>
      <c r="R91" s="34"/>
      <c r="S91" s="34"/>
      <c r="T91" s="35"/>
      <c r="U91" s="39"/>
      <c r="V91" s="39"/>
      <c r="W91" s="39"/>
      <c r="X91" s="39"/>
      <c r="Y91" s="39"/>
      <c r="Z91" s="39"/>
      <c r="AA91" s="34"/>
      <c r="AB91" s="34"/>
      <c r="AC91" s="34"/>
      <c r="AD91" s="41"/>
      <c r="AE91" s="41"/>
      <c r="AF91" s="41"/>
      <c r="AG91" s="10"/>
      <c r="AH91" s="11">
        <f t="shared" si="17"/>
        <v>0</v>
      </c>
      <c r="AI91" s="12">
        <f t="shared" si="18"/>
        <v>0</v>
      </c>
      <c r="AJ91" s="12">
        <v>89</v>
      </c>
      <c r="AK91" s="12">
        <f t="shared" si="19"/>
        <v>1</v>
      </c>
      <c r="AL91" s="11"/>
      <c r="AM91" s="13"/>
      <c r="AN91" s="18"/>
      <c r="AO91" s="19"/>
      <c r="AP91" s="9">
        <v>84</v>
      </c>
      <c r="AQ91" s="8">
        <v>0</v>
      </c>
      <c r="AR91" s="27"/>
      <c r="AS91" s="28"/>
      <c r="AT91" s="27"/>
      <c r="AU91" s="9">
        <v>89</v>
      </c>
      <c r="AV91" s="8">
        <v>0</v>
      </c>
      <c r="AW91" s="44"/>
      <c r="AX91" s="45"/>
      <c r="AY91" s="44"/>
      <c r="AZ91" s="45"/>
    </row>
  </sheetData>
  <autoFilter ref="A2:AZ91">
    <sortState ref="A3:BA91">
      <sortCondition ref="AU2:AU91"/>
    </sortState>
  </autoFilter>
  <mergeCells count="15">
    <mergeCell ref="AN1:AO1"/>
    <mergeCell ref="AP1:AT1"/>
    <mergeCell ref="AU1:AZ1"/>
    <mergeCell ref="R1:T1"/>
    <mergeCell ref="U1:W1"/>
    <mergeCell ref="X1:Z1"/>
    <mergeCell ref="AA1:AC1"/>
    <mergeCell ref="AD1:AF1"/>
    <mergeCell ref="AH1:AL1"/>
    <mergeCell ref="O1:Q1"/>
    <mergeCell ref="A1:B1"/>
    <mergeCell ref="C1:E1"/>
    <mergeCell ref="F1:H1"/>
    <mergeCell ref="I1:K1"/>
    <mergeCell ref="L1:N1"/>
  </mergeCells>
  <conditionalFormatting sqref="C3:C63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3 I61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:I49 I3 I30 I23:I27 I19 I17 I13:I14 I10:I11 I7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 I63 I55 I57:I60 I32:I50 I30 I23:I27 I19 I17 I13:I14 I10:I11 I7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6 O6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3 O65:O6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3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2:AT1048576 AX92:AY1048576 AZ78:AZ91 AX48:AY50 AS2:AT91 AX2:AY37 AX52:AY52 AX58:AY58 AX60:AY60 AX63:AY63 AX65:AY65 AX67:AY77">
    <cfRule type="cellIs" dxfId="333" priority="250" operator="lessThan">
      <formula>0</formula>
    </cfRule>
    <cfRule type="cellIs" dxfId="332" priority="251" operator="greaterThan">
      <formula>0</formula>
    </cfRule>
  </conditionalFormatting>
  <conditionalFormatting sqref="R3:R48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6 I61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6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 I3 I55 I57:I60 I32:I50 I30 I23:I27 I19 I17 I13:I14 I10:I11 I7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:AU77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6 I6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4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4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5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 I55 I57:I77 I32:I50 I30 I23:I27 I19 I17 I13:I14 I10:I11 I7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7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38:AY38">
    <cfRule type="cellIs" dxfId="331" priority="135" operator="lessThan">
      <formula>0</formula>
    </cfRule>
    <cfRule type="cellIs" dxfId="330" priority="136" operator="greaterThan">
      <formula>0</formula>
    </cfRule>
  </conditionalFormatting>
  <conditionalFormatting sqref="AX39:AY47">
    <cfRule type="cellIs" dxfId="329" priority="15" operator="lessThan">
      <formula>0</formula>
    </cfRule>
    <cfRule type="cellIs" dxfId="328" priority="16" operator="greaterThan">
      <formula>0</formula>
    </cfRule>
  </conditionalFormatting>
  <conditionalFormatting sqref="AX51:AY51">
    <cfRule type="cellIs" dxfId="327" priority="13" operator="lessThan">
      <formula>0</formula>
    </cfRule>
    <cfRule type="cellIs" dxfId="326" priority="14" operator="greaterThan">
      <formula>0</formula>
    </cfRule>
  </conditionalFormatting>
  <conditionalFormatting sqref="AX53:AY57">
    <cfRule type="cellIs" dxfId="325" priority="11" operator="lessThan">
      <formula>0</formula>
    </cfRule>
    <cfRule type="cellIs" dxfId="324" priority="12" operator="greaterThan">
      <formula>0</formula>
    </cfRule>
  </conditionalFormatting>
  <conditionalFormatting sqref="AX59:AY59">
    <cfRule type="cellIs" dxfId="323" priority="9" operator="lessThan">
      <formula>0</formula>
    </cfRule>
    <cfRule type="cellIs" dxfId="322" priority="10" operator="greaterThan">
      <formula>0</formula>
    </cfRule>
  </conditionalFormatting>
  <conditionalFormatting sqref="AX61:AY61">
    <cfRule type="cellIs" dxfId="321" priority="7" operator="lessThan">
      <formula>0</formula>
    </cfRule>
    <cfRule type="cellIs" dxfId="320" priority="8" operator="greaterThan">
      <formula>0</formula>
    </cfRule>
  </conditionalFormatting>
  <conditionalFormatting sqref="AX62:AY62">
    <cfRule type="cellIs" dxfId="319" priority="5" operator="lessThan">
      <formula>0</formula>
    </cfRule>
    <cfRule type="cellIs" dxfId="318" priority="6" operator="greaterThan">
      <formula>0</formula>
    </cfRule>
  </conditionalFormatting>
  <conditionalFormatting sqref="AX64:AY64">
    <cfRule type="cellIs" dxfId="317" priority="3" operator="lessThan">
      <formula>0</formula>
    </cfRule>
    <cfRule type="cellIs" dxfId="316" priority="4" operator="greaterThan">
      <formula>0</formula>
    </cfRule>
  </conditionalFormatting>
  <conditionalFormatting sqref="AX66:AY66">
    <cfRule type="cellIs" dxfId="315" priority="1" operator="lessThan">
      <formula>0</formula>
    </cfRule>
    <cfRule type="cellIs" dxfId="314" priority="2" operator="greaterThan">
      <formula>0</formula>
    </cfRule>
  </conditionalFormatting>
  <conditionalFormatting sqref="AU78:AU91 AN3:AN91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91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91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8:AW91 AP3:AP91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91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:I91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91 O64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91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91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91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91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6"/>
  <sheetViews>
    <sheetView zoomScaleNormal="100" workbookViewId="0">
      <selection activeCell="A2" sqref="A2:BG146"/>
    </sheetView>
  </sheetViews>
  <sheetFormatPr defaultRowHeight="14.4" x14ac:dyDescent="0.3"/>
  <cols>
    <col min="1" max="1" width="30.88671875" customWidth="1"/>
    <col min="2" max="2" width="19.44140625" customWidth="1"/>
    <col min="4" max="5" width="9.109375" customWidth="1"/>
    <col min="7" max="11" width="9.109375" customWidth="1"/>
    <col min="12" max="14" width="9.109375" style="47" customWidth="1"/>
    <col min="15" max="17" width="9.109375" hidden="1" customWidth="1"/>
    <col min="18" max="20" width="9.109375" style="47" hidden="1" customWidth="1"/>
    <col min="21" max="23" width="9.109375" hidden="1" customWidth="1"/>
    <col min="24" max="26" width="9.109375" style="48" hidden="1" customWidth="1"/>
    <col min="27" max="32" width="9.109375" hidden="1" customWidth="1"/>
    <col min="33" max="33" width="4.33203125" customWidth="1"/>
    <col min="36" max="37" width="9.109375" customWidth="1"/>
    <col min="38" max="38" width="30.109375" customWidth="1"/>
    <col min="39" max="39" width="2.6640625" style="20" customWidth="1"/>
    <col min="40" max="40" width="9.109375" style="21" customWidth="1"/>
    <col min="41" max="41" width="9.109375" style="22" customWidth="1"/>
    <col min="42" max="48" width="9.109375" style="21" customWidth="1"/>
    <col min="49" max="49" width="9.109375" style="22" customWidth="1"/>
    <col min="50" max="50" width="9.109375" style="21" customWidth="1"/>
    <col min="51" max="51" width="9.109375" style="22" customWidth="1"/>
    <col min="52" max="52" width="9.109375" style="21" customWidth="1"/>
    <col min="53" max="53" width="9.109375" style="22" customWidth="1"/>
  </cols>
  <sheetData>
    <row r="1" spans="1:59" x14ac:dyDescent="0.3">
      <c r="A1" s="65"/>
      <c r="B1" s="66"/>
      <c r="C1" s="67" t="s">
        <v>0</v>
      </c>
      <c r="D1" s="67"/>
      <c r="E1" s="67"/>
      <c r="F1" s="67" t="s">
        <v>80</v>
      </c>
      <c r="G1" s="67"/>
      <c r="H1" s="67"/>
      <c r="I1" s="64" t="s">
        <v>109</v>
      </c>
      <c r="J1" s="65"/>
      <c r="K1" s="66"/>
      <c r="L1" s="64" t="s">
        <v>110</v>
      </c>
      <c r="M1" s="65"/>
      <c r="N1" s="66"/>
      <c r="O1" s="64" t="s">
        <v>111</v>
      </c>
      <c r="P1" s="65"/>
      <c r="Q1" s="66"/>
      <c r="R1" s="64" t="s">
        <v>112</v>
      </c>
      <c r="S1" s="65"/>
      <c r="T1" s="66"/>
      <c r="U1" s="64" t="s">
        <v>113</v>
      </c>
      <c r="V1" s="65"/>
      <c r="W1" s="66"/>
      <c r="X1" s="64" t="s">
        <v>114</v>
      </c>
      <c r="Y1" s="65"/>
      <c r="Z1" s="66"/>
      <c r="AA1" s="64" t="s">
        <v>115</v>
      </c>
      <c r="AB1" s="65"/>
      <c r="AC1" s="66"/>
      <c r="AD1" s="64" t="s">
        <v>116</v>
      </c>
      <c r="AE1" s="65"/>
      <c r="AF1" s="66"/>
      <c r="AG1" s="1"/>
      <c r="AH1" s="61" t="s">
        <v>1</v>
      </c>
      <c r="AI1" s="62"/>
      <c r="AJ1" s="62"/>
      <c r="AK1" s="62"/>
      <c r="AL1" s="63"/>
      <c r="AM1" s="2"/>
      <c r="AN1" s="60" t="s">
        <v>2</v>
      </c>
      <c r="AO1" s="60"/>
      <c r="AP1" s="60" t="s">
        <v>81</v>
      </c>
      <c r="AQ1" s="60"/>
      <c r="AR1" s="60"/>
      <c r="AS1" s="60"/>
      <c r="AT1" s="60"/>
      <c r="AU1" s="69"/>
      <c r="AV1" s="68" t="s">
        <v>117</v>
      </c>
      <c r="AW1" s="60"/>
      <c r="AX1" s="60"/>
      <c r="AY1" s="60"/>
      <c r="AZ1" s="60"/>
      <c r="BA1" s="60"/>
      <c r="BB1" s="68" t="s">
        <v>124</v>
      </c>
      <c r="BC1" s="60"/>
      <c r="BD1" s="60"/>
      <c r="BE1" s="60"/>
      <c r="BF1" s="60"/>
      <c r="BG1" s="60"/>
    </row>
    <row r="2" spans="1:59" ht="28.8" x14ac:dyDescent="0.3">
      <c r="A2" s="3" t="s">
        <v>3</v>
      </c>
      <c r="B2" s="3" t="s">
        <v>82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  <c r="I2" s="3" t="s">
        <v>4</v>
      </c>
      <c r="J2" s="3" t="s">
        <v>5</v>
      </c>
      <c r="K2" s="3" t="s">
        <v>6</v>
      </c>
      <c r="L2" s="3" t="s">
        <v>4</v>
      </c>
      <c r="M2" s="3" t="s">
        <v>5</v>
      </c>
      <c r="N2" s="3" t="s">
        <v>6</v>
      </c>
      <c r="O2" s="3" t="s">
        <v>4</v>
      </c>
      <c r="P2" s="3" t="s">
        <v>5</v>
      </c>
      <c r="Q2" s="3" t="s">
        <v>6</v>
      </c>
      <c r="R2" s="3" t="s">
        <v>4</v>
      </c>
      <c r="S2" s="3" t="s">
        <v>5</v>
      </c>
      <c r="T2" s="3" t="s">
        <v>6</v>
      </c>
      <c r="U2" s="3" t="s">
        <v>4</v>
      </c>
      <c r="V2" s="3" t="s">
        <v>5</v>
      </c>
      <c r="W2" s="3" t="s">
        <v>6</v>
      </c>
      <c r="X2" s="3" t="s">
        <v>4</v>
      </c>
      <c r="Y2" s="3" t="s">
        <v>5</v>
      </c>
      <c r="Z2" s="3" t="s">
        <v>6</v>
      </c>
      <c r="AA2" s="3" t="s">
        <v>4</v>
      </c>
      <c r="AB2" s="3" t="s">
        <v>5</v>
      </c>
      <c r="AC2" s="3" t="s">
        <v>6</v>
      </c>
      <c r="AD2" s="3" t="s">
        <v>4</v>
      </c>
      <c r="AE2" s="3" t="s">
        <v>5</v>
      </c>
      <c r="AF2" s="3" t="s">
        <v>6</v>
      </c>
      <c r="AG2" s="1"/>
      <c r="AH2" s="4" t="s">
        <v>7</v>
      </c>
      <c r="AI2" s="4" t="s">
        <v>6</v>
      </c>
      <c r="AJ2" s="4" t="s">
        <v>4</v>
      </c>
      <c r="AK2" s="4" t="s">
        <v>8</v>
      </c>
      <c r="AL2" s="5" t="s">
        <v>9</v>
      </c>
      <c r="AM2" s="2"/>
      <c r="AN2" s="6" t="s">
        <v>10</v>
      </c>
      <c r="AO2" s="7" t="s">
        <v>11</v>
      </c>
      <c r="AP2" s="6" t="s">
        <v>10</v>
      </c>
      <c r="AQ2" s="7" t="s">
        <v>11</v>
      </c>
      <c r="AR2" s="24" t="s">
        <v>83</v>
      </c>
      <c r="AS2" s="7" t="s">
        <v>84</v>
      </c>
      <c r="AT2" s="6" t="s">
        <v>85</v>
      </c>
      <c r="AU2" s="33" t="s">
        <v>118</v>
      </c>
      <c r="AV2" s="6" t="s">
        <v>10</v>
      </c>
      <c r="AW2" s="7" t="s">
        <v>11</v>
      </c>
      <c r="AX2" s="24" t="s">
        <v>83</v>
      </c>
      <c r="AY2" s="7" t="s">
        <v>84</v>
      </c>
      <c r="AZ2" s="6" t="s">
        <v>85</v>
      </c>
      <c r="BA2" s="33" t="s">
        <v>118</v>
      </c>
      <c r="BB2" s="6" t="s">
        <v>10</v>
      </c>
      <c r="BC2" s="7" t="s">
        <v>11</v>
      </c>
      <c r="BD2" s="24" t="s">
        <v>83</v>
      </c>
      <c r="BE2" s="7" t="s">
        <v>84</v>
      </c>
      <c r="BF2" s="6" t="s">
        <v>85</v>
      </c>
      <c r="BG2" s="33" t="s">
        <v>118</v>
      </c>
    </row>
    <row r="3" spans="1:59" s="14" customFormat="1" ht="45" customHeight="1" x14ac:dyDescent="0.3">
      <c r="A3" s="8" t="s">
        <v>29</v>
      </c>
      <c r="B3" s="8"/>
      <c r="C3" s="9">
        <v>18</v>
      </c>
      <c r="D3" s="9">
        <v>7323</v>
      </c>
      <c r="E3" s="9">
        <v>8</v>
      </c>
      <c r="F3" s="9">
        <v>7</v>
      </c>
      <c r="G3" s="9">
        <v>11025</v>
      </c>
      <c r="H3" s="9">
        <v>9</v>
      </c>
      <c r="I3" s="9">
        <v>4</v>
      </c>
      <c r="J3" s="9">
        <v>12937</v>
      </c>
      <c r="K3" s="9">
        <v>10</v>
      </c>
      <c r="L3" s="9">
        <v>2</v>
      </c>
      <c r="M3" s="9">
        <v>11143</v>
      </c>
      <c r="N3" s="9">
        <v>9</v>
      </c>
      <c r="O3" s="34"/>
      <c r="P3" s="34"/>
      <c r="Q3" s="34"/>
      <c r="R3" s="34"/>
      <c r="S3" s="34"/>
      <c r="T3" s="35"/>
      <c r="U3" s="9"/>
      <c r="V3" s="9"/>
      <c r="W3" s="9"/>
      <c r="X3" s="9"/>
      <c r="Y3" s="9"/>
      <c r="Z3" s="9"/>
      <c r="AA3" s="36"/>
      <c r="AB3" s="36"/>
      <c r="AC3" s="36"/>
      <c r="AD3" s="37"/>
      <c r="AE3" s="37"/>
      <c r="AF3" s="37"/>
      <c r="AG3" s="10"/>
      <c r="AH3" s="11">
        <f t="shared" ref="AH3:AH34" si="0">D3+G3+J3+M3+P3+S3+V3+Y3+AB3</f>
        <v>42428</v>
      </c>
      <c r="AI3" s="12">
        <f t="shared" ref="AI3:AI34" si="1">E3+H3+K3+N3+Q3+T3+W3+AC3+Z3</f>
        <v>36</v>
      </c>
      <c r="AJ3" s="12">
        <v>1</v>
      </c>
      <c r="AK3" s="12">
        <f t="shared" ref="AK3:AK34" si="2">COUNT(C3:AF3)/3</f>
        <v>4</v>
      </c>
      <c r="AL3" s="11"/>
      <c r="AM3" s="13"/>
      <c r="AN3" s="9">
        <v>18</v>
      </c>
      <c r="AO3" s="8">
        <v>7323</v>
      </c>
      <c r="AP3" s="9">
        <v>4</v>
      </c>
      <c r="AQ3" s="8">
        <v>18348</v>
      </c>
      <c r="AR3" s="9">
        <f t="shared" ref="AR3:AR18" si="3">AN3-AP3</f>
        <v>14</v>
      </c>
      <c r="AS3" s="8">
        <f t="shared" ref="AS3:AS18" si="4">AQ3-AO3</f>
        <v>11025</v>
      </c>
      <c r="AT3" s="9">
        <f t="shared" ref="AT3:AT18" si="5">H3-E3</f>
        <v>1</v>
      </c>
      <c r="AU3" s="8"/>
      <c r="AV3" s="9">
        <v>3</v>
      </c>
      <c r="AW3" s="8">
        <v>31285</v>
      </c>
      <c r="AX3" s="9">
        <f t="shared" ref="AX3:AX32" si="6">AP3-AV3</f>
        <v>1</v>
      </c>
      <c r="AY3" s="25">
        <f t="shared" ref="AY3:AY32" si="7">AW3-AQ3</f>
        <v>12937</v>
      </c>
      <c r="AZ3" s="9">
        <f t="shared" ref="AZ3:AZ32" si="8">K3-H3</f>
        <v>1</v>
      </c>
      <c r="BA3" s="8">
        <f t="shared" ref="BA3:BA32" si="9">J3-G3</f>
        <v>1912</v>
      </c>
      <c r="BB3" s="9">
        <v>1</v>
      </c>
      <c r="BC3" s="8">
        <v>42428</v>
      </c>
      <c r="BD3" s="9">
        <f t="shared" ref="BD3:BD21" si="10">AV3-BB3</f>
        <v>2</v>
      </c>
      <c r="BE3" s="25">
        <f t="shared" ref="BE3:BE21" si="11">BC3-AW3</f>
        <v>11143</v>
      </c>
      <c r="BF3" s="9">
        <f t="shared" ref="BF3:BF21" si="12">N3-K3</f>
        <v>-1</v>
      </c>
      <c r="BG3" s="8">
        <f t="shared" ref="BG3:BG21" si="13">M3-J3</f>
        <v>-1794</v>
      </c>
    </row>
    <row r="4" spans="1:59" s="14" customFormat="1" ht="45" customHeight="1" x14ac:dyDescent="0.3">
      <c r="A4" s="16" t="s">
        <v>33</v>
      </c>
      <c r="B4" s="16"/>
      <c r="C4" s="9">
        <v>22</v>
      </c>
      <c r="D4" s="9">
        <v>7132</v>
      </c>
      <c r="E4" s="9">
        <v>7</v>
      </c>
      <c r="F4" s="9">
        <v>4</v>
      </c>
      <c r="G4" s="9">
        <v>11136</v>
      </c>
      <c r="H4" s="9">
        <v>9</v>
      </c>
      <c r="I4" s="9">
        <v>1</v>
      </c>
      <c r="J4" s="9">
        <v>13120</v>
      </c>
      <c r="K4" s="9">
        <v>10</v>
      </c>
      <c r="L4" s="9">
        <v>8</v>
      </c>
      <c r="M4" s="9">
        <v>9203</v>
      </c>
      <c r="N4" s="9">
        <v>8</v>
      </c>
      <c r="O4" s="9"/>
      <c r="P4" s="9"/>
      <c r="Q4" s="9"/>
      <c r="R4" s="9"/>
      <c r="S4" s="9"/>
      <c r="T4" s="38"/>
      <c r="U4" s="9"/>
      <c r="V4" s="9"/>
      <c r="W4" s="9"/>
      <c r="X4" s="9"/>
      <c r="Y4" s="9"/>
      <c r="Z4" s="9"/>
      <c r="AA4" s="39"/>
      <c r="AB4" s="39"/>
      <c r="AC4" s="39"/>
      <c r="AD4" s="40"/>
      <c r="AE4" s="40"/>
      <c r="AF4" s="40"/>
      <c r="AG4" s="10"/>
      <c r="AH4" s="11">
        <f t="shared" si="0"/>
        <v>40591</v>
      </c>
      <c r="AI4" s="12">
        <f t="shared" si="1"/>
        <v>34</v>
      </c>
      <c r="AJ4" s="12">
        <v>2</v>
      </c>
      <c r="AK4" s="12">
        <f t="shared" si="2"/>
        <v>4</v>
      </c>
      <c r="AL4" s="11"/>
      <c r="AM4" s="13"/>
      <c r="AN4" s="9">
        <v>22</v>
      </c>
      <c r="AO4" s="8">
        <v>7132</v>
      </c>
      <c r="AP4" s="9">
        <v>5</v>
      </c>
      <c r="AQ4" s="8">
        <v>18268</v>
      </c>
      <c r="AR4" s="9">
        <f t="shared" si="3"/>
        <v>17</v>
      </c>
      <c r="AS4" s="25">
        <f t="shared" si="4"/>
        <v>11136</v>
      </c>
      <c r="AT4" s="9">
        <f t="shared" si="5"/>
        <v>2</v>
      </c>
      <c r="AU4" s="8"/>
      <c r="AV4" s="9">
        <v>2</v>
      </c>
      <c r="AW4" s="8">
        <v>31388</v>
      </c>
      <c r="AX4" s="9">
        <f t="shared" si="6"/>
        <v>3</v>
      </c>
      <c r="AY4" s="25">
        <f t="shared" si="7"/>
        <v>13120</v>
      </c>
      <c r="AZ4" s="9">
        <f t="shared" si="8"/>
        <v>1</v>
      </c>
      <c r="BA4" s="8">
        <f t="shared" si="9"/>
        <v>1984</v>
      </c>
      <c r="BB4" s="9">
        <v>2</v>
      </c>
      <c r="BC4" s="8">
        <v>40591</v>
      </c>
      <c r="BD4" s="9">
        <f t="shared" si="10"/>
        <v>0</v>
      </c>
      <c r="BE4" s="8">
        <f t="shared" si="11"/>
        <v>9203</v>
      </c>
      <c r="BF4" s="9">
        <f t="shared" si="12"/>
        <v>-2</v>
      </c>
      <c r="BG4" s="8">
        <f t="shared" si="13"/>
        <v>-3917</v>
      </c>
    </row>
    <row r="5" spans="1:59" s="14" customFormat="1" ht="45" customHeight="1" x14ac:dyDescent="0.3">
      <c r="A5" s="8" t="s">
        <v>25</v>
      </c>
      <c r="B5" s="8"/>
      <c r="C5" s="9">
        <v>14</v>
      </c>
      <c r="D5" s="9">
        <v>7488</v>
      </c>
      <c r="E5" s="9">
        <v>8</v>
      </c>
      <c r="F5" s="9">
        <v>12</v>
      </c>
      <c r="G5" s="9">
        <v>10601</v>
      </c>
      <c r="H5" s="9">
        <v>9</v>
      </c>
      <c r="I5" s="9">
        <v>7</v>
      </c>
      <c r="J5" s="9">
        <v>12640</v>
      </c>
      <c r="K5" s="9">
        <v>10</v>
      </c>
      <c r="L5" s="9">
        <v>9</v>
      </c>
      <c r="M5" s="9">
        <v>9187</v>
      </c>
      <c r="N5" s="9">
        <v>8</v>
      </c>
      <c r="O5" s="9"/>
      <c r="P5" s="9"/>
      <c r="Q5" s="9"/>
      <c r="R5" s="34"/>
      <c r="S5" s="34"/>
      <c r="T5" s="35"/>
      <c r="U5" s="9"/>
      <c r="V5" s="9"/>
      <c r="W5" s="9"/>
      <c r="X5" s="9"/>
      <c r="Y5" s="9"/>
      <c r="Z5" s="9"/>
      <c r="AA5" s="36"/>
      <c r="AB5" s="36"/>
      <c r="AC5" s="36"/>
      <c r="AD5" s="37"/>
      <c r="AE5" s="37"/>
      <c r="AF5" s="37"/>
      <c r="AG5" s="10"/>
      <c r="AH5" s="11">
        <f t="shared" si="0"/>
        <v>39916</v>
      </c>
      <c r="AI5" s="12">
        <f t="shared" si="1"/>
        <v>35</v>
      </c>
      <c r="AJ5" s="12">
        <v>3</v>
      </c>
      <c r="AK5" s="12">
        <f t="shared" si="2"/>
        <v>4</v>
      </c>
      <c r="AL5" s="11"/>
      <c r="AM5" s="13"/>
      <c r="AN5" s="9">
        <v>14</v>
      </c>
      <c r="AO5" s="8">
        <v>7488</v>
      </c>
      <c r="AP5" s="9">
        <v>6</v>
      </c>
      <c r="AQ5" s="8">
        <v>18089</v>
      </c>
      <c r="AR5" s="9">
        <f t="shared" si="3"/>
        <v>8</v>
      </c>
      <c r="AS5" s="8">
        <f t="shared" si="4"/>
        <v>10601</v>
      </c>
      <c r="AT5" s="9">
        <f t="shared" si="5"/>
        <v>1</v>
      </c>
      <c r="AU5" s="8"/>
      <c r="AV5" s="9">
        <v>4</v>
      </c>
      <c r="AW5" s="8">
        <v>30729</v>
      </c>
      <c r="AX5" s="9">
        <f t="shared" si="6"/>
        <v>2</v>
      </c>
      <c r="AY5" s="8">
        <f t="shared" si="7"/>
        <v>12640</v>
      </c>
      <c r="AZ5" s="9">
        <f t="shared" si="8"/>
        <v>1</v>
      </c>
      <c r="BA5" s="8">
        <f t="shared" si="9"/>
        <v>2039</v>
      </c>
      <c r="BB5" s="9">
        <v>3</v>
      </c>
      <c r="BC5" s="8">
        <v>39916</v>
      </c>
      <c r="BD5" s="9">
        <f t="shared" si="10"/>
        <v>1</v>
      </c>
      <c r="BE5" s="8">
        <f t="shared" si="11"/>
        <v>9187</v>
      </c>
      <c r="BF5" s="9">
        <f t="shared" si="12"/>
        <v>-2</v>
      </c>
      <c r="BG5" s="8">
        <f t="shared" si="13"/>
        <v>-3453</v>
      </c>
    </row>
    <row r="6" spans="1:59" s="14" customFormat="1" ht="45" customHeight="1" x14ac:dyDescent="0.3">
      <c r="A6" s="8" t="s">
        <v>28</v>
      </c>
      <c r="B6" s="8"/>
      <c r="C6" s="9">
        <v>17</v>
      </c>
      <c r="D6" s="9">
        <v>7338</v>
      </c>
      <c r="E6" s="9">
        <v>7</v>
      </c>
      <c r="F6" s="9">
        <v>3</v>
      </c>
      <c r="G6" s="9">
        <v>11160</v>
      </c>
      <c r="H6" s="9">
        <v>9</v>
      </c>
      <c r="I6" s="9">
        <v>13</v>
      </c>
      <c r="J6" s="9">
        <v>10712</v>
      </c>
      <c r="K6" s="9">
        <v>9</v>
      </c>
      <c r="L6" s="9">
        <v>4</v>
      </c>
      <c r="M6" s="9">
        <v>10454</v>
      </c>
      <c r="N6" s="9">
        <v>9</v>
      </c>
      <c r="O6" s="34"/>
      <c r="P6" s="34"/>
      <c r="Q6" s="34"/>
      <c r="R6" s="34"/>
      <c r="S6" s="34"/>
      <c r="T6" s="35"/>
      <c r="U6" s="9"/>
      <c r="V6" s="9"/>
      <c r="W6" s="9"/>
      <c r="X6" s="9"/>
      <c r="Y6" s="9"/>
      <c r="Z6" s="9"/>
      <c r="AA6" s="36"/>
      <c r="AB6" s="36"/>
      <c r="AC6" s="36"/>
      <c r="AD6" s="37"/>
      <c r="AE6" s="37"/>
      <c r="AF6" s="37"/>
      <c r="AG6" s="10"/>
      <c r="AH6" s="11">
        <f t="shared" si="0"/>
        <v>39664</v>
      </c>
      <c r="AI6" s="12">
        <f t="shared" si="1"/>
        <v>34</v>
      </c>
      <c r="AJ6" s="12">
        <v>4</v>
      </c>
      <c r="AK6" s="12">
        <f t="shared" si="2"/>
        <v>4</v>
      </c>
      <c r="AL6" s="11"/>
      <c r="AM6" s="13"/>
      <c r="AN6" s="9">
        <v>17</v>
      </c>
      <c r="AO6" s="8">
        <v>7338</v>
      </c>
      <c r="AP6" s="9">
        <v>3</v>
      </c>
      <c r="AQ6" s="8">
        <v>18498</v>
      </c>
      <c r="AR6" s="9">
        <f t="shared" si="3"/>
        <v>14</v>
      </c>
      <c r="AS6" s="25">
        <f t="shared" si="4"/>
        <v>11160</v>
      </c>
      <c r="AT6" s="9">
        <f t="shared" si="5"/>
        <v>2</v>
      </c>
      <c r="AU6" s="8"/>
      <c r="AV6" s="9">
        <v>7</v>
      </c>
      <c r="AW6" s="8">
        <v>29210</v>
      </c>
      <c r="AX6" s="9">
        <f t="shared" si="6"/>
        <v>-4</v>
      </c>
      <c r="AY6" s="8">
        <f t="shared" si="7"/>
        <v>10712</v>
      </c>
      <c r="AZ6" s="9">
        <f t="shared" si="8"/>
        <v>0</v>
      </c>
      <c r="BA6" s="8">
        <f t="shared" si="9"/>
        <v>-448</v>
      </c>
      <c r="BB6" s="9">
        <v>4</v>
      </c>
      <c r="BC6" s="8">
        <v>39664</v>
      </c>
      <c r="BD6" s="9">
        <f t="shared" si="10"/>
        <v>3</v>
      </c>
      <c r="BE6" s="25">
        <f t="shared" si="11"/>
        <v>10454</v>
      </c>
      <c r="BF6" s="9">
        <f t="shared" si="12"/>
        <v>0</v>
      </c>
      <c r="BG6" s="8">
        <f t="shared" si="13"/>
        <v>-258</v>
      </c>
    </row>
    <row r="7" spans="1:59" s="14" customFormat="1" ht="45" customHeight="1" x14ac:dyDescent="0.3">
      <c r="A7" s="8" t="s">
        <v>13</v>
      </c>
      <c r="B7" s="8"/>
      <c r="C7" s="9">
        <v>2</v>
      </c>
      <c r="D7" s="9">
        <v>10458</v>
      </c>
      <c r="E7" s="9">
        <v>9</v>
      </c>
      <c r="F7" s="9">
        <v>8</v>
      </c>
      <c r="G7" s="9">
        <v>10843</v>
      </c>
      <c r="H7" s="9">
        <v>9</v>
      </c>
      <c r="I7" s="9">
        <v>16</v>
      </c>
      <c r="J7" s="9">
        <v>10436</v>
      </c>
      <c r="K7" s="9">
        <v>9</v>
      </c>
      <c r="L7" s="9">
        <v>44</v>
      </c>
      <c r="M7" s="9">
        <v>4706</v>
      </c>
      <c r="N7" s="9">
        <v>5</v>
      </c>
      <c r="O7" s="34"/>
      <c r="P7" s="34"/>
      <c r="Q7" s="34"/>
      <c r="R7" s="34"/>
      <c r="S7" s="34"/>
      <c r="T7" s="35"/>
      <c r="U7" s="9"/>
      <c r="V7" s="9"/>
      <c r="W7" s="9"/>
      <c r="X7" s="9"/>
      <c r="Y7" s="9"/>
      <c r="Z7" s="9"/>
      <c r="AA7" s="36"/>
      <c r="AB7" s="36"/>
      <c r="AC7" s="36"/>
      <c r="AD7" s="37"/>
      <c r="AE7" s="37"/>
      <c r="AF7" s="37"/>
      <c r="AG7" s="10"/>
      <c r="AH7" s="11">
        <f t="shared" si="0"/>
        <v>36443</v>
      </c>
      <c r="AI7" s="12">
        <f t="shared" si="1"/>
        <v>32</v>
      </c>
      <c r="AJ7" s="12">
        <v>5</v>
      </c>
      <c r="AK7" s="12">
        <f t="shared" si="2"/>
        <v>4</v>
      </c>
      <c r="AL7" s="11"/>
      <c r="AM7" s="13"/>
      <c r="AN7" s="9">
        <v>2</v>
      </c>
      <c r="AO7" s="8">
        <v>10458</v>
      </c>
      <c r="AP7" s="9">
        <v>1</v>
      </c>
      <c r="AQ7" s="8">
        <v>21301</v>
      </c>
      <c r="AR7" s="9">
        <f t="shared" si="3"/>
        <v>1</v>
      </c>
      <c r="AS7" s="8">
        <f t="shared" si="4"/>
        <v>10843</v>
      </c>
      <c r="AT7" s="9">
        <f t="shared" si="5"/>
        <v>0</v>
      </c>
      <c r="AU7" s="8"/>
      <c r="AV7" s="9">
        <v>1</v>
      </c>
      <c r="AW7" s="8">
        <v>31737</v>
      </c>
      <c r="AX7" s="9">
        <f t="shared" si="6"/>
        <v>0</v>
      </c>
      <c r="AY7" s="8">
        <f t="shared" si="7"/>
        <v>10436</v>
      </c>
      <c r="AZ7" s="9">
        <f t="shared" si="8"/>
        <v>0</v>
      </c>
      <c r="BA7" s="8">
        <f t="shared" si="9"/>
        <v>-407</v>
      </c>
      <c r="BB7" s="9">
        <v>5</v>
      </c>
      <c r="BC7" s="8">
        <v>36443</v>
      </c>
      <c r="BD7" s="9">
        <f t="shared" si="10"/>
        <v>-4</v>
      </c>
      <c r="BE7" s="8">
        <f t="shared" si="11"/>
        <v>4706</v>
      </c>
      <c r="BF7" s="9">
        <f t="shared" si="12"/>
        <v>-4</v>
      </c>
      <c r="BG7" s="8">
        <f t="shared" si="13"/>
        <v>-5730</v>
      </c>
    </row>
    <row r="8" spans="1:59" s="14" customFormat="1" ht="45" customHeight="1" x14ac:dyDescent="0.3">
      <c r="A8" s="8" t="s">
        <v>42</v>
      </c>
      <c r="B8" s="8"/>
      <c r="C8" s="9">
        <v>31</v>
      </c>
      <c r="D8" s="9">
        <v>6225</v>
      </c>
      <c r="E8" s="9">
        <v>7</v>
      </c>
      <c r="F8" s="9">
        <v>2</v>
      </c>
      <c r="G8" s="9">
        <v>11477</v>
      </c>
      <c r="H8" s="9">
        <v>10</v>
      </c>
      <c r="I8" s="9">
        <v>22</v>
      </c>
      <c r="J8" s="9">
        <v>9532</v>
      </c>
      <c r="K8" s="9">
        <v>8</v>
      </c>
      <c r="L8" s="9">
        <v>16</v>
      </c>
      <c r="M8" s="9">
        <v>7955</v>
      </c>
      <c r="N8" s="9">
        <v>7</v>
      </c>
      <c r="O8" s="34"/>
      <c r="P8" s="34"/>
      <c r="Q8" s="34"/>
      <c r="R8" s="34"/>
      <c r="S8" s="34"/>
      <c r="T8" s="35"/>
      <c r="U8" s="9"/>
      <c r="V8" s="9"/>
      <c r="W8" s="9"/>
      <c r="X8" s="9"/>
      <c r="Y8" s="9"/>
      <c r="Z8" s="9"/>
      <c r="AA8" s="36"/>
      <c r="AB8" s="36"/>
      <c r="AC8" s="36"/>
      <c r="AD8" s="37"/>
      <c r="AE8" s="37"/>
      <c r="AF8" s="37"/>
      <c r="AG8" s="10"/>
      <c r="AH8" s="11">
        <f t="shared" si="0"/>
        <v>35189</v>
      </c>
      <c r="AI8" s="12">
        <f t="shared" si="1"/>
        <v>32</v>
      </c>
      <c r="AJ8" s="12">
        <v>6</v>
      </c>
      <c r="AK8" s="12">
        <f t="shared" si="2"/>
        <v>4</v>
      </c>
      <c r="AL8" s="11"/>
      <c r="AM8" s="13"/>
      <c r="AN8" s="9">
        <v>31</v>
      </c>
      <c r="AO8" s="8">
        <v>6225</v>
      </c>
      <c r="AP8" s="9">
        <v>7</v>
      </c>
      <c r="AQ8" s="8">
        <v>17702</v>
      </c>
      <c r="AR8" s="9">
        <f t="shared" si="3"/>
        <v>24</v>
      </c>
      <c r="AS8" s="25">
        <f t="shared" si="4"/>
        <v>11477</v>
      </c>
      <c r="AT8" s="9">
        <f t="shared" si="5"/>
        <v>3</v>
      </c>
      <c r="AU8" s="8"/>
      <c r="AV8" s="9">
        <v>8</v>
      </c>
      <c r="AW8" s="8">
        <v>27234</v>
      </c>
      <c r="AX8" s="9">
        <f t="shared" si="6"/>
        <v>-1</v>
      </c>
      <c r="AY8" s="8">
        <f t="shared" si="7"/>
        <v>9532</v>
      </c>
      <c r="AZ8" s="9">
        <f t="shared" si="8"/>
        <v>-2</v>
      </c>
      <c r="BA8" s="8">
        <f t="shared" si="9"/>
        <v>-1945</v>
      </c>
      <c r="BB8" s="9">
        <v>6</v>
      </c>
      <c r="BC8" s="8">
        <v>35189</v>
      </c>
      <c r="BD8" s="9">
        <f t="shared" si="10"/>
        <v>2</v>
      </c>
      <c r="BE8" s="8">
        <f t="shared" si="11"/>
        <v>7955</v>
      </c>
      <c r="BF8" s="9">
        <f t="shared" si="12"/>
        <v>-1</v>
      </c>
      <c r="BG8" s="8">
        <f t="shared" si="13"/>
        <v>-1577</v>
      </c>
    </row>
    <row r="9" spans="1:59" s="14" customFormat="1" ht="45" customHeight="1" x14ac:dyDescent="0.3">
      <c r="A9" s="15" t="s">
        <v>61</v>
      </c>
      <c r="B9" s="8" t="s">
        <v>125</v>
      </c>
      <c r="C9" s="9">
        <v>50</v>
      </c>
      <c r="D9" s="9">
        <v>4356</v>
      </c>
      <c r="E9" s="9">
        <v>5</v>
      </c>
      <c r="F9" s="9">
        <v>10</v>
      </c>
      <c r="G9" s="9">
        <v>10765</v>
      </c>
      <c r="H9" s="9">
        <v>9</v>
      </c>
      <c r="I9" s="9">
        <v>14</v>
      </c>
      <c r="J9" s="9">
        <v>10587</v>
      </c>
      <c r="K9" s="9">
        <v>9</v>
      </c>
      <c r="L9" s="9">
        <v>12</v>
      </c>
      <c r="M9" s="9">
        <v>8859</v>
      </c>
      <c r="N9" s="9">
        <v>8</v>
      </c>
      <c r="O9" s="34"/>
      <c r="P9" s="34"/>
      <c r="Q9" s="34"/>
      <c r="R9" s="34"/>
      <c r="S9" s="34"/>
      <c r="T9" s="35"/>
      <c r="U9" s="39"/>
      <c r="V9" s="39"/>
      <c r="W9" s="39"/>
      <c r="X9" s="39"/>
      <c r="Y9" s="39"/>
      <c r="Z9" s="39"/>
      <c r="AA9" s="36"/>
      <c r="AB9" s="36"/>
      <c r="AC9" s="36"/>
      <c r="AD9" s="37"/>
      <c r="AE9" s="37"/>
      <c r="AF9" s="37"/>
      <c r="AG9" s="10"/>
      <c r="AH9" s="11">
        <f t="shared" si="0"/>
        <v>34567</v>
      </c>
      <c r="AI9" s="12">
        <f t="shared" si="1"/>
        <v>31</v>
      </c>
      <c r="AJ9" s="12">
        <v>7</v>
      </c>
      <c r="AK9" s="12">
        <f t="shared" si="2"/>
        <v>4</v>
      </c>
      <c r="AL9" s="11"/>
      <c r="AM9" s="13"/>
      <c r="AN9" s="9">
        <v>50</v>
      </c>
      <c r="AO9" s="8">
        <v>4356</v>
      </c>
      <c r="AP9" s="9">
        <v>18</v>
      </c>
      <c r="AQ9" s="8">
        <v>15121</v>
      </c>
      <c r="AR9" s="9">
        <f t="shared" si="3"/>
        <v>32</v>
      </c>
      <c r="AS9" s="8">
        <f t="shared" si="4"/>
        <v>10765</v>
      </c>
      <c r="AT9" s="26">
        <f t="shared" si="5"/>
        <v>4</v>
      </c>
      <c r="AU9" s="8"/>
      <c r="AV9" s="9">
        <v>11</v>
      </c>
      <c r="AW9" s="8">
        <v>25708</v>
      </c>
      <c r="AX9" s="9">
        <f t="shared" si="6"/>
        <v>7</v>
      </c>
      <c r="AY9" s="8">
        <f t="shared" si="7"/>
        <v>10587</v>
      </c>
      <c r="AZ9" s="9">
        <f t="shared" si="8"/>
        <v>0</v>
      </c>
      <c r="BA9" s="43">
        <f t="shared" si="9"/>
        <v>-178</v>
      </c>
      <c r="BB9" s="9">
        <v>7</v>
      </c>
      <c r="BC9" s="8">
        <v>34567</v>
      </c>
      <c r="BD9" s="9">
        <f t="shared" si="10"/>
        <v>4</v>
      </c>
      <c r="BE9" s="8">
        <f t="shared" si="11"/>
        <v>8859</v>
      </c>
      <c r="BF9" s="9">
        <f t="shared" si="12"/>
        <v>-1</v>
      </c>
      <c r="BG9" s="8">
        <f t="shared" si="13"/>
        <v>-1728</v>
      </c>
    </row>
    <row r="10" spans="1:59" s="14" customFormat="1" ht="45" customHeight="1" x14ac:dyDescent="0.3">
      <c r="A10" s="8" t="s">
        <v>55</v>
      </c>
      <c r="B10" s="8" t="s">
        <v>126</v>
      </c>
      <c r="C10" s="9">
        <v>44</v>
      </c>
      <c r="D10" s="9">
        <v>5012</v>
      </c>
      <c r="E10" s="9">
        <v>6</v>
      </c>
      <c r="F10" s="9">
        <v>45</v>
      </c>
      <c r="G10" s="9">
        <v>5938</v>
      </c>
      <c r="H10" s="9">
        <v>7</v>
      </c>
      <c r="I10" s="9">
        <v>8</v>
      </c>
      <c r="J10" s="9">
        <v>12495</v>
      </c>
      <c r="K10" s="9">
        <v>10</v>
      </c>
      <c r="L10" s="9">
        <v>3</v>
      </c>
      <c r="M10" s="9">
        <v>10507</v>
      </c>
      <c r="N10" s="9">
        <v>9</v>
      </c>
      <c r="O10" s="34"/>
      <c r="P10" s="34"/>
      <c r="Q10" s="34"/>
      <c r="R10" s="34"/>
      <c r="S10" s="34"/>
      <c r="T10" s="35"/>
      <c r="U10" s="9"/>
      <c r="V10" s="9"/>
      <c r="W10" s="9"/>
      <c r="X10" s="9"/>
      <c r="Y10" s="9"/>
      <c r="Z10" s="9"/>
      <c r="AA10" s="36"/>
      <c r="AB10" s="36"/>
      <c r="AC10" s="36"/>
      <c r="AD10" s="37"/>
      <c r="AE10" s="37"/>
      <c r="AF10" s="37"/>
      <c r="AG10" s="10"/>
      <c r="AH10" s="11">
        <f t="shared" si="0"/>
        <v>33952</v>
      </c>
      <c r="AI10" s="12">
        <f t="shared" si="1"/>
        <v>32</v>
      </c>
      <c r="AJ10" s="12">
        <v>8</v>
      </c>
      <c r="AK10" s="12">
        <f t="shared" si="2"/>
        <v>4</v>
      </c>
      <c r="AL10" s="11"/>
      <c r="AM10" s="13"/>
      <c r="AN10" s="9">
        <v>44</v>
      </c>
      <c r="AO10" s="8">
        <v>5012</v>
      </c>
      <c r="AP10" s="9">
        <v>40</v>
      </c>
      <c r="AQ10" s="8">
        <v>10950</v>
      </c>
      <c r="AR10" s="9">
        <f t="shared" si="3"/>
        <v>4</v>
      </c>
      <c r="AS10" s="8">
        <f t="shared" si="4"/>
        <v>5938</v>
      </c>
      <c r="AT10" s="9">
        <f t="shared" si="5"/>
        <v>1</v>
      </c>
      <c r="AU10" s="8"/>
      <c r="AV10" s="9">
        <v>20</v>
      </c>
      <c r="AW10" s="8">
        <v>23445</v>
      </c>
      <c r="AX10" s="42">
        <f t="shared" si="6"/>
        <v>20</v>
      </c>
      <c r="AY10" s="8">
        <f t="shared" si="7"/>
        <v>12495</v>
      </c>
      <c r="AZ10" s="9">
        <f t="shared" si="8"/>
        <v>3</v>
      </c>
      <c r="BA10" s="8">
        <f t="shared" si="9"/>
        <v>6557</v>
      </c>
      <c r="BB10" s="9">
        <v>8</v>
      </c>
      <c r="BC10" s="8">
        <v>33952</v>
      </c>
      <c r="BD10" s="49">
        <f t="shared" si="10"/>
        <v>12</v>
      </c>
      <c r="BE10" s="25">
        <f t="shared" si="11"/>
        <v>10507</v>
      </c>
      <c r="BF10" s="9">
        <f t="shared" si="12"/>
        <v>-1</v>
      </c>
      <c r="BG10" s="8">
        <f t="shared" si="13"/>
        <v>-1988</v>
      </c>
    </row>
    <row r="11" spans="1:59" s="14" customFormat="1" ht="45" customHeight="1" x14ac:dyDescent="0.3">
      <c r="A11" s="8" t="s">
        <v>23</v>
      </c>
      <c r="B11" s="8" t="s">
        <v>127</v>
      </c>
      <c r="C11" s="9">
        <v>12</v>
      </c>
      <c r="D11" s="9">
        <v>7567</v>
      </c>
      <c r="E11" s="9">
        <v>8</v>
      </c>
      <c r="F11" s="9">
        <v>17</v>
      </c>
      <c r="G11" s="9">
        <v>8998</v>
      </c>
      <c r="H11" s="9">
        <v>8</v>
      </c>
      <c r="I11" s="9">
        <v>6</v>
      </c>
      <c r="J11" s="9">
        <v>12750</v>
      </c>
      <c r="K11" s="9">
        <v>10</v>
      </c>
      <c r="L11" s="9">
        <v>52</v>
      </c>
      <c r="M11" s="9">
        <v>3822</v>
      </c>
      <c r="N11" s="9">
        <v>4</v>
      </c>
      <c r="O11" s="34"/>
      <c r="P11" s="34"/>
      <c r="Q11" s="34"/>
      <c r="R11" s="34"/>
      <c r="S11" s="34"/>
      <c r="T11" s="35"/>
      <c r="U11" s="9"/>
      <c r="V11" s="9"/>
      <c r="W11" s="9"/>
      <c r="X11" s="9"/>
      <c r="Y11" s="9"/>
      <c r="Z11" s="9"/>
      <c r="AA11" s="36"/>
      <c r="AB11" s="36"/>
      <c r="AC11" s="36"/>
      <c r="AD11" s="37"/>
      <c r="AE11" s="37"/>
      <c r="AF11" s="37"/>
      <c r="AG11" s="10"/>
      <c r="AH11" s="11">
        <f t="shared" si="0"/>
        <v>33137</v>
      </c>
      <c r="AI11" s="12">
        <f t="shared" si="1"/>
        <v>30</v>
      </c>
      <c r="AJ11" s="12">
        <v>9</v>
      </c>
      <c r="AK11" s="12">
        <f t="shared" si="2"/>
        <v>4</v>
      </c>
      <c r="AL11" s="11"/>
      <c r="AM11" s="13"/>
      <c r="AN11" s="9">
        <v>12</v>
      </c>
      <c r="AO11" s="8">
        <v>7567</v>
      </c>
      <c r="AP11" s="9">
        <v>11</v>
      </c>
      <c r="AQ11" s="8">
        <v>16565</v>
      </c>
      <c r="AR11" s="9">
        <f t="shared" si="3"/>
        <v>1</v>
      </c>
      <c r="AS11" s="8">
        <f t="shared" si="4"/>
        <v>8998</v>
      </c>
      <c r="AT11" s="9">
        <f t="shared" si="5"/>
        <v>0</v>
      </c>
      <c r="AU11" s="8"/>
      <c r="AV11" s="9">
        <v>6</v>
      </c>
      <c r="AW11" s="8">
        <v>29315</v>
      </c>
      <c r="AX11" s="9">
        <f t="shared" si="6"/>
        <v>5</v>
      </c>
      <c r="AY11" s="8">
        <f t="shared" si="7"/>
        <v>12750</v>
      </c>
      <c r="AZ11" s="9">
        <f t="shared" si="8"/>
        <v>2</v>
      </c>
      <c r="BA11" s="8">
        <f t="shared" si="9"/>
        <v>3752</v>
      </c>
      <c r="BB11" s="9">
        <v>9</v>
      </c>
      <c r="BC11" s="8">
        <v>33137</v>
      </c>
      <c r="BD11" s="9">
        <f t="shared" si="10"/>
        <v>-3</v>
      </c>
      <c r="BE11" s="8">
        <f t="shared" si="11"/>
        <v>3822</v>
      </c>
      <c r="BF11" s="9">
        <f t="shared" si="12"/>
        <v>-6</v>
      </c>
      <c r="BG11" s="8">
        <f t="shared" si="13"/>
        <v>-8928</v>
      </c>
    </row>
    <row r="12" spans="1:59" s="14" customFormat="1" ht="45" customHeight="1" x14ac:dyDescent="0.3">
      <c r="A12" s="8" t="s">
        <v>45</v>
      </c>
      <c r="B12" s="8"/>
      <c r="C12" s="9">
        <v>34</v>
      </c>
      <c r="D12" s="9">
        <v>5771</v>
      </c>
      <c r="E12" s="9">
        <v>7</v>
      </c>
      <c r="F12" s="9">
        <v>31</v>
      </c>
      <c r="G12" s="9">
        <v>7652</v>
      </c>
      <c r="H12" s="9">
        <v>8</v>
      </c>
      <c r="I12" s="9">
        <v>9</v>
      </c>
      <c r="J12" s="9">
        <v>12441</v>
      </c>
      <c r="K12" s="9">
        <v>10</v>
      </c>
      <c r="L12" s="9">
        <v>20</v>
      </c>
      <c r="M12" s="9">
        <v>7038</v>
      </c>
      <c r="N12" s="9">
        <v>7</v>
      </c>
      <c r="O12" s="9"/>
      <c r="P12" s="9"/>
      <c r="Q12" s="9"/>
      <c r="R12" s="34"/>
      <c r="S12" s="34"/>
      <c r="T12" s="35"/>
      <c r="U12" s="9"/>
      <c r="V12" s="9"/>
      <c r="W12" s="9"/>
      <c r="X12" s="9"/>
      <c r="Y12" s="9"/>
      <c r="Z12" s="9"/>
      <c r="AA12" s="34"/>
      <c r="AB12" s="34"/>
      <c r="AC12" s="34"/>
      <c r="AD12" s="41"/>
      <c r="AE12" s="41"/>
      <c r="AF12" s="41"/>
      <c r="AG12" s="10"/>
      <c r="AH12" s="11">
        <f t="shared" si="0"/>
        <v>32902</v>
      </c>
      <c r="AI12" s="12">
        <f t="shared" si="1"/>
        <v>32</v>
      </c>
      <c r="AJ12" s="12">
        <v>10</v>
      </c>
      <c r="AK12" s="12">
        <f t="shared" si="2"/>
        <v>4</v>
      </c>
      <c r="AL12" s="11"/>
      <c r="AM12" s="13"/>
      <c r="AN12" s="9">
        <v>34</v>
      </c>
      <c r="AO12" s="8">
        <v>5771</v>
      </c>
      <c r="AP12" s="9">
        <v>28</v>
      </c>
      <c r="AQ12" s="8">
        <v>13423</v>
      </c>
      <c r="AR12" s="9">
        <f t="shared" si="3"/>
        <v>6</v>
      </c>
      <c r="AS12" s="8">
        <f t="shared" si="4"/>
        <v>7652</v>
      </c>
      <c r="AT12" s="9">
        <f t="shared" si="5"/>
        <v>1</v>
      </c>
      <c r="AU12" s="8"/>
      <c r="AV12" s="9">
        <v>10</v>
      </c>
      <c r="AW12" s="8">
        <v>25864</v>
      </c>
      <c r="AX12" s="42">
        <f t="shared" si="6"/>
        <v>18</v>
      </c>
      <c r="AY12" s="8">
        <f t="shared" si="7"/>
        <v>12441</v>
      </c>
      <c r="AZ12" s="9">
        <f t="shared" si="8"/>
        <v>2</v>
      </c>
      <c r="BA12" s="8">
        <f t="shared" si="9"/>
        <v>4789</v>
      </c>
      <c r="BB12" s="9">
        <v>10</v>
      </c>
      <c r="BC12" s="8">
        <v>32902</v>
      </c>
      <c r="BD12" s="9">
        <f t="shared" si="10"/>
        <v>0</v>
      </c>
      <c r="BE12" s="8">
        <f t="shared" si="11"/>
        <v>7038</v>
      </c>
      <c r="BF12" s="9">
        <f t="shared" si="12"/>
        <v>-3</v>
      </c>
      <c r="BG12" s="8">
        <f t="shared" si="13"/>
        <v>-5403</v>
      </c>
    </row>
    <row r="13" spans="1:59" s="14" customFormat="1" ht="45" customHeight="1" x14ac:dyDescent="0.3">
      <c r="A13" s="8" t="s">
        <v>46</v>
      </c>
      <c r="B13" s="8"/>
      <c r="C13" s="9">
        <v>35</v>
      </c>
      <c r="D13" s="9">
        <v>5515</v>
      </c>
      <c r="E13" s="9">
        <v>6</v>
      </c>
      <c r="F13" s="9">
        <v>25</v>
      </c>
      <c r="G13" s="9">
        <v>8497</v>
      </c>
      <c r="H13" s="9">
        <v>8</v>
      </c>
      <c r="I13" s="9">
        <v>5</v>
      </c>
      <c r="J13" s="9">
        <v>12878</v>
      </c>
      <c r="K13" s="9">
        <v>10</v>
      </c>
      <c r="L13" s="9">
        <v>33</v>
      </c>
      <c r="M13" s="9">
        <v>5797</v>
      </c>
      <c r="N13" s="9">
        <v>6</v>
      </c>
      <c r="O13" s="34"/>
      <c r="P13" s="34"/>
      <c r="Q13" s="34"/>
      <c r="R13" s="34"/>
      <c r="S13" s="34"/>
      <c r="T13" s="35"/>
      <c r="U13" s="9"/>
      <c r="V13" s="9"/>
      <c r="W13" s="9"/>
      <c r="X13" s="9"/>
      <c r="Y13" s="9"/>
      <c r="Z13" s="9"/>
      <c r="AA13" s="34"/>
      <c r="AB13" s="34"/>
      <c r="AC13" s="34"/>
      <c r="AD13" s="41"/>
      <c r="AE13" s="41"/>
      <c r="AF13" s="41"/>
      <c r="AG13" s="10"/>
      <c r="AH13" s="11">
        <f t="shared" si="0"/>
        <v>32687</v>
      </c>
      <c r="AI13" s="12">
        <f t="shared" si="1"/>
        <v>30</v>
      </c>
      <c r="AJ13" s="12">
        <v>11</v>
      </c>
      <c r="AK13" s="12">
        <f t="shared" si="2"/>
        <v>4</v>
      </c>
      <c r="AL13" s="11"/>
      <c r="AM13" s="13"/>
      <c r="AN13" s="9">
        <v>35</v>
      </c>
      <c r="AO13" s="8">
        <v>5515</v>
      </c>
      <c r="AP13" s="9">
        <v>26</v>
      </c>
      <c r="AQ13" s="8">
        <v>14012</v>
      </c>
      <c r="AR13" s="9">
        <f t="shared" si="3"/>
        <v>9</v>
      </c>
      <c r="AS13" s="8">
        <f t="shared" si="4"/>
        <v>8497</v>
      </c>
      <c r="AT13" s="9">
        <f t="shared" si="5"/>
        <v>2</v>
      </c>
      <c r="AU13" s="8"/>
      <c r="AV13" s="9">
        <v>9</v>
      </c>
      <c r="AW13" s="8">
        <v>26890</v>
      </c>
      <c r="AX13" s="42">
        <f t="shared" si="6"/>
        <v>17</v>
      </c>
      <c r="AY13" s="25">
        <f t="shared" si="7"/>
        <v>12878</v>
      </c>
      <c r="AZ13" s="9">
        <f t="shared" si="8"/>
        <v>2</v>
      </c>
      <c r="BA13" s="8">
        <f t="shared" si="9"/>
        <v>4381</v>
      </c>
      <c r="BB13" s="9">
        <v>11</v>
      </c>
      <c r="BC13" s="8">
        <v>32687</v>
      </c>
      <c r="BD13" s="9">
        <f t="shared" si="10"/>
        <v>-2</v>
      </c>
      <c r="BE13" s="8">
        <f t="shared" si="11"/>
        <v>5797</v>
      </c>
      <c r="BF13" s="9">
        <f t="shared" si="12"/>
        <v>-4</v>
      </c>
      <c r="BG13" s="8">
        <f t="shared" si="13"/>
        <v>-7081</v>
      </c>
    </row>
    <row r="14" spans="1:59" s="14" customFormat="1" ht="45" customHeight="1" x14ac:dyDescent="0.3">
      <c r="A14" s="8" t="s">
        <v>30</v>
      </c>
      <c r="B14" s="8"/>
      <c r="C14" s="9">
        <v>19</v>
      </c>
      <c r="D14" s="9">
        <v>7174</v>
      </c>
      <c r="E14" s="9">
        <v>8</v>
      </c>
      <c r="F14" s="9">
        <v>30</v>
      </c>
      <c r="G14" s="9">
        <v>7852</v>
      </c>
      <c r="H14" s="9">
        <v>7</v>
      </c>
      <c r="I14" s="9">
        <v>31</v>
      </c>
      <c r="J14" s="9">
        <v>8525</v>
      </c>
      <c r="K14" s="9">
        <v>8</v>
      </c>
      <c r="L14" s="9">
        <v>10</v>
      </c>
      <c r="M14" s="9">
        <v>9022</v>
      </c>
      <c r="N14" s="9">
        <v>8</v>
      </c>
      <c r="O14" s="34"/>
      <c r="P14" s="34"/>
      <c r="Q14" s="34"/>
      <c r="R14" s="34"/>
      <c r="S14" s="34"/>
      <c r="T14" s="35"/>
      <c r="U14" s="9"/>
      <c r="V14" s="9"/>
      <c r="W14" s="9"/>
      <c r="X14" s="9"/>
      <c r="Y14" s="9"/>
      <c r="Z14" s="9"/>
      <c r="AA14" s="34"/>
      <c r="AB14" s="34"/>
      <c r="AC14" s="34"/>
      <c r="AD14" s="41"/>
      <c r="AE14" s="41"/>
      <c r="AF14" s="41"/>
      <c r="AG14" s="10"/>
      <c r="AH14" s="11">
        <f t="shared" si="0"/>
        <v>32573</v>
      </c>
      <c r="AI14" s="12">
        <f t="shared" si="1"/>
        <v>31</v>
      </c>
      <c r="AJ14" s="12">
        <v>12</v>
      </c>
      <c r="AK14" s="12">
        <f t="shared" si="2"/>
        <v>4</v>
      </c>
      <c r="AL14" s="11"/>
      <c r="AM14" s="13"/>
      <c r="AN14" s="9">
        <v>19</v>
      </c>
      <c r="AO14" s="8">
        <v>7174</v>
      </c>
      <c r="AP14" s="9">
        <v>20</v>
      </c>
      <c r="AQ14" s="8">
        <v>15026</v>
      </c>
      <c r="AR14" s="9">
        <f t="shared" si="3"/>
        <v>-1</v>
      </c>
      <c r="AS14" s="8">
        <f t="shared" si="4"/>
        <v>7852</v>
      </c>
      <c r="AT14" s="9">
        <f t="shared" si="5"/>
        <v>-1</v>
      </c>
      <c r="AU14" s="8"/>
      <c r="AV14" s="9">
        <v>18</v>
      </c>
      <c r="AW14" s="8">
        <v>23551</v>
      </c>
      <c r="AX14" s="9">
        <f t="shared" si="6"/>
        <v>2</v>
      </c>
      <c r="AY14" s="8">
        <f t="shared" si="7"/>
        <v>8525</v>
      </c>
      <c r="AZ14" s="9">
        <f t="shared" si="8"/>
        <v>1</v>
      </c>
      <c r="BA14" s="8">
        <f t="shared" si="9"/>
        <v>673</v>
      </c>
      <c r="BB14" s="9">
        <v>12</v>
      </c>
      <c r="BC14" s="8">
        <v>32573</v>
      </c>
      <c r="BD14" s="9">
        <f t="shared" si="10"/>
        <v>6</v>
      </c>
      <c r="BE14" s="8">
        <f t="shared" si="11"/>
        <v>9022</v>
      </c>
      <c r="BF14" s="9">
        <f t="shared" si="12"/>
        <v>0</v>
      </c>
      <c r="BG14" s="8">
        <f t="shared" si="13"/>
        <v>497</v>
      </c>
    </row>
    <row r="15" spans="1:59" s="14" customFormat="1" ht="45" customHeight="1" x14ac:dyDescent="0.3">
      <c r="A15" s="8" t="s">
        <v>64</v>
      </c>
      <c r="B15" s="8"/>
      <c r="C15" s="9">
        <v>53</v>
      </c>
      <c r="D15" s="9">
        <v>4104</v>
      </c>
      <c r="E15" s="9">
        <v>5</v>
      </c>
      <c r="F15" s="9">
        <v>55</v>
      </c>
      <c r="G15" s="9">
        <v>4790</v>
      </c>
      <c r="H15" s="9">
        <v>5</v>
      </c>
      <c r="I15" s="9">
        <v>3</v>
      </c>
      <c r="J15" s="9">
        <v>12972</v>
      </c>
      <c r="K15" s="9">
        <v>10</v>
      </c>
      <c r="L15" s="9">
        <v>5</v>
      </c>
      <c r="M15" s="9">
        <v>9844</v>
      </c>
      <c r="N15" s="9">
        <v>8</v>
      </c>
      <c r="O15" s="34"/>
      <c r="P15" s="34"/>
      <c r="Q15" s="34"/>
      <c r="R15" s="34"/>
      <c r="S15" s="34"/>
      <c r="T15" s="35"/>
      <c r="U15" s="9"/>
      <c r="V15" s="9"/>
      <c r="W15" s="9"/>
      <c r="X15" s="9"/>
      <c r="Y15" s="9"/>
      <c r="Z15" s="9"/>
      <c r="AA15" s="36"/>
      <c r="AB15" s="36"/>
      <c r="AC15" s="36"/>
      <c r="AD15" s="37"/>
      <c r="AE15" s="37"/>
      <c r="AF15" s="37"/>
      <c r="AG15" s="10"/>
      <c r="AH15" s="11">
        <f t="shared" si="0"/>
        <v>31710</v>
      </c>
      <c r="AI15" s="12">
        <f t="shared" si="1"/>
        <v>28</v>
      </c>
      <c r="AJ15" s="12">
        <v>13</v>
      </c>
      <c r="AK15" s="12">
        <f t="shared" si="2"/>
        <v>4</v>
      </c>
      <c r="AL15" s="11"/>
      <c r="AM15" s="13"/>
      <c r="AN15" s="9">
        <v>53</v>
      </c>
      <c r="AO15" s="8">
        <v>4104</v>
      </c>
      <c r="AP15" s="9">
        <v>51</v>
      </c>
      <c r="AQ15" s="8">
        <v>8894</v>
      </c>
      <c r="AR15" s="9">
        <f t="shared" si="3"/>
        <v>2</v>
      </c>
      <c r="AS15" s="8">
        <f t="shared" si="4"/>
        <v>4790</v>
      </c>
      <c r="AT15" s="9">
        <f t="shared" si="5"/>
        <v>0</v>
      </c>
      <c r="AU15" s="8"/>
      <c r="AV15" s="9">
        <v>27</v>
      </c>
      <c r="AW15" s="8">
        <v>21866</v>
      </c>
      <c r="AX15" s="42">
        <f t="shared" si="6"/>
        <v>24</v>
      </c>
      <c r="AY15" s="25">
        <f t="shared" si="7"/>
        <v>12972</v>
      </c>
      <c r="AZ15" s="26">
        <f t="shared" si="8"/>
        <v>5</v>
      </c>
      <c r="BA15" s="8">
        <f t="shared" si="9"/>
        <v>8182</v>
      </c>
      <c r="BB15" s="9">
        <v>13</v>
      </c>
      <c r="BC15" s="8">
        <v>31710</v>
      </c>
      <c r="BD15" s="49">
        <f t="shared" si="10"/>
        <v>14</v>
      </c>
      <c r="BE15" s="25">
        <f t="shared" si="11"/>
        <v>9844</v>
      </c>
      <c r="BF15" s="9">
        <f t="shared" si="12"/>
        <v>-2</v>
      </c>
      <c r="BG15" s="8">
        <f t="shared" si="13"/>
        <v>-3128</v>
      </c>
    </row>
    <row r="16" spans="1:59" s="14" customFormat="1" ht="45" customHeight="1" x14ac:dyDescent="0.3">
      <c r="A16" s="8" t="s">
        <v>15</v>
      </c>
      <c r="B16" s="8"/>
      <c r="C16" s="9">
        <v>4</v>
      </c>
      <c r="D16" s="9">
        <v>9142</v>
      </c>
      <c r="E16" s="9">
        <v>9</v>
      </c>
      <c r="F16" s="9">
        <v>24</v>
      </c>
      <c r="G16" s="9">
        <v>8546</v>
      </c>
      <c r="H16" s="9">
        <v>7</v>
      </c>
      <c r="I16" s="9">
        <v>50</v>
      </c>
      <c r="J16" s="9">
        <v>6985</v>
      </c>
      <c r="K16" s="9">
        <v>7</v>
      </c>
      <c r="L16" s="9">
        <v>23</v>
      </c>
      <c r="M16" s="9">
        <v>6785</v>
      </c>
      <c r="N16" s="9">
        <v>6</v>
      </c>
      <c r="O16" s="34"/>
      <c r="P16" s="34"/>
      <c r="Q16" s="34"/>
      <c r="R16" s="34"/>
      <c r="S16" s="34"/>
      <c r="T16" s="35"/>
      <c r="U16" s="9"/>
      <c r="V16" s="9"/>
      <c r="W16" s="9"/>
      <c r="X16" s="9"/>
      <c r="Y16" s="9"/>
      <c r="Z16" s="9"/>
      <c r="AA16" s="36"/>
      <c r="AB16" s="36"/>
      <c r="AC16" s="36"/>
      <c r="AD16" s="37"/>
      <c r="AE16" s="37"/>
      <c r="AF16" s="37"/>
      <c r="AG16" s="10"/>
      <c r="AH16" s="11">
        <f t="shared" si="0"/>
        <v>31458</v>
      </c>
      <c r="AI16" s="12">
        <f t="shared" si="1"/>
        <v>29</v>
      </c>
      <c r="AJ16" s="12">
        <v>14</v>
      </c>
      <c r="AK16" s="12">
        <f t="shared" si="2"/>
        <v>4</v>
      </c>
      <c r="AL16" s="11"/>
      <c r="AM16" s="13"/>
      <c r="AN16" s="9">
        <v>4</v>
      </c>
      <c r="AO16" s="8">
        <v>9142</v>
      </c>
      <c r="AP16" s="9">
        <v>8</v>
      </c>
      <c r="AQ16" s="8">
        <v>17688</v>
      </c>
      <c r="AR16" s="9">
        <f t="shared" si="3"/>
        <v>-4</v>
      </c>
      <c r="AS16" s="8">
        <f t="shared" si="4"/>
        <v>8546</v>
      </c>
      <c r="AT16" s="9">
        <f t="shared" si="5"/>
        <v>-2</v>
      </c>
      <c r="AU16" s="8"/>
      <c r="AV16" s="9">
        <v>14</v>
      </c>
      <c r="AW16" s="8">
        <v>24673</v>
      </c>
      <c r="AX16" s="9">
        <f t="shared" si="6"/>
        <v>-6</v>
      </c>
      <c r="AY16" s="8">
        <f t="shared" si="7"/>
        <v>6985</v>
      </c>
      <c r="AZ16" s="9">
        <f t="shared" si="8"/>
        <v>0</v>
      </c>
      <c r="BA16" s="8">
        <f t="shared" si="9"/>
        <v>-1561</v>
      </c>
      <c r="BB16" s="9">
        <v>14</v>
      </c>
      <c r="BC16" s="8">
        <v>31458</v>
      </c>
      <c r="BD16" s="9">
        <f t="shared" si="10"/>
        <v>0</v>
      </c>
      <c r="BE16" s="8">
        <f t="shared" si="11"/>
        <v>6785</v>
      </c>
      <c r="BF16" s="9">
        <f t="shared" si="12"/>
        <v>-1</v>
      </c>
      <c r="BG16" s="50">
        <f t="shared" si="13"/>
        <v>-200</v>
      </c>
    </row>
    <row r="17" spans="1:59" s="14" customFormat="1" ht="45" customHeight="1" x14ac:dyDescent="0.3">
      <c r="A17" s="8" t="s">
        <v>62</v>
      </c>
      <c r="B17" s="8"/>
      <c r="C17" s="9">
        <v>51</v>
      </c>
      <c r="D17" s="9">
        <v>4297</v>
      </c>
      <c r="E17" s="9">
        <v>5</v>
      </c>
      <c r="F17" s="9">
        <v>14</v>
      </c>
      <c r="G17" s="9">
        <v>9642</v>
      </c>
      <c r="H17" s="9">
        <v>8</v>
      </c>
      <c r="I17" s="9">
        <v>33</v>
      </c>
      <c r="J17" s="9">
        <v>8279</v>
      </c>
      <c r="K17" s="9">
        <v>8</v>
      </c>
      <c r="L17" s="9">
        <v>7</v>
      </c>
      <c r="M17" s="9">
        <v>9210</v>
      </c>
      <c r="N17" s="9">
        <v>8</v>
      </c>
      <c r="O17" s="34"/>
      <c r="P17" s="34"/>
      <c r="Q17" s="34"/>
      <c r="R17" s="34"/>
      <c r="S17" s="34"/>
      <c r="T17" s="35"/>
      <c r="U17" s="34"/>
      <c r="V17" s="34"/>
      <c r="W17" s="34"/>
      <c r="X17" s="34"/>
      <c r="Y17" s="34"/>
      <c r="Z17" s="34"/>
      <c r="AA17" s="34"/>
      <c r="AB17" s="34"/>
      <c r="AC17" s="34"/>
      <c r="AD17" s="41"/>
      <c r="AE17" s="41"/>
      <c r="AF17" s="41"/>
      <c r="AG17" s="10"/>
      <c r="AH17" s="11">
        <f t="shared" si="0"/>
        <v>31428</v>
      </c>
      <c r="AI17" s="12">
        <f t="shared" si="1"/>
        <v>29</v>
      </c>
      <c r="AJ17" s="12">
        <v>15</v>
      </c>
      <c r="AK17" s="12">
        <f t="shared" si="2"/>
        <v>4</v>
      </c>
      <c r="AL17" s="11"/>
      <c r="AM17" s="13"/>
      <c r="AN17" s="9">
        <v>51</v>
      </c>
      <c r="AO17" s="8">
        <v>4297</v>
      </c>
      <c r="AP17" s="9">
        <v>27</v>
      </c>
      <c r="AQ17" s="8">
        <v>13939</v>
      </c>
      <c r="AR17" s="9">
        <f t="shared" si="3"/>
        <v>24</v>
      </c>
      <c r="AS17" s="8">
        <f t="shared" si="4"/>
        <v>9642</v>
      </c>
      <c r="AT17" s="9">
        <f t="shared" si="5"/>
        <v>3</v>
      </c>
      <c r="AU17" s="8"/>
      <c r="AV17" s="9">
        <v>26</v>
      </c>
      <c r="AW17" s="8">
        <v>22218</v>
      </c>
      <c r="AX17" s="9">
        <f t="shared" si="6"/>
        <v>1</v>
      </c>
      <c r="AY17" s="8">
        <f t="shared" si="7"/>
        <v>8279</v>
      </c>
      <c r="AZ17" s="9">
        <f t="shared" si="8"/>
        <v>0</v>
      </c>
      <c r="BA17" s="8">
        <f t="shared" si="9"/>
        <v>-1363</v>
      </c>
      <c r="BB17" s="9">
        <v>15</v>
      </c>
      <c r="BC17" s="8">
        <v>31428</v>
      </c>
      <c r="BD17" s="9">
        <f t="shared" si="10"/>
        <v>11</v>
      </c>
      <c r="BE17" s="8">
        <f t="shared" si="11"/>
        <v>9210</v>
      </c>
      <c r="BF17" s="9">
        <f t="shared" si="12"/>
        <v>0</v>
      </c>
      <c r="BG17" s="8">
        <f t="shared" si="13"/>
        <v>931</v>
      </c>
    </row>
    <row r="18" spans="1:59" s="14" customFormat="1" ht="45" customHeight="1" x14ac:dyDescent="0.3">
      <c r="A18" s="8" t="s">
        <v>20</v>
      </c>
      <c r="B18" s="8"/>
      <c r="C18" s="9">
        <v>9</v>
      </c>
      <c r="D18" s="9">
        <v>8023</v>
      </c>
      <c r="E18" s="9">
        <v>8</v>
      </c>
      <c r="F18" s="9">
        <v>23</v>
      </c>
      <c r="G18" s="9">
        <v>8556</v>
      </c>
      <c r="H18" s="9">
        <v>8</v>
      </c>
      <c r="I18" s="9">
        <v>30</v>
      </c>
      <c r="J18" s="9">
        <v>8624</v>
      </c>
      <c r="K18" s="9">
        <v>8</v>
      </c>
      <c r="L18" s="9">
        <v>30</v>
      </c>
      <c r="M18" s="9">
        <v>6095</v>
      </c>
      <c r="N18" s="9">
        <v>6</v>
      </c>
      <c r="O18" s="34"/>
      <c r="P18" s="34"/>
      <c r="Q18" s="34"/>
      <c r="R18" s="34"/>
      <c r="S18" s="34"/>
      <c r="T18" s="35"/>
      <c r="U18" s="9"/>
      <c r="V18" s="9"/>
      <c r="W18" s="9"/>
      <c r="X18" s="9"/>
      <c r="Y18" s="9"/>
      <c r="Z18" s="9"/>
      <c r="AA18" s="34"/>
      <c r="AB18" s="34"/>
      <c r="AC18" s="34"/>
      <c r="AD18" s="41"/>
      <c r="AE18" s="41"/>
      <c r="AF18" s="41"/>
      <c r="AG18" s="10"/>
      <c r="AH18" s="11">
        <f t="shared" si="0"/>
        <v>31298</v>
      </c>
      <c r="AI18" s="12">
        <f t="shared" si="1"/>
        <v>30</v>
      </c>
      <c r="AJ18" s="12">
        <v>16</v>
      </c>
      <c r="AK18" s="12">
        <f t="shared" si="2"/>
        <v>4</v>
      </c>
      <c r="AL18" s="11"/>
      <c r="AM18" s="13"/>
      <c r="AN18" s="9">
        <v>9</v>
      </c>
      <c r="AO18" s="8">
        <v>8023</v>
      </c>
      <c r="AP18" s="9">
        <v>10</v>
      </c>
      <c r="AQ18" s="8">
        <v>16579</v>
      </c>
      <c r="AR18" s="9">
        <f t="shared" si="3"/>
        <v>-1</v>
      </c>
      <c r="AS18" s="8">
        <f t="shared" si="4"/>
        <v>8556</v>
      </c>
      <c r="AT18" s="9">
        <f t="shared" si="5"/>
        <v>0</v>
      </c>
      <c r="AU18" s="8"/>
      <c r="AV18" s="9">
        <v>12</v>
      </c>
      <c r="AW18" s="8">
        <v>25203</v>
      </c>
      <c r="AX18" s="9">
        <f t="shared" si="6"/>
        <v>-2</v>
      </c>
      <c r="AY18" s="8">
        <f t="shared" si="7"/>
        <v>8624</v>
      </c>
      <c r="AZ18" s="9">
        <f t="shared" si="8"/>
        <v>0</v>
      </c>
      <c r="BA18" s="43">
        <f t="shared" si="9"/>
        <v>68</v>
      </c>
      <c r="BB18" s="9">
        <v>16</v>
      </c>
      <c r="BC18" s="8">
        <v>31298</v>
      </c>
      <c r="BD18" s="9">
        <f t="shared" si="10"/>
        <v>-4</v>
      </c>
      <c r="BE18" s="8">
        <f t="shared" si="11"/>
        <v>6095</v>
      </c>
      <c r="BF18" s="9">
        <f t="shared" si="12"/>
        <v>-2</v>
      </c>
      <c r="BG18" s="8">
        <f t="shared" si="13"/>
        <v>-2529</v>
      </c>
    </row>
    <row r="19" spans="1:59" s="14" customFormat="1" ht="45" customHeight="1" x14ac:dyDescent="0.3">
      <c r="A19" s="8" t="s">
        <v>96</v>
      </c>
      <c r="B19" s="8"/>
      <c r="C19" s="19"/>
      <c r="D19" s="19"/>
      <c r="E19" s="19"/>
      <c r="F19" s="9">
        <v>22</v>
      </c>
      <c r="G19" s="9">
        <v>8648</v>
      </c>
      <c r="H19" s="9">
        <v>8</v>
      </c>
      <c r="I19" s="9">
        <v>17</v>
      </c>
      <c r="J19" s="9">
        <v>10346</v>
      </c>
      <c r="K19" s="9">
        <v>9</v>
      </c>
      <c r="L19" s="9">
        <v>1</v>
      </c>
      <c r="M19" s="9">
        <v>11283</v>
      </c>
      <c r="N19" s="9">
        <v>9</v>
      </c>
      <c r="O19" s="34"/>
      <c r="P19" s="34"/>
      <c r="Q19" s="34"/>
      <c r="R19" s="34"/>
      <c r="S19" s="34"/>
      <c r="T19" s="35"/>
      <c r="U19" s="34"/>
      <c r="V19" s="34"/>
      <c r="W19" s="34"/>
      <c r="X19" s="34"/>
      <c r="Y19" s="34"/>
      <c r="Z19" s="34"/>
      <c r="AA19" s="34"/>
      <c r="AB19" s="34"/>
      <c r="AC19" s="34"/>
      <c r="AD19" s="41"/>
      <c r="AE19" s="41"/>
      <c r="AF19" s="41"/>
      <c r="AG19" s="10"/>
      <c r="AH19" s="11">
        <f t="shared" si="0"/>
        <v>30277</v>
      </c>
      <c r="AI19" s="12">
        <f t="shared" si="1"/>
        <v>26</v>
      </c>
      <c r="AJ19" s="12">
        <v>17</v>
      </c>
      <c r="AK19" s="12">
        <f t="shared" si="2"/>
        <v>3</v>
      </c>
      <c r="AL19" s="11"/>
      <c r="AM19" s="13"/>
      <c r="AN19" s="18"/>
      <c r="AO19" s="19"/>
      <c r="AP19" s="9">
        <v>52</v>
      </c>
      <c r="AQ19" s="8">
        <v>8648</v>
      </c>
      <c r="AR19" s="27"/>
      <c r="AS19" s="28"/>
      <c r="AT19" s="27"/>
      <c r="AU19" s="8"/>
      <c r="AV19" s="9">
        <v>38</v>
      </c>
      <c r="AW19" s="8">
        <v>18994</v>
      </c>
      <c r="AX19" s="9">
        <f t="shared" si="6"/>
        <v>14</v>
      </c>
      <c r="AY19" s="8">
        <f t="shared" si="7"/>
        <v>10346</v>
      </c>
      <c r="AZ19" s="9">
        <f t="shared" si="8"/>
        <v>1</v>
      </c>
      <c r="BA19" s="8">
        <f t="shared" si="9"/>
        <v>1698</v>
      </c>
      <c r="BB19" s="9">
        <v>17</v>
      </c>
      <c r="BC19" s="8">
        <v>30277</v>
      </c>
      <c r="BD19" s="49">
        <f t="shared" si="10"/>
        <v>21</v>
      </c>
      <c r="BE19" s="25">
        <f t="shared" si="11"/>
        <v>11283</v>
      </c>
      <c r="BF19" s="9">
        <f t="shared" si="12"/>
        <v>0</v>
      </c>
      <c r="BG19" s="8">
        <f t="shared" si="13"/>
        <v>937</v>
      </c>
    </row>
    <row r="20" spans="1:59" s="14" customFormat="1" ht="45" customHeight="1" x14ac:dyDescent="0.3">
      <c r="A20" s="8" t="s">
        <v>24</v>
      </c>
      <c r="B20" s="8"/>
      <c r="C20" s="9">
        <v>13</v>
      </c>
      <c r="D20" s="9">
        <v>7531</v>
      </c>
      <c r="E20" s="9">
        <v>7</v>
      </c>
      <c r="F20" s="9">
        <v>32</v>
      </c>
      <c r="G20" s="9">
        <v>7523</v>
      </c>
      <c r="H20" s="9">
        <v>8</v>
      </c>
      <c r="I20" s="9">
        <v>27</v>
      </c>
      <c r="J20" s="9">
        <v>8978</v>
      </c>
      <c r="K20" s="9">
        <v>8</v>
      </c>
      <c r="L20" s="9">
        <v>32</v>
      </c>
      <c r="M20" s="9">
        <v>6043</v>
      </c>
      <c r="N20" s="9">
        <v>6</v>
      </c>
      <c r="O20" s="34"/>
      <c r="P20" s="34"/>
      <c r="Q20" s="34"/>
      <c r="R20" s="34"/>
      <c r="S20" s="34"/>
      <c r="T20" s="35"/>
      <c r="U20" s="9"/>
      <c r="V20" s="9"/>
      <c r="W20" s="9"/>
      <c r="X20" s="9"/>
      <c r="Y20" s="9"/>
      <c r="Z20" s="9"/>
      <c r="AA20" s="36"/>
      <c r="AB20" s="36"/>
      <c r="AC20" s="36"/>
      <c r="AD20" s="37"/>
      <c r="AE20" s="37"/>
      <c r="AF20" s="37"/>
      <c r="AG20" s="10"/>
      <c r="AH20" s="11">
        <f t="shared" si="0"/>
        <v>30075</v>
      </c>
      <c r="AI20" s="12">
        <f t="shared" si="1"/>
        <v>29</v>
      </c>
      <c r="AJ20" s="12">
        <v>18</v>
      </c>
      <c r="AK20" s="12">
        <f t="shared" si="2"/>
        <v>4</v>
      </c>
      <c r="AL20" s="11"/>
      <c r="AM20" s="13"/>
      <c r="AN20" s="9">
        <v>13</v>
      </c>
      <c r="AO20" s="8">
        <v>7531</v>
      </c>
      <c r="AP20" s="9">
        <v>19</v>
      </c>
      <c r="AQ20" s="8">
        <v>15054</v>
      </c>
      <c r="AR20" s="9">
        <f t="shared" ref="AR20:AR37" si="14">AN20-AP20</f>
        <v>-6</v>
      </c>
      <c r="AS20" s="8">
        <f t="shared" ref="AS20:AS37" si="15">AQ20-AO20</f>
        <v>7523</v>
      </c>
      <c r="AT20" s="9">
        <f t="shared" ref="AT20:AT37" si="16">H20-E20</f>
        <v>1</v>
      </c>
      <c r="AU20" s="8"/>
      <c r="AV20" s="9">
        <v>15</v>
      </c>
      <c r="AW20" s="8">
        <v>24032</v>
      </c>
      <c r="AX20" s="9">
        <f t="shared" si="6"/>
        <v>4</v>
      </c>
      <c r="AY20" s="8">
        <f t="shared" si="7"/>
        <v>8978</v>
      </c>
      <c r="AZ20" s="9">
        <f t="shared" si="8"/>
        <v>0</v>
      </c>
      <c r="BA20" s="8">
        <f t="shared" si="9"/>
        <v>1455</v>
      </c>
      <c r="BB20" s="9">
        <v>18</v>
      </c>
      <c r="BC20" s="8">
        <v>30075</v>
      </c>
      <c r="BD20" s="9">
        <f t="shared" si="10"/>
        <v>-3</v>
      </c>
      <c r="BE20" s="8">
        <f t="shared" si="11"/>
        <v>6043</v>
      </c>
      <c r="BF20" s="9">
        <f t="shared" si="12"/>
        <v>-2</v>
      </c>
      <c r="BG20" s="8">
        <f t="shared" si="13"/>
        <v>-2935</v>
      </c>
    </row>
    <row r="21" spans="1:59" s="14" customFormat="1" ht="45" customHeight="1" x14ac:dyDescent="0.3">
      <c r="A21" s="8" t="s">
        <v>56</v>
      </c>
      <c r="B21" s="8" t="s">
        <v>128</v>
      </c>
      <c r="C21" s="9">
        <v>45</v>
      </c>
      <c r="D21" s="9">
        <v>4884</v>
      </c>
      <c r="E21" s="9">
        <v>6</v>
      </c>
      <c r="F21" s="9">
        <v>44</v>
      </c>
      <c r="G21" s="9">
        <v>5987</v>
      </c>
      <c r="H21" s="9">
        <v>6</v>
      </c>
      <c r="I21" s="9">
        <v>12</v>
      </c>
      <c r="J21" s="9">
        <v>11372</v>
      </c>
      <c r="K21" s="9">
        <v>9</v>
      </c>
      <c r="L21" s="9">
        <v>18</v>
      </c>
      <c r="M21" s="9">
        <v>7536</v>
      </c>
      <c r="N21" s="9">
        <v>7</v>
      </c>
      <c r="O21" s="34"/>
      <c r="P21" s="34"/>
      <c r="Q21" s="34"/>
      <c r="R21" s="34"/>
      <c r="S21" s="34"/>
      <c r="T21" s="35"/>
      <c r="U21" s="39"/>
      <c r="V21" s="39"/>
      <c r="W21" s="39"/>
      <c r="X21" s="39"/>
      <c r="Y21" s="39"/>
      <c r="Z21" s="39"/>
      <c r="AA21" s="36"/>
      <c r="AB21" s="36"/>
      <c r="AC21" s="36"/>
      <c r="AD21" s="37"/>
      <c r="AE21" s="37"/>
      <c r="AF21" s="37"/>
      <c r="AG21" s="10"/>
      <c r="AH21" s="11">
        <f t="shared" si="0"/>
        <v>29779</v>
      </c>
      <c r="AI21" s="12">
        <f t="shared" si="1"/>
        <v>28</v>
      </c>
      <c r="AJ21" s="12">
        <v>19</v>
      </c>
      <c r="AK21" s="12">
        <f t="shared" si="2"/>
        <v>4</v>
      </c>
      <c r="AL21" s="11"/>
      <c r="AM21" s="13"/>
      <c r="AN21" s="9">
        <v>45</v>
      </c>
      <c r="AO21" s="8">
        <v>4884</v>
      </c>
      <c r="AP21" s="9">
        <v>41</v>
      </c>
      <c r="AQ21" s="8">
        <v>10871</v>
      </c>
      <c r="AR21" s="9">
        <f t="shared" si="14"/>
        <v>4</v>
      </c>
      <c r="AS21" s="8">
        <f t="shared" si="15"/>
        <v>5987</v>
      </c>
      <c r="AT21" s="9">
        <f t="shared" si="16"/>
        <v>0</v>
      </c>
      <c r="AU21" s="8"/>
      <c r="AV21" s="9">
        <v>25</v>
      </c>
      <c r="AW21" s="8">
        <v>22243</v>
      </c>
      <c r="AX21" s="9">
        <f t="shared" si="6"/>
        <v>16</v>
      </c>
      <c r="AY21" s="8">
        <f t="shared" si="7"/>
        <v>11372</v>
      </c>
      <c r="AZ21" s="9">
        <f t="shared" si="8"/>
        <v>3</v>
      </c>
      <c r="BA21" s="8">
        <f t="shared" si="9"/>
        <v>5385</v>
      </c>
      <c r="BB21" s="9">
        <v>19</v>
      </c>
      <c r="BC21" s="8">
        <v>29779</v>
      </c>
      <c r="BD21" s="9">
        <f t="shared" si="10"/>
        <v>6</v>
      </c>
      <c r="BE21" s="8">
        <f t="shared" si="11"/>
        <v>7536</v>
      </c>
      <c r="BF21" s="9">
        <f t="shared" si="12"/>
        <v>-2</v>
      </c>
      <c r="BG21" s="8">
        <f t="shared" si="13"/>
        <v>-3836</v>
      </c>
    </row>
    <row r="22" spans="1:59" s="14" customFormat="1" ht="45" customHeight="1" x14ac:dyDescent="0.3">
      <c r="A22" s="8" t="s">
        <v>47</v>
      </c>
      <c r="B22" s="8"/>
      <c r="C22" s="9">
        <v>36</v>
      </c>
      <c r="D22" s="9">
        <v>5433</v>
      </c>
      <c r="E22" s="9">
        <v>6</v>
      </c>
      <c r="F22" s="9">
        <v>5</v>
      </c>
      <c r="G22" s="9">
        <v>11096</v>
      </c>
      <c r="H22" s="9">
        <v>9</v>
      </c>
      <c r="I22" s="9">
        <v>2</v>
      </c>
      <c r="J22" s="9">
        <v>13059</v>
      </c>
      <c r="K22" s="9">
        <v>10</v>
      </c>
      <c r="L22" s="18"/>
      <c r="M22" s="18"/>
      <c r="N22" s="18"/>
      <c r="O22" s="34"/>
      <c r="P22" s="34"/>
      <c r="Q22" s="34"/>
      <c r="R22" s="34"/>
      <c r="S22" s="34"/>
      <c r="T22" s="35"/>
      <c r="U22" s="9"/>
      <c r="V22" s="9"/>
      <c r="W22" s="9"/>
      <c r="X22" s="9"/>
      <c r="Y22" s="9"/>
      <c r="Z22" s="9"/>
      <c r="AA22" s="36"/>
      <c r="AB22" s="36"/>
      <c r="AC22" s="36"/>
      <c r="AD22" s="37"/>
      <c r="AE22" s="37"/>
      <c r="AF22" s="37"/>
      <c r="AG22" s="10"/>
      <c r="AH22" s="11">
        <f t="shared" si="0"/>
        <v>29588</v>
      </c>
      <c r="AI22" s="12">
        <f t="shared" si="1"/>
        <v>25</v>
      </c>
      <c r="AJ22" s="12">
        <v>20</v>
      </c>
      <c r="AK22" s="12">
        <f t="shared" si="2"/>
        <v>3</v>
      </c>
      <c r="AL22" s="11"/>
      <c r="AM22" s="13"/>
      <c r="AN22" s="9">
        <v>36</v>
      </c>
      <c r="AO22" s="8">
        <v>5433</v>
      </c>
      <c r="AP22" s="9">
        <v>12</v>
      </c>
      <c r="AQ22" s="8">
        <v>16529</v>
      </c>
      <c r="AR22" s="9">
        <f t="shared" si="14"/>
        <v>24</v>
      </c>
      <c r="AS22" s="25">
        <f t="shared" si="15"/>
        <v>11096</v>
      </c>
      <c r="AT22" s="9">
        <f t="shared" si="16"/>
        <v>3</v>
      </c>
      <c r="AU22" s="8"/>
      <c r="AV22" s="9">
        <v>5</v>
      </c>
      <c r="AW22" s="8">
        <v>29588</v>
      </c>
      <c r="AX22" s="9">
        <f t="shared" si="6"/>
        <v>7</v>
      </c>
      <c r="AY22" s="25">
        <f t="shared" si="7"/>
        <v>13059</v>
      </c>
      <c r="AZ22" s="9">
        <f t="shared" si="8"/>
        <v>1</v>
      </c>
      <c r="BA22" s="8">
        <f t="shared" si="9"/>
        <v>1963</v>
      </c>
      <c r="BB22" s="9">
        <v>20</v>
      </c>
      <c r="BC22" s="8">
        <v>29588</v>
      </c>
      <c r="BD22" s="27"/>
      <c r="BE22" s="28"/>
      <c r="BF22" s="27"/>
      <c r="BG22" s="28"/>
    </row>
    <row r="23" spans="1:59" s="14" customFormat="1" ht="45" customHeight="1" x14ac:dyDescent="0.3">
      <c r="A23" s="8" t="s">
        <v>49</v>
      </c>
      <c r="B23" s="8" t="s">
        <v>129</v>
      </c>
      <c r="C23" s="9">
        <v>38</v>
      </c>
      <c r="D23" s="9">
        <v>5332</v>
      </c>
      <c r="E23" s="9">
        <v>6</v>
      </c>
      <c r="F23" s="9">
        <v>43</v>
      </c>
      <c r="G23" s="9">
        <v>6153</v>
      </c>
      <c r="H23" s="9">
        <v>6</v>
      </c>
      <c r="I23" s="9">
        <v>10</v>
      </c>
      <c r="J23" s="9">
        <v>12262</v>
      </c>
      <c r="K23" s="9">
        <v>10</v>
      </c>
      <c r="L23" s="9">
        <v>37</v>
      </c>
      <c r="M23" s="9">
        <v>5493</v>
      </c>
      <c r="N23" s="9">
        <v>6</v>
      </c>
      <c r="O23" s="34"/>
      <c r="P23" s="34"/>
      <c r="Q23" s="34"/>
      <c r="R23" s="34"/>
      <c r="S23" s="34"/>
      <c r="T23" s="35"/>
      <c r="U23" s="9"/>
      <c r="V23" s="9"/>
      <c r="W23" s="9"/>
      <c r="X23" s="9"/>
      <c r="Y23" s="9"/>
      <c r="Z23" s="9"/>
      <c r="AA23" s="34"/>
      <c r="AB23" s="34"/>
      <c r="AC23" s="34"/>
      <c r="AD23" s="41"/>
      <c r="AE23" s="41"/>
      <c r="AF23" s="41"/>
      <c r="AG23" s="10"/>
      <c r="AH23" s="11">
        <f t="shared" si="0"/>
        <v>29240</v>
      </c>
      <c r="AI23" s="12">
        <f t="shared" si="1"/>
        <v>28</v>
      </c>
      <c r="AJ23" s="12">
        <v>21</v>
      </c>
      <c r="AK23" s="12">
        <f t="shared" si="2"/>
        <v>4</v>
      </c>
      <c r="AL23" s="11"/>
      <c r="AM23" s="13"/>
      <c r="AN23" s="9">
        <v>38</v>
      </c>
      <c r="AO23" s="8">
        <v>5332</v>
      </c>
      <c r="AP23" s="9">
        <v>37</v>
      </c>
      <c r="AQ23" s="8">
        <v>11485</v>
      </c>
      <c r="AR23" s="9">
        <f t="shared" si="14"/>
        <v>1</v>
      </c>
      <c r="AS23" s="8">
        <f t="shared" si="15"/>
        <v>6153</v>
      </c>
      <c r="AT23" s="9">
        <f t="shared" si="16"/>
        <v>0</v>
      </c>
      <c r="AU23" s="8"/>
      <c r="AV23" s="9">
        <v>17</v>
      </c>
      <c r="AW23" s="8">
        <v>23747</v>
      </c>
      <c r="AX23" s="42">
        <f t="shared" si="6"/>
        <v>20</v>
      </c>
      <c r="AY23" s="8">
        <f t="shared" si="7"/>
        <v>12262</v>
      </c>
      <c r="AZ23" s="26">
        <f t="shared" si="8"/>
        <v>4</v>
      </c>
      <c r="BA23" s="8">
        <f t="shared" si="9"/>
        <v>6109</v>
      </c>
      <c r="BB23" s="9">
        <v>21</v>
      </c>
      <c r="BC23" s="8">
        <v>29240</v>
      </c>
      <c r="BD23" s="9">
        <f t="shared" ref="BD23:BD32" si="17">AV23-BB23</f>
        <v>-4</v>
      </c>
      <c r="BE23" s="8">
        <f t="shared" ref="BE23:BE32" si="18">BC23-AW23</f>
        <v>5493</v>
      </c>
      <c r="BF23" s="9">
        <f t="shared" ref="BF23:BF32" si="19">N23-K23</f>
        <v>-4</v>
      </c>
      <c r="BG23" s="8">
        <f t="shared" ref="BG23:BG32" si="20">M23-J23</f>
        <v>-6769</v>
      </c>
    </row>
    <row r="24" spans="1:59" s="14" customFormat="1" ht="45" customHeight="1" x14ac:dyDescent="0.3">
      <c r="A24" s="8" t="s">
        <v>37</v>
      </c>
      <c r="B24" s="8"/>
      <c r="C24" s="9">
        <v>26</v>
      </c>
      <c r="D24" s="9">
        <v>6570</v>
      </c>
      <c r="E24" s="9">
        <v>7</v>
      </c>
      <c r="F24" s="9">
        <v>39</v>
      </c>
      <c r="G24" s="9">
        <v>6372</v>
      </c>
      <c r="H24" s="9">
        <v>7</v>
      </c>
      <c r="I24" s="9">
        <v>45</v>
      </c>
      <c r="J24" s="9">
        <v>7407</v>
      </c>
      <c r="K24" s="9">
        <v>7</v>
      </c>
      <c r="L24" s="9">
        <v>13</v>
      </c>
      <c r="M24" s="9">
        <v>8747</v>
      </c>
      <c r="N24" s="9">
        <v>8</v>
      </c>
      <c r="O24" s="34"/>
      <c r="P24" s="34"/>
      <c r="Q24" s="34"/>
      <c r="R24" s="34"/>
      <c r="S24" s="34"/>
      <c r="T24" s="35"/>
      <c r="U24" s="9"/>
      <c r="V24" s="9"/>
      <c r="W24" s="9"/>
      <c r="X24" s="9"/>
      <c r="Y24" s="9"/>
      <c r="Z24" s="9"/>
      <c r="AA24" s="34"/>
      <c r="AB24" s="34"/>
      <c r="AC24" s="34"/>
      <c r="AD24" s="41"/>
      <c r="AE24" s="41"/>
      <c r="AF24" s="41"/>
      <c r="AG24" s="10"/>
      <c r="AH24" s="11">
        <f t="shared" si="0"/>
        <v>29096</v>
      </c>
      <c r="AI24" s="12">
        <f t="shared" si="1"/>
        <v>29</v>
      </c>
      <c r="AJ24" s="12">
        <v>22</v>
      </c>
      <c r="AK24" s="12">
        <f t="shared" si="2"/>
        <v>4</v>
      </c>
      <c r="AL24" s="11"/>
      <c r="AM24" s="13"/>
      <c r="AN24" s="9">
        <v>26</v>
      </c>
      <c r="AO24" s="8">
        <v>6570</v>
      </c>
      <c r="AP24" s="9">
        <v>30</v>
      </c>
      <c r="AQ24" s="8">
        <v>12942</v>
      </c>
      <c r="AR24" s="9">
        <f t="shared" si="14"/>
        <v>-4</v>
      </c>
      <c r="AS24" s="8">
        <f t="shared" si="15"/>
        <v>6372</v>
      </c>
      <c r="AT24" s="9">
        <f t="shared" si="16"/>
        <v>0</v>
      </c>
      <c r="AU24" s="8"/>
      <c r="AV24" s="9">
        <v>35</v>
      </c>
      <c r="AW24" s="8">
        <v>20349</v>
      </c>
      <c r="AX24" s="9">
        <f t="shared" si="6"/>
        <v>-5</v>
      </c>
      <c r="AY24" s="8">
        <f t="shared" si="7"/>
        <v>7407</v>
      </c>
      <c r="AZ24" s="9">
        <f t="shared" si="8"/>
        <v>0</v>
      </c>
      <c r="BA24" s="8">
        <f t="shared" si="9"/>
        <v>1035</v>
      </c>
      <c r="BB24" s="9">
        <v>22</v>
      </c>
      <c r="BC24" s="8">
        <v>29096</v>
      </c>
      <c r="BD24" s="49">
        <f t="shared" si="17"/>
        <v>13</v>
      </c>
      <c r="BE24" s="8">
        <f t="shared" si="18"/>
        <v>8747</v>
      </c>
      <c r="BF24" s="9">
        <f t="shared" si="19"/>
        <v>1</v>
      </c>
      <c r="BG24" s="8">
        <f t="shared" si="20"/>
        <v>1340</v>
      </c>
    </row>
    <row r="25" spans="1:59" s="14" customFormat="1" ht="45" customHeight="1" x14ac:dyDescent="0.3">
      <c r="A25" s="8" t="s">
        <v>32</v>
      </c>
      <c r="B25" s="8" t="s">
        <v>86</v>
      </c>
      <c r="C25" s="9">
        <v>21</v>
      </c>
      <c r="D25" s="9">
        <v>7135</v>
      </c>
      <c r="E25" s="9">
        <v>7</v>
      </c>
      <c r="F25" s="9">
        <v>27</v>
      </c>
      <c r="G25" s="9">
        <v>8143</v>
      </c>
      <c r="H25" s="9">
        <v>8</v>
      </c>
      <c r="I25" s="9">
        <v>24</v>
      </c>
      <c r="J25" s="9">
        <v>9415</v>
      </c>
      <c r="K25" s="9">
        <v>9</v>
      </c>
      <c r="L25" s="9">
        <v>48</v>
      </c>
      <c r="M25" s="9">
        <v>4239</v>
      </c>
      <c r="N25" s="9">
        <v>5</v>
      </c>
      <c r="O25" s="34"/>
      <c r="P25" s="34"/>
      <c r="Q25" s="34"/>
      <c r="R25" s="34"/>
      <c r="S25" s="34"/>
      <c r="T25" s="35"/>
      <c r="U25" s="9"/>
      <c r="V25" s="9"/>
      <c r="W25" s="9"/>
      <c r="X25" s="9"/>
      <c r="Y25" s="9"/>
      <c r="Z25" s="9"/>
      <c r="AA25" s="34"/>
      <c r="AB25" s="34"/>
      <c r="AC25" s="34"/>
      <c r="AD25" s="41"/>
      <c r="AE25" s="41"/>
      <c r="AF25" s="41"/>
      <c r="AG25" s="10"/>
      <c r="AH25" s="11">
        <f t="shared" si="0"/>
        <v>28932</v>
      </c>
      <c r="AI25" s="12">
        <f t="shared" si="1"/>
        <v>29</v>
      </c>
      <c r="AJ25" s="12">
        <v>23</v>
      </c>
      <c r="AK25" s="12">
        <f t="shared" si="2"/>
        <v>4</v>
      </c>
      <c r="AL25" s="11"/>
      <c r="AM25" s="13"/>
      <c r="AN25" s="9">
        <v>21</v>
      </c>
      <c r="AO25" s="8">
        <v>7135</v>
      </c>
      <c r="AP25" s="9">
        <v>15</v>
      </c>
      <c r="AQ25" s="8">
        <v>15278</v>
      </c>
      <c r="AR25" s="9">
        <f t="shared" si="14"/>
        <v>6</v>
      </c>
      <c r="AS25" s="8">
        <f t="shared" si="15"/>
        <v>8143</v>
      </c>
      <c r="AT25" s="9">
        <f t="shared" si="16"/>
        <v>1</v>
      </c>
      <c r="AU25" s="8"/>
      <c r="AV25" s="9">
        <v>13</v>
      </c>
      <c r="AW25" s="8">
        <v>24693</v>
      </c>
      <c r="AX25" s="9">
        <f t="shared" si="6"/>
        <v>2</v>
      </c>
      <c r="AY25" s="8">
        <f t="shared" si="7"/>
        <v>9415</v>
      </c>
      <c r="AZ25" s="9">
        <f t="shared" si="8"/>
        <v>1</v>
      </c>
      <c r="BA25" s="8">
        <f t="shared" si="9"/>
        <v>1272</v>
      </c>
      <c r="BB25" s="9">
        <v>23</v>
      </c>
      <c r="BC25" s="8">
        <v>28932</v>
      </c>
      <c r="BD25" s="9">
        <f t="shared" si="17"/>
        <v>-10</v>
      </c>
      <c r="BE25" s="8">
        <f t="shared" si="18"/>
        <v>4239</v>
      </c>
      <c r="BF25" s="9">
        <f t="shared" si="19"/>
        <v>-4</v>
      </c>
      <c r="BG25" s="8">
        <f t="shared" si="20"/>
        <v>-5176</v>
      </c>
    </row>
    <row r="26" spans="1:59" s="14" customFormat="1" ht="45" customHeight="1" x14ac:dyDescent="0.3">
      <c r="A26" s="8" t="s">
        <v>19</v>
      </c>
      <c r="B26" s="8"/>
      <c r="C26" s="9">
        <v>8</v>
      </c>
      <c r="D26" s="9">
        <v>8043</v>
      </c>
      <c r="E26" s="9">
        <v>8</v>
      </c>
      <c r="F26" s="9">
        <v>15</v>
      </c>
      <c r="G26" s="9">
        <v>9185</v>
      </c>
      <c r="H26" s="9">
        <v>9</v>
      </c>
      <c r="I26" s="9">
        <v>61</v>
      </c>
      <c r="J26" s="9">
        <v>3534</v>
      </c>
      <c r="K26" s="9">
        <v>4</v>
      </c>
      <c r="L26" s="9">
        <v>14</v>
      </c>
      <c r="M26" s="9">
        <v>8011</v>
      </c>
      <c r="N26" s="9">
        <v>8</v>
      </c>
      <c r="O26" s="34"/>
      <c r="P26" s="34"/>
      <c r="Q26" s="34"/>
      <c r="R26" s="34"/>
      <c r="S26" s="34"/>
      <c r="T26" s="35"/>
      <c r="U26" s="9"/>
      <c r="V26" s="9"/>
      <c r="W26" s="9"/>
      <c r="X26" s="9"/>
      <c r="Y26" s="9"/>
      <c r="Z26" s="9"/>
      <c r="AA26" s="36"/>
      <c r="AB26" s="36"/>
      <c r="AC26" s="36"/>
      <c r="AD26" s="37"/>
      <c r="AE26" s="37"/>
      <c r="AF26" s="37"/>
      <c r="AG26" s="10"/>
      <c r="AH26" s="11">
        <f t="shared" si="0"/>
        <v>28773</v>
      </c>
      <c r="AI26" s="12">
        <f t="shared" si="1"/>
        <v>29</v>
      </c>
      <c r="AJ26" s="12">
        <v>24</v>
      </c>
      <c r="AK26" s="12">
        <f t="shared" si="2"/>
        <v>4</v>
      </c>
      <c r="AL26" s="11"/>
      <c r="AM26" s="13"/>
      <c r="AN26" s="9">
        <v>8</v>
      </c>
      <c r="AO26" s="8">
        <v>8043</v>
      </c>
      <c r="AP26" s="9">
        <v>9</v>
      </c>
      <c r="AQ26" s="8">
        <v>17228</v>
      </c>
      <c r="AR26" s="9">
        <f t="shared" si="14"/>
        <v>-1</v>
      </c>
      <c r="AS26" s="8">
        <f t="shared" si="15"/>
        <v>9185</v>
      </c>
      <c r="AT26" s="9">
        <f t="shared" si="16"/>
        <v>1</v>
      </c>
      <c r="AU26" s="8"/>
      <c r="AV26" s="9">
        <v>32</v>
      </c>
      <c r="AW26" s="8">
        <v>20762</v>
      </c>
      <c r="AX26" s="9">
        <f t="shared" si="6"/>
        <v>-23</v>
      </c>
      <c r="AY26" s="8">
        <f t="shared" si="7"/>
        <v>3534</v>
      </c>
      <c r="AZ26" s="9">
        <f t="shared" si="8"/>
        <v>-5</v>
      </c>
      <c r="BA26" s="8">
        <f t="shared" si="9"/>
        <v>-5651</v>
      </c>
      <c r="BB26" s="9">
        <v>24</v>
      </c>
      <c r="BC26" s="8">
        <v>28773</v>
      </c>
      <c r="BD26" s="9">
        <f t="shared" si="17"/>
        <v>8</v>
      </c>
      <c r="BE26" s="8">
        <f t="shared" si="18"/>
        <v>8011</v>
      </c>
      <c r="BF26" s="26">
        <f t="shared" si="19"/>
        <v>4</v>
      </c>
      <c r="BG26" s="8">
        <f t="shared" si="20"/>
        <v>4477</v>
      </c>
    </row>
    <row r="27" spans="1:59" s="14" customFormat="1" ht="45" customHeight="1" x14ac:dyDescent="0.3">
      <c r="A27" s="8" t="s">
        <v>34</v>
      </c>
      <c r="B27" s="8" t="s">
        <v>88</v>
      </c>
      <c r="C27" s="9">
        <v>23</v>
      </c>
      <c r="D27" s="9">
        <v>6695</v>
      </c>
      <c r="E27" s="9">
        <v>7</v>
      </c>
      <c r="F27" s="9">
        <v>33</v>
      </c>
      <c r="G27" s="9">
        <v>7469</v>
      </c>
      <c r="H27" s="9">
        <v>7</v>
      </c>
      <c r="I27" s="9">
        <v>35</v>
      </c>
      <c r="J27" s="9">
        <v>8256</v>
      </c>
      <c r="K27" s="9">
        <v>8</v>
      </c>
      <c r="L27" s="9">
        <v>35</v>
      </c>
      <c r="M27" s="9">
        <v>5715</v>
      </c>
      <c r="N27" s="9">
        <v>6</v>
      </c>
      <c r="O27" s="34"/>
      <c r="P27" s="34"/>
      <c r="Q27" s="34"/>
      <c r="R27" s="34"/>
      <c r="S27" s="34"/>
      <c r="T27" s="35"/>
      <c r="U27" s="9"/>
      <c r="V27" s="9"/>
      <c r="W27" s="9"/>
      <c r="X27" s="9"/>
      <c r="Y27" s="9"/>
      <c r="Z27" s="9"/>
      <c r="AA27" s="34"/>
      <c r="AB27" s="34"/>
      <c r="AC27" s="34"/>
      <c r="AD27" s="41"/>
      <c r="AE27" s="41"/>
      <c r="AF27" s="41"/>
      <c r="AG27" s="10"/>
      <c r="AH27" s="11">
        <f t="shared" si="0"/>
        <v>28135</v>
      </c>
      <c r="AI27" s="12">
        <f t="shared" si="1"/>
        <v>28</v>
      </c>
      <c r="AJ27" s="12">
        <v>25</v>
      </c>
      <c r="AK27" s="12">
        <f t="shared" si="2"/>
        <v>4</v>
      </c>
      <c r="AL27" s="11"/>
      <c r="AM27" s="13"/>
      <c r="AN27" s="9">
        <v>23</v>
      </c>
      <c r="AO27" s="8">
        <v>6695</v>
      </c>
      <c r="AP27" s="9">
        <v>25</v>
      </c>
      <c r="AQ27" s="8">
        <v>14164</v>
      </c>
      <c r="AR27" s="9">
        <f t="shared" si="14"/>
        <v>-2</v>
      </c>
      <c r="AS27" s="8">
        <f t="shared" si="15"/>
        <v>7469</v>
      </c>
      <c r="AT27" s="9">
        <f t="shared" si="16"/>
        <v>0</v>
      </c>
      <c r="AU27" s="8"/>
      <c r="AV27" s="9">
        <v>23</v>
      </c>
      <c r="AW27" s="8">
        <v>22420</v>
      </c>
      <c r="AX27" s="9">
        <f t="shared" si="6"/>
        <v>2</v>
      </c>
      <c r="AY27" s="8">
        <f t="shared" si="7"/>
        <v>8256</v>
      </c>
      <c r="AZ27" s="9">
        <f t="shared" si="8"/>
        <v>1</v>
      </c>
      <c r="BA27" s="8">
        <f t="shared" si="9"/>
        <v>787</v>
      </c>
      <c r="BB27" s="9">
        <v>25</v>
      </c>
      <c r="BC27" s="8">
        <v>28135</v>
      </c>
      <c r="BD27" s="9">
        <f t="shared" si="17"/>
        <v>-2</v>
      </c>
      <c r="BE27" s="8">
        <f t="shared" si="18"/>
        <v>5715</v>
      </c>
      <c r="BF27" s="9">
        <f t="shared" si="19"/>
        <v>-2</v>
      </c>
      <c r="BG27" s="8">
        <f t="shared" si="20"/>
        <v>-2541</v>
      </c>
    </row>
    <row r="28" spans="1:59" s="14" customFormat="1" ht="45" customHeight="1" x14ac:dyDescent="0.3">
      <c r="A28" s="8" t="s">
        <v>16</v>
      </c>
      <c r="B28" s="8"/>
      <c r="C28" s="9">
        <v>5</v>
      </c>
      <c r="D28" s="9">
        <v>8972</v>
      </c>
      <c r="E28" s="9">
        <v>8</v>
      </c>
      <c r="F28" s="9">
        <v>48</v>
      </c>
      <c r="G28" s="9">
        <v>5873</v>
      </c>
      <c r="H28" s="9">
        <v>6</v>
      </c>
      <c r="I28" s="9">
        <v>25</v>
      </c>
      <c r="J28" s="9">
        <v>9182</v>
      </c>
      <c r="K28" s="9">
        <v>8</v>
      </c>
      <c r="L28" s="9">
        <v>53</v>
      </c>
      <c r="M28" s="9">
        <v>3797</v>
      </c>
      <c r="N28" s="9">
        <v>4</v>
      </c>
      <c r="O28" s="34"/>
      <c r="P28" s="34"/>
      <c r="Q28" s="34"/>
      <c r="R28" s="34"/>
      <c r="S28" s="34"/>
      <c r="T28" s="35"/>
      <c r="U28" s="9"/>
      <c r="V28" s="9"/>
      <c r="W28" s="9"/>
      <c r="X28" s="9"/>
      <c r="Y28" s="9"/>
      <c r="Z28" s="9"/>
      <c r="AA28" s="36"/>
      <c r="AB28" s="36"/>
      <c r="AC28" s="36"/>
      <c r="AD28" s="37"/>
      <c r="AE28" s="37"/>
      <c r="AF28" s="37"/>
      <c r="AG28" s="10"/>
      <c r="AH28" s="11">
        <f t="shared" si="0"/>
        <v>27824</v>
      </c>
      <c r="AI28" s="12">
        <f t="shared" si="1"/>
        <v>26</v>
      </c>
      <c r="AJ28" s="12">
        <v>26</v>
      </c>
      <c r="AK28" s="12">
        <f t="shared" si="2"/>
        <v>4</v>
      </c>
      <c r="AL28" s="11"/>
      <c r="AM28" s="13"/>
      <c r="AN28" s="9">
        <v>5</v>
      </c>
      <c r="AO28" s="8">
        <v>8972</v>
      </c>
      <c r="AP28" s="9">
        <v>22</v>
      </c>
      <c r="AQ28" s="8">
        <v>14845</v>
      </c>
      <c r="AR28" s="9">
        <f t="shared" si="14"/>
        <v>-17</v>
      </c>
      <c r="AS28" s="8">
        <f t="shared" si="15"/>
        <v>5873</v>
      </c>
      <c r="AT28" s="9">
        <f t="shared" si="16"/>
        <v>-2</v>
      </c>
      <c r="AU28" s="8"/>
      <c r="AV28" s="9">
        <v>16</v>
      </c>
      <c r="AW28" s="8">
        <v>24027</v>
      </c>
      <c r="AX28" s="9">
        <f t="shared" si="6"/>
        <v>6</v>
      </c>
      <c r="AY28" s="8">
        <f t="shared" si="7"/>
        <v>9182</v>
      </c>
      <c r="AZ28" s="9">
        <f t="shared" si="8"/>
        <v>2</v>
      </c>
      <c r="BA28" s="8">
        <f t="shared" si="9"/>
        <v>3309</v>
      </c>
      <c r="BB28" s="9">
        <v>26</v>
      </c>
      <c r="BC28" s="8">
        <v>27824</v>
      </c>
      <c r="BD28" s="9">
        <f t="shared" si="17"/>
        <v>-10</v>
      </c>
      <c r="BE28" s="8">
        <f t="shared" si="18"/>
        <v>3797</v>
      </c>
      <c r="BF28" s="9">
        <f t="shared" si="19"/>
        <v>-4</v>
      </c>
      <c r="BG28" s="8">
        <f t="shared" si="20"/>
        <v>-5385</v>
      </c>
    </row>
    <row r="29" spans="1:59" s="14" customFormat="1" ht="45" customHeight="1" x14ac:dyDescent="0.3">
      <c r="A29" s="8" t="s">
        <v>50</v>
      </c>
      <c r="B29" s="8"/>
      <c r="C29" s="9">
        <v>39</v>
      </c>
      <c r="D29" s="9">
        <v>5190</v>
      </c>
      <c r="E29" s="9">
        <v>6</v>
      </c>
      <c r="F29" s="9">
        <v>11</v>
      </c>
      <c r="G29" s="9">
        <v>10618</v>
      </c>
      <c r="H29" s="9">
        <v>9</v>
      </c>
      <c r="I29" s="9">
        <v>44</v>
      </c>
      <c r="J29" s="9">
        <v>7449</v>
      </c>
      <c r="K29" s="9">
        <v>7</v>
      </c>
      <c r="L29" s="9">
        <v>45</v>
      </c>
      <c r="M29" s="9">
        <v>4556</v>
      </c>
      <c r="N29" s="9">
        <v>5</v>
      </c>
      <c r="O29" s="34"/>
      <c r="P29" s="34"/>
      <c r="Q29" s="34"/>
      <c r="R29" s="34"/>
      <c r="S29" s="34"/>
      <c r="T29" s="35"/>
      <c r="U29" s="9"/>
      <c r="V29" s="9"/>
      <c r="W29" s="9"/>
      <c r="X29" s="9"/>
      <c r="Y29" s="9"/>
      <c r="Z29" s="9"/>
      <c r="AA29" s="36"/>
      <c r="AB29" s="36"/>
      <c r="AC29" s="36"/>
      <c r="AD29" s="37"/>
      <c r="AE29" s="37"/>
      <c r="AF29" s="37"/>
      <c r="AG29" s="10"/>
      <c r="AH29" s="11">
        <f t="shared" si="0"/>
        <v>27813</v>
      </c>
      <c r="AI29" s="12">
        <f t="shared" si="1"/>
        <v>27</v>
      </c>
      <c r="AJ29" s="12">
        <v>27</v>
      </c>
      <c r="AK29" s="12">
        <f t="shared" si="2"/>
        <v>4</v>
      </c>
      <c r="AL29" s="11"/>
      <c r="AM29" s="13"/>
      <c r="AN29" s="9">
        <v>39</v>
      </c>
      <c r="AO29" s="8">
        <v>5190</v>
      </c>
      <c r="AP29" s="9">
        <v>13</v>
      </c>
      <c r="AQ29" s="8">
        <v>15808</v>
      </c>
      <c r="AR29" s="9">
        <f t="shared" si="14"/>
        <v>26</v>
      </c>
      <c r="AS29" s="8">
        <f t="shared" si="15"/>
        <v>10618</v>
      </c>
      <c r="AT29" s="9">
        <f t="shared" si="16"/>
        <v>3</v>
      </c>
      <c r="AU29" s="8"/>
      <c r="AV29" s="9">
        <v>22</v>
      </c>
      <c r="AW29" s="8">
        <v>23257</v>
      </c>
      <c r="AX29" s="9">
        <f t="shared" si="6"/>
        <v>-9</v>
      </c>
      <c r="AY29" s="8">
        <f t="shared" si="7"/>
        <v>7449</v>
      </c>
      <c r="AZ29" s="9">
        <f t="shared" si="8"/>
        <v>-2</v>
      </c>
      <c r="BA29" s="8">
        <f t="shared" si="9"/>
        <v>-3169</v>
      </c>
      <c r="BB29" s="9">
        <v>27</v>
      </c>
      <c r="BC29" s="8">
        <v>27813</v>
      </c>
      <c r="BD29" s="9">
        <f t="shared" si="17"/>
        <v>-5</v>
      </c>
      <c r="BE29" s="8">
        <f t="shared" si="18"/>
        <v>4556</v>
      </c>
      <c r="BF29" s="9">
        <f t="shared" si="19"/>
        <v>-2</v>
      </c>
      <c r="BG29" s="8">
        <f t="shared" si="20"/>
        <v>-2893</v>
      </c>
    </row>
    <row r="30" spans="1:59" s="14" customFormat="1" ht="45" customHeight="1" x14ac:dyDescent="0.3">
      <c r="A30" s="8" t="s">
        <v>26</v>
      </c>
      <c r="B30" s="8"/>
      <c r="C30" s="9">
        <v>15</v>
      </c>
      <c r="D30" s="9">
        <v>7451</v>
      </c>
      <c r="E30" s="9">
        <v>8</v>
      </c>
      <c r="F30" s="9">
        <v>29</v>
      </c>
      <c r="G30" s="9">
        <v>8084</v>
      </c>
      <c r="H30" s="9">
        <v>7</v>
      </c>
      <c r="I30" s="9">
        <v>42</v>
      </c>
      <c r="J30" s="9">
        <v>8015</v>
      </c>
      <c r="K30" s="9">
        <v>8</v>
      </c>
      <c r="L30" s="9">
        <v>49</v>
      </c>
      <c r="M30" s="9">
        <v>4020</v>
      </c>
      <c r="N30" s="9">
        <v>5</v>
      </c>
      <c r="O30" s="34"/>
      <c r="P30" s="34"/>
      <c r="Q30" s="34"/>
      <c r="R30" s="34"/>
      <c r="S30" s="34"/>
      <c r="T30" s="35"/>
      <c r="U30" s="9"/>
      <c r="V30" s="9"/>
      <c r="W30" s="9"/>
      <c r="X30" s="9"/>
      <c r="Y30" s="9"/>
      <c r="Z30" s="9"/>
      <c r="AA30" s="36"/>
      <c r="AB30" s="36"/>
      <c r="AC30" s="36"/>
      <c r="AD30" s="37"/>
      <c r="AE30" s="37"/>
      <c r="AF30" s="37"/>
      <c r="AG30" s="10"/>
      <c r="AH30" s="11">
        <f t="shared" si="0"/>
        <v>27570</v>
      </c>
      <c r="AI30" s="12">
        <f t="shared" si="1"/>
        <v>28</v>
      </c>
      <c r="AJ30" s="12">
        <v>28</v>
      </c>
      <c r="AK30" s="12">
        <f t="shared" si="2"/>
        <v>4</v>
      </c>
      <c r="AL30" s="11"/>
      <c r="AM30" s="13"/>
      <c r="AN30" s="9">
        <v>15</v>
      </c>
      <c r="AO30" s="8">
        <v>7451</v>
      </c>
      <c r="AP30" s="9">
        <v>14</v>
      </c>
      <c r="AQ30" s="8">
        <v>15535</v>
      </c>
      <c r="AR30" s="9">
        <f t="shared" si="14"/>
        <v>1</v>
      </c>
      <c r="AS30" s="8">
        <f t="shared" si="15"/>
        <v>8084</v>
      </c>
      <c r="AT30" s="9">
        <f t="shared" si="16"/>
        <v>-1</v>
      </c>
      <c r="AU30" s="8"/>
      <c r="AV30" s="9">
        <v>19</v>
      </c>
      <c r="AW30" s="8">
        <v>23550</v>
      </c>
      <c r="AX30" s="9">
        <f t="shared" si="6"/>
        <v>-5</v>
      </c>
      <c r="AY30" s="8">
        <f t="shared" si="7"/>
        <v>8015</v>
      </c>
      <c r="AZ30" s="9">
        <f t="shared" si="8"/>
        <v>1</v>
      </c>
      <c r="BA30" s="43">
        <f t="shared" si="9"/>
        <v>-69</v>
      </c>
      <c r="BB30" s="9">
        <v>28</v>
      </c>
      <c r="BC30" s="8">
        <v>27570</v>
      </c>
      <c r="BD30" s="9">
        <f t="shared" si="17"/>
        <v>-9</v>
      </c>
      <c r="BE30" s="8">
        <f t="shared" si="18"/>
        <v>4020</v>
      </c>
      <c r="BF30" s="9">
        <f t="shared" si="19"/>
        <v>-3</v>
      </c>
      <c r="BG30" s="8">
        <f t="shared" si="20"/>
        <v>-3995</v>
      </c>
    </row>
    <row r="31" spans="1:59" s="14" customFormat="1" ht="45" customHeight="1" x14ac:dyDescent="0.3">
      <c r="A31" s="8" t="s">
        <v>72</v>
      </c>
      <c r="B31" s="8"/>
      <c r="C31" s="9">
        <v>62</v>
      </c>
      <c r="D31" s="9">
        <v>3342</v>
      </c>
      <c r="E31" s="9">
        <v>4</v>
      </c>
      <c r="F31" s="9">
        <v>20</v>
      </c>
      <c r="G31" s="9">
        <v>8778</v>
      </c>
      <c r="H31" s="9">
        <v>9</v>
      </c>
      <c r="I31" s="9">
        <v>58</v>
      </c>
      <c r="J31" s="9">
        <v>5258</v>
      </c>
      <c r="K31" s="9">
        <v>6</v>
      </c>
      <c r="L31" s="9">
        <v>11</v>
      </c>
      <c r="M31" s="9">
        <v>8921</v>
      </c>
      <c r="N31" s="9">
        <v>8</v>
      </c>
      <c r="O31" s="34"/>
      <c r="P31" s="34"/>
      <c r="Q31" s="34"/>
      <c r="R31" s="34"/>
      <c r="S31" s="34"/>
      <c r="T31" s="35"/>
      <c r="U31" s="39"/>
      <c r="V31" s="39"/>
      <c r="W31" s="39"/>
      <c r="X31" s="39"/>
      <c r="Y31" s="39"/>
      <c r="Z31" s="39"/>
      <c r="AA31" s="36"/>
      <c r="AB31" s="36"/>
      <c r="AC31" s="36"/>
      <c r="AD31" s="37"/>
      <c r="AE31" s="37"/>
      <c r="AF31" s="37"/>
      <c r="AG31" s="10"/>
      <c r="AH31" s="11">
        <f t="shared" si="0"/>
        <v>26299</v>
      </c>
      <c r="AI31" s="12">
        <f t="shared" si="1"/>
        <v>27</v>
      </c>
      <c r="AJ31" s="12">
        <v>29</v>
      </c>
      <c r="AK31" s="12">
        <f t="shared" si="2"/>
        <v>4</v>
      </c>
      <c r="AL31" s="11"/>
      <c r="AM31" s="13"/>
      <c r="AN31" s="9">
        <v>62</v>
      </c>
      <c r="AO31" s="8">
        <v>3342</v>
      </c>
      <c r="AP31" s="9">
        <v>35</v>
      </c>
      <c r="AQ31" s="8">
        <v>12120</v>
      </c>
      <c r="AR31" s="9">
        <f t="shared" si="14"/>
        <v>27</v>
      </c>
      <c r="AS31" s="8">
        <f t="shared" si="15"/>
        <v>8778</v>
      </c>
      <c r="AT31" s="26">
        <f t="shared" si="16"/>
        <v>5</v>
      </c>
      <c r="AU31" s="8"/>
      <c r="AV31" s="9">
        <v>40</v>
      </c>
      <c r="AW31" s="8">
        <v>17378</v>
      </c>
      <c r="AX31" s="9">
        <f t="shared" si="6"/>
        <v>-5</v>
      </c>
      <c r="AY31" s="8">
        <f t="shared" si="7"/>
        <v>5258</v>
      </c>
      <c r="AZ31" s="9">
        <f t="shared" si="8"/>
        <v>-3</v>
      </c>
      <c r="BA31" s="8">
        <f t="shared" si="9"/>
        <v>-3520</v>
      </c>
      <c r="BB31" s="9">
        <v>29</v>
      </c>
      <c r="BC31" s="8">
        <v>26299</v>
      </c>
      <c r="BD31" s="9">
        <f t="shared" si="17"/>
        <v>11</v>
      </c>
      <c r="BE31" s="8">
        <f t="shared" si="18"/>
        <v>8921</v>
      </c>
      <c r="BF31" s="26">
        <f t="shared" si="19"/>
        <v>2</v>
      </c>
      <c r="BG31" s="8">
        <f t="shared" si="20"/>
        <v>3663</v>
      </c>
    </row>
    <row r="32" spans="1:59" s="14" customFormat="1" ht="45" customHeight="1" x14ac:dyDescent="0.3">
      <c r="A32" s="8" t="s">
        <v>48</v>
      </c>
      <c r="B32" s="8"/>
      <c r="C32" s="9">
        <v>37</v>
      </c>
      <c r="D32" s="9">
        <v>5336</v>
      </c>
      <c r="E32" s="9">
        <v>6</v>
      </c>
      <c r="F32" s="9">
        <v>56</v>
      </c>
      <c r="G32" s="9">
        <v>4676</v>
      </c>
      <c r="H32" s="9">
        <v>5</v>
      </c>
      <c r="I32" s="9">
        <v>11</v>
      </c>
      <c r="J32" s="9">
        <v>11772</v>
      </c>
      <c r="K32" s="9">
        <v>10</v>
      </c>
      <c r="L32" s="9">
        <v>47</v>
      </c>
      <c r="M32" s="9">
        <v>4349</v>
      </c>
      <c r="N32" s="9">
        <v>5</v>
      </c>
      <c r="O32" s="34"/>
      <c r="P32" s="34"/>
      <c r="Q32" s="34"/>
      <c r="R32" s="34"/>
      <c r="S32" s="34"/>
      <c r="T32" s="35"/>
      <c r="U32" s="9"/>
      <c r="V32" s="9"/>
      <c r="W32" s="9"/>
      <c r="X32" s="9"/>
      <c r="Y32" s="9"/>
      <c r="Z32" s="9"/>
      <c r="AA32" s="34"/>
      <c r="AB32" s="34"/>
      <c r="AC32" s="34"/>
      <c r="AD32" s="41"/>
      <c r="AE32" s="41"/>
      <c r="AF32" s="41"/>
      <c r="AG32" s="10"/>
      <c r="AH32" s="11">
        <f t="shared" si="0"/>
        <v>26133</v>
      </c>
      <c r="AI32" s="12">
        <f t="shared" si="1"/>
        <v>26</v>
      </c>
      <c r="AJ32" s="12">
        <v>30</v>
      </c>
      <c r="AK32" s="12">
        <f t="shared" si="2"/>
        <v>4</v>
      </c>
      <c r="AL32" s="11"/>
      <c r="AM32" s="13"/>
      <c r="AN32" s="9">
        <v>37</v>
      </c>
      <c r="AO32" s="8">
        <v>5336</v>
      </c>
      <c r="AP32" s="9">
        <v>44</v>
      </c>
      <c r="AQ32" s="8">
        <v>10012</v>
      </c>
      <c r="AR32" s="9">
        <f t="shared" si="14"/>
        <v>-7</v>
      </c>
      <c r="AS32" s="8">
        <f t="shared" si="15"/>
        <v>4676</v>
      </c>
      <c r="AT32" s="9">
        <f t="shared" si="16"/>
        <v>-1</v>
      </c>
      <c r="AU32" s="8"/>
      <c r="AV32" s="9">
        <v>28</v>
      </c>
      <c r="AW32" s="8">
        <v>21784</v>
      </c>
      <c r="AX32" s="9">
        <f t="shared" si="6"/>
        <v>16</v>
      </c>
      <c r="AY32" s="8">
        <f t="shared" si="7"/>
        <v>11772</v>
      </c>
      <c r="AZ32" s="26">
        <f t="shared" si="8"/>
        <v>5</v>
      </c>
      <c r="BA32" s="8">
        <f t="shared" si="9"/>
        <v>7096</v>
      </c>
      <c r="BB32" s="9">
        <v>30</v>
      </c>
      <c r="BC32" s="8">
        <v>26133</v>
      </c>
      <c r="BD32" s="9">
        <f t="shared" si="17"/>
        <v>-2</v>
      </c>
      <c r="BE32" s="8">
        <f t="shared" si="18"/>
        <v>4349</v>
      </c>
      <c r="BF32" s="9">
        <f t="shared" si="19"/>
        <v>-5</v>
      </c>
      <c r="BG32" s="8">
        <f t="shared" si="20"/>
        <v>-7423</v>
      </c>
    </row>
    <row r="33" spans="1:59" s="14" customFormat="1" ht="45" customHeight="1" x14ac:dyDescent="0.3">
      <c r="A33" s="8" t="s">
        <v>17</v>
      </c>
      <c r="B33" s="8"/>
      <c r="C33" s="9">
        <v>6</v>
      </c>
      <c r="D33" s="9">
        <v>8382</v>
      </c>
      <c r="E33" s="9">
        <v>8</v>
      </c>
      <c r="F33" s="9">
        <v>1</v>
      </c>
      <c r="G33" s="9">
        <v>11518</v>
      </c>
      <c r="H33" s="9">
        <v>10</v>
      </c>
      <c r="I33" s="18"/>
      <c r="J33" s="18"/>
      <c r="K33" s="18"/>
      <c r="L33" s="9">
        <v>31</v>
      </c>
      <c r="M33" s="9">
        <v>6048</v>
      </c>
      <c r="N33" s="9">
        <v>6</v>
      </c>
      <c r="O33" s="34"/>
      <c r="P33" s="34"/>
      <c r="Q33" s="34"/>
      <c r="R33" s="34"/>
      <c r="S33" s="34"/>
      <c r="T33" s="35"/>
      <c r="U33" s="9"/>
      <c r="V33" s="9"/>
      <c r="W33" s="9"/>
      <c r="X33" s="9"/>
      <c r="Y33" s="9"/>
      <c r="Z33" s="9"/>
      <c r="AA33" s="34"/>
      <c r="AB33" s="34"/>
      <c r="AC33" s="34"/>
      <c r="AD33" s="41"/>
      <c r="AE33" s="41"/>
      <c r="AF33" s="41"/>
      <c r="AG33" s="10"/>
      <c r="AH33" s="11">
        <f t="shared" si="0"/>
        <v>25948</v>
      </c>
      <c r="AI33" s="12">
        <f t="shared" si="1"/>
        <v>24</v>
      </c>
      <c r="AJ33" s="12">
        <v>31</v>
      </c>
      <c r="AK33" s="12">
        <f t="shared" si="2"/>
        <v>3</v>
      </c>
      <c r="AL33" s="11"/>
      <c r="AM33" s="13"/>
      <c r="AN33" s="9">
        <v>6</v>
      </c>
      <c r="AO33" s="8">
        <v>8382</v>
      </c>
      <c r="AP33" s="9">
        <v>2</v>
      </c>
      <c r="AQ33" s="8">
        <v>19900</v>
      </c>
      <c r="AR33" s="9">
        <f t="shared" si="14"/>
        <v>4</v>
      </c>
      <c r="AS33" s="25">
        <f t="shared" si="15"/>
        <v>11518</v>
      </c>
      <c r="AT33" s="9">
        <f t="shared" si="16"/>
        <v>2</v>
      </c>
      <c r="AU33" s="8"/>
      <c r="AV33" s="9">
        <v>36</v>
      </c>
      <c r="AW33" s="8">
        <v>19900</v>
      </c>
      <c r="AX33" s="44"/>
      <c r="AY33" s="45"/>
      <c r="AZ33" s="44"/>
      <c r="BA33" s="45"/>
      <c r="BB33" s="9">
        <v>31</v>
      </c>
      <c r="BC33" s="8">
        <v>25948</v>
      </c>
      <c r="BD33" s="29"/>
      <c r="BE33" s="30"/>
      <c r="BF33" s="29"/>
      <c r="BG33" s="30"/>
    </row>
    <row r="34" spans="1:59" s="14" customFormat="1" ht="45" customHeight="1" x14ac:dyDescent="0.3">
      <c r="A34" s="8" t="s">
        <v>69</v>
      </c>
      <c r="B34" s="8" t="s">
        <v>130</v>
      </c>
      <c r="C34" s="9">
        <v>59</v>
      </c>
      <c r="D34" s="9">
        <v>3512</v>
      </c>
      <c r="E34" s="9">
        <v>4</v>
      </c>
      <c r="F34" s="9">
        <v>42</v>
      </c>
      <c r="G34" s="9">
        <v>6157</v>
      </c>
      <c r="H34" s="9">
        <v>6</v>
      </c>
      <c r="I34" s="9">
        <v>20</v>
      </c>
      <c r="J34" s="9">
        <v>9572</v>
      </c>
      <c r="K34" s="9">
        <v>9</v>
      </c>
      <c r="L34" s="9">
        <v>25</v>
      </c>
      <c r="M34" s="9">
        <v>6665</v>
      </c>
      <c r="N34" s="9">
        <v>7</v>
      </c>
      <c r="O34" s="46"/>
      <c r="P34" s="46"/>
      <c r="Q34" s="46"/>
      <c r="R34" s="9"/>
      <c r="S34" s="9"/>
      <c r="T34" s="38"/>
      <c r="U34" s="9"/>
      <c r="V34" s="9"/>
      <c r="W34" s="9"/>
      <c r="X34" s="9"/>
      <c r="Y34" s="9"/>
      <c r="Z34" s="9"/>
      <c r="AA34" s="36"/>
      <c r="AB34" s="36"/>
      <c r="AC34" s="36"/>
      <c r="AD34" s="37"/>
      <c r="AE34" s="37"/>
      <c r="AF34" s="37"/>
      <c r="AG34" s="10"/>
      <c r="AH34" s="11">
        <f t="shared" si="0"/>
        <v>25906</v>
      </c>
      <c r="AI34" s="12">
        <f t="shared" si="1"/>
        <v>26</v>
      </c>
      <c r="AJ34" s="12">
        <v>32</v>
      </c>
      <c r="AK34" s="12">
        <f t="shared" si="2"/>
        <v>4</v>
      </c>
      <c r="AL34" s="11"/>
      <c r="AM34" s="13"/>
      <c r="AN34" s="9">
        <v>59</v>
      </c>
      <c r="AO34" s="8">
        <v>3512</v>
      </c>
      <c r="AP34" s="9">
        <v>47</v>
      </c>
      <c r="AQ34" s="8">
        <v>9669</v>
      </c>
      <c r="AR34" s="9">
        <f t="shared" si="14"/>
        <v>12</v>
      </c>
      <c r="AS34" s="8">
        <f t="shared" si="15"/>
        <v>6157</v>
      </c>
      <c r="AT34" s="9">
        <f t="shared" si="16"/>
        <v>2</v>
      </c>
      <c r="AU34" s="8"/>
      <c r="AV34" s="9">
        <v>37</v>
      </c>
      <c r="AW34" s="8">
        <v>19241</v>
      </c>
      <c r="AX34" s="9">
        <f>AP34-AV34</f>
        <v>10</v>
      </c>
      <c r="AY34" s="8">
        <f>AW34-AQ34</f>
        <v>9572</v>
      </c>
      <c r="AZ34" s="9">
        <f>K34-H34</f>
        <v>3</v>
      </c>
      <c r="BA34" s="8">
        <f>J34-G34</f>
        <v>3415</v>
      </c>
      <c r="BB34" s="9">
        <v>32</v>
      </c>
      <c r="BC34" s="8">
        <v>25906</v>
      </c>
      <c r="BD34" s="9">
        <f>AV34-BB34</f>
        <v>5</v>
      </c>
      <c r="BE34" s="8">
        <f>BC34-AW34</f>
        <v>6665</v>
      </c>
      <c r="BF34" s="9">
        <f>N34-K34</f>
        <v>-2</v>
      </c>
      <c r="BG34" s="8">
        <f>M34-J34</f>
        <v>-2907</v>
      </c>
    </row>
    <row r="35" spans="1:59" s="14" customFormat="1" ht="45" customHeight="1" x14ac:dyDescent="0.3">
      <c r="A35" s="8" t="s">
        <v>71</v>
      </c>
      <c r="B35" s="8"/>
      <c r="C35" s="9">
        <v>61</v>
      </c>
      <c r="D35" s="9">
        <v>3369</v>
      </c>
      <c r="E35" s="9">
        <v>4</v>
      </c>
      <c r="F35" s="9">
        <v>21</v>
      </c>
      <c r="G35" s="9">
        <v>8778</v>
      </c>
      <c r="H35" s="9">
        <v>9</v>
      </c>
      <c r="I35" s="9">
        <v>18</v>
      </c>
      <c r="J35" s="9">
        <v>10227</v>
      </c>
      <c r="K35" s="9">
        <v>9</v>
      </c>
      <c r="L35" s="9">
        <v>56</v>
      </c>
      <c r="M35" s="9">
        <v>3411</v>
      </c>
      <c r="N35" s="9">
        <v>4</v>
      </c>
      <c r="O35" s="34"/>
      <c r="P35" s="34"/>
      <c r="Q35" s="34"/>
      <c r="R35" s="34"/>
      <c r="S35" s="34"/>
      <c r="T35" s="35"/>
      <c r="U35" s="39"/>
      <c r="V35" s="39"/>
      <c r="W35" s="39"/>
      <c r="X35" s="39"/>
      <c r="Y35" s="39"/>
      <c r="Z35" s="39"/>
      <c r="AA35" s="36"/>
      <c r="AB35" s="36"/>
      <c r="AC35" s="36"/>
      <c r="AD35" s="37"/>
      <c r="AE35" s="37"/>
      <c r="AF35" s="37"/>
      <c r="AG35" s="10"/>
      <c r="AH35" s="11">
        <f t="shared" ref="AH35:AH66" si="21">D35+G35+J35+M35+P35+S35+V35+Y35+AB35</f>
        <v>25785</v>
      </c>
      <c r="AI35" s="12">
        <f t="shared" ref="AI35:AI66" si="22">E35+H35+K35+N35+Q35+T35+W35+AC35+Z35</f>
        <v>26</v>
      </c>
      <c r="AJ35" s="12">
        <v>33</v>
      </c>
      <c r="AK35" s="12">
        <f t="shared" ref="AK35:AK66" si="23">COUNT(C35:AF35)/3</f>
        <v>4</v>
      </c>
      <c r="AL35" s="11"/>
      <c r="AM35" s="13"/>
      <c r="AN35" s="9">
        <v>61</v>
      </c>
      <c r="AO35" s="8">
        <v>3369</v>
      </c>
      <c r="AP35" s="9">
        <v>34</v>
      </c>
      <c r="AQ35" s="8">
        <v>12147</v>
      </c>
      <c r="AR35" s="9">
        <f t="shared" si="14"/>
        <v>27</v>
      </c>
      <c r="AS35" s="8">
        <f t="shared" si="15"/>
        <v>8778</v>
      </c>
      <c r="AT35" s="26">
        <f t="shared" si="16"/>
        <v>5</v>
      </c>
      <c r="AU35" s="8"/>
      <c r="AV35" s="9">
        <v>24</v>
      </c>
      <c r="AW35" s="8">
        <v>22374</v>
      </c>
      <c r="AX35" s="9">
        <f>AP35-AV35</f>
        <v>10</v>
      </c>
      <c r="AY35" s="8">
        <f>AW35-AQ35</f>
        <v>10227</v>
      </c>
      <c r="AZ35" s="9">
        <f>K35-H35</f>
        <v>0</v>
      </c>
      <c r="BA35" s="8">
        <f>J35-G35</f>
        <v>1449</v>
      </c>
      <c r="BB35" s="9">
        <v>33</v>
      </c>
      <c r="BC35" s="8">
        <v>25785</v>
      </c>
      <c r="BD35" s="9">
        <f>AV35-BB35</f>
        <v>-9</v>
      </c>
      <c r="BE35" s="8">
        <f>BC35-AW35</f>
        <v>3411</v>
      </c>
      <c r="BF35" s="9">
        <f>N35-K35</f>
        <v>-5</v>
      </c>
      <c r="BG35" s="8">
        <f>M35-J35</f>
        <v>-6816</v>
      </c>
    </row>
    <row r="36" spans="1:59" s="14" customFormat="1" ht="45" customHeight="1" x14ac:dyDescent="0.3">
      <c r="A36" s="8" t="s">
        <v>27</v>
      </c>
      <c r="B36" s="8"/>
      <c r="C36" s="9">
        <v>16</v>
      </c>
      <c r="D36" s="9">
        <v>7427</v>
      </c>
      <c r="E36" s="9">
        <v>7</v>
      </c>
      <c r="F36" s="9">
        <v>37</v>
      </c>
      <c r="G36" s="9">
        <v>7130</v>
      </c>
      <c r="H36" s="9">
        <v>8</v>
      </c>
      <c r="I36" s="9">
        <v>28</v>
      </c>
      <c r="J36" s="9">
        <v>8885</v>
      </c>
      <c r="K36" s="9">
        <v>8</v>
      </c>
      <c r="L36" s="18"/>
      <c r="M36" s="18"/>
      <c r="N36" s="18"/>
      <c r="O36" s="34"/>
      <c r="P36" s="34"/>
      <c r="Q36" s="34"/>
      <c r="R36" s="34"/>
      <c r="S36" s="34"/>
      <c r="T36" s="35"/>
      <c r="U36" s="9"/>
      <c r="V36" s="9"/>
      <c r="W36" s="9"/>
      <c r="X36" s="9"/>
      <c r="Y36" s="9"/>
      <c r="Z36" s="9"/>
      <c r="AA36" s="36"/>
      <c r="AB36" s="36"/>
      <c r="AC36" s="36"/>
      <c r="AD36" s="37"/>
      <c r="AE36" s="37"/>
      <c r="AF36" s="37"/>
      <c r="AG36" s="10"/>
      <c r="AH36" s="11">
        <f t="shared" si="21"/>
        <v>23442</v>
      </c>
      <c r="AI36" s="12">
        <f t="shared" si="22"/>
        <v>23</v>
      </c>
      <c r="AJ36" s="12">
        <v>34</v>
      </c>
      <c r="AK36" s="12">
        <f t="shared" si="23"/>
        <v>3</v>
      </c>
      <c r="AL36" s="11"/>
      <c r="AM36" s="13"/>
      <c r="AN36" s="9">
        <v>16</v>
      </c>
      <c r="AO36" s="8">
        <v>7427</v>
      </c>
      <c r="AP36" s="9">
        <v>23</v>
      </c>
      <c r="AQ36" s="8">
        <v>14557</v>
      </c>
      <c r="AR36" s="9">
        <f t="shared" si="14"/>
        <v>-7</v>
      </c>
      <c r="AS36" s="8">
        <f t="shared" si="15"/>
        <v>7130</v>
      </c>
      <c r="AT36" s="9">
        <f t="shared" si="16"/>
        <v>1</v>
      </c>
      <c r="AU36" s="8"/>
      <c r="AV36" s="9">
        <v>21</v>
      </c>
      <c r="AW36" s="8">
        <v>23442</v>
      </c>
      <c r="AX36" s="9">
        <f>AP36-AV36</f>
        <v>2</v>
      </c>
      <c r="AY36" s="8">
        <f>AW36-AQ36</f>
        <v>8885</v>
      </c>
      <c r="AZ36" s="9">
        <f>K36-H36</f>
        <v>0</v>
      </c>
      <c r="BA36" s="8">
        <f>J36-G36</f>
        <v>1755</v>
      </c>
      <c r="BB36" s="9">
        <v>34</v>
      </c>
      <c r="BC36" s="8">
        <v>23442</v>
      </c>
      <c r="BD36" s="27"/>
      <c r="BE36" s="28"/>
      <c r="BF36" s="27"/>
      <c r="BG36" s="28"/>
    </row>
    <row r="37" spans="1:59" s="14" customFormat="1" ht="45" customHeight="1" x14ac:dyDescent="0.3">
      <c r="A37" s="16" t="s">
        <v>43</v>
      </c>
      <c r="B37" s="16"/>
      <c r="C37" s="9">
        <v>32</v>
      </c>
      <c r="D37" s="9">
        <v>6220</v>
      </c>
      <c r="E37" s="9">
        <v>7</v>
      </c>
      <c r="F37" s="9">
        <v>54</v>
      </c>
      <c r="G37" s="9">
        <v>5539</v>
      </c>
      <c r="H37" s="9">
        <v>6</v>
      </c>
      <c r="I37" s="9">
        <v>26</v>
      </c>
      <c r="J37" s="9">
        <v>9037</v>
      </c>
      <c r="K37" s="9">
        <v>8</v>
      </c>
      <c r="L37" s="9">
        <v>57</v>
      </c>
      <c r="M37" s="9">
        <v>2587</v>
      </c>
      <c r="N37" s="9">
        <v>3</v>
      </c>
      <c r="O37" s="9"/>
      <c r="P37" s="9"/>
      <c r="Q37" s="9"/>
      <c r="R37" s="9"/>
      <c r="S37" s="9"/>
      <c r="T37" s="38"/>
      <c r="U37" s="9"/>
      <c r="V37" s="9"/>
      <c r="W37" s="9"/>
      <c r="X37" s="9"/>
      <c r="Y37" s="9"/>
      <c r="Z37" s="9"/>
      <c r="AA37" s="39"/>
      <c r="AB37" s="39"/>
      <c r="AC37" s="39"/>
      <c r="AD37" s="40"/>
      <c r="AE37" s="40"/>
      <c r="AF37" s="40"/>
      <c r="AG37" s="10"/>
      <c r="AH37" s="11">
        <f t="shared" si="21"/>
        <v>23383</v>
      </c>
      <c r="AI37" s="12">
        <f t="shared" si="22"/>
        <v>24</v>
      </c>
      <c r="AJ37" s="12">
        <v>35</v>
      </c>
      <c r="AK37" s="12">
        <f t="shared" si="23"/>
        <v>4</v>
      </c>
      <c r="AL37" s="11"/>
      <c r="AM37" s="13"/>
      <c r="AN37" s="9">
        <v>32</v>
      </c>
      <c r="AO37" s="8">
        <v>6220</v>
      </c>
      <c r="AP37" s="9">
        <v>36</v>
      </c>
      <c r="AQ37" s="8">
        <v>11759</v>
      </c>
      <c r="AR37" s="9">
        <f t="shared" si="14"/>
        <v>-4</v>
      </c>
      <c r="AS37" s="8">
        <f t="shared" si="15"/>
        <v>5539</v>
      </c>
      <c r="AT37" s="9">
        <f t="shared" si="16"/>
        <v>-1</v>
      </c>
      <c r="AU37" s="8"/>
      <c r="AV37" s="9">
        <v>30</v>
      </c>
      <c r="AW37" s="8">
        <v>20796</v>
      </c>
      <c r="AX37" s="9">
        <f>AP37-AV37</f>
        <v>6</v>
      </c>
      <c r="AY37" s="8">
        <f>AW37-AQ37</f>
        <v>9037</v>
      </c>
      <c r="AZ37" s="9">
        <f>K37-H37</f>
        <v>2</v>
      </c>
      <c r="BA37" s="8">
        <f>J37-G37</f>
        <v>3498</v>
      </c>
      <c r="BB37" s="9">
        <v>35</v>
      </c>
      <c r="BC37" s="8">
        <v>23383</v>
      </c>
      <c r="BD37" s="9">
        <f>AV37-BB37</f>
        <v>-5</v>
      </c>
      <c r="BE37" s="8">
        <f>BC37-AW37</f>
        <v>2587</v>
      </c>
      <c r="BF37" s="9">
        <f>N37-K37</f>
        <v>-5</v>
      </c>
      <c r="BG37" s="8">
        <f>M37-J37</f>
        <v>-6450</v>
      </c>
    </row>
    <row r="38" spans="1:59" s="14" customFormat="1" ht="45" customHeight="1" x14ac:dyDescent="0.3">
      <c r="A38" s="8" t="s">
        <v>53</v>
      </c>
      <c r="B38" s="32"/>
      <c r="C38" s="9">
        <v>42</v>
      </c>
      <c r="D38" s="9">
        <v>5100</v>
      </c>
      <c r="E38" s="9">
        <v>6</v>
      </c>
      <c r="F38" s="18"/>
      <c r="G38" s="18"/>
      <c r="H38" s="18"/>
      <c r="I38" s="9">
        <v>15</v>
      </c>
      <c r="J38" s="9">
        <v>10470</v>
      </c>
      <c r="K38" s="9">
        <v>9</v>
      </c>
      <c r="L38" s="9">
        <v>21</v>
      </c>
      <c r="M38" s="9">
        <v>7004</v>
      </c>
      <c r="N38" s="9">
        <v>7</v>
      </c>
      <c r="O38" s="9"/>
      <c r="P38" s="9"/>
      <c r="Q38" s="9"/>
      <c r="R38" s="9"/>
      <c r="S38" s="9"/>
      <c r="T38" s="38"/>
      <c r="U38" s="9"/>
      <c r="V38" s="9"/>
      <c r="W38" s="9"/>
      <c r="X38" s="9"/>
      <c r="Y38" s="9"/>
      <c r="Z38" s="9"/>
      <c r="AA38" s="36"/>
      <c r="AB38" s="36"/>
      <c r="AC38" s="36"/>
      <c r="AD38" s="37"/>
      <c r="AE38" s="37"/>
      <c r="AF38" s="37"/>
      <c r="AG38" s="10"/>
      <c r="AH38" s="11">
        <f t="shared" si="21"/>
        <v>22574</v>
      </c>
      <c r="AI38" s="12">
        <f t="shared" si="22"/>
        <v>22</v>
      </c>
      <c r="AJ38" s="12">
        <v>36</v>
      </c>
      <c r="AK38" s="12">
        <f t="shared" si="23"/>
        <v>3</v>
      </c>
      <c r="AL38" s="11"/>
      <c r="AM38" s="13"/>
      <c r="AN38" s="9">
        <v>42</v>
      </c>
      <c r="AO38" s="8">
        <v>5100</v>
      </c>
      <c r="AP38" s="9">
        <v>69</v>
      </c>
      <c r="AQ38" s="8">
        <v>5100</v>
      </c>
      <c r="AR38" s="29"/>
      <c r="AS38" s="30"/>
      <c r="AT38" s="29"/>
      <c r="AU38" s="8"/>
      <c r="AV38" s="9">
        <v>43</v>
      </c>
      <c r="AW38" s="8">
        <v>15570</v>
      </c>
      <c r="AX38" s="29"/>
      <c r="AY38" s="30"/>
      <c r="AZ38" s="29"/>
      <c r="BA38" s="30"/>
      <c r="BB38" s="9">
        <v>36</v>
      </c>
      <c r="BC38" s="8">
        <v>22574</v>
      </c>
      <c r="BD38" s="9">
        <f>AV38-BB38</f>
        <v>7</v>
      </c>
      <c r="BE38" s="8">
        <f>BC38-AW38</f>
        <v>7004</v>
      </c>
      <c r="BF38" s="9">
        <f>N38-K38</f>
        <v>-2</v>
      </c>
      <c r="BG38" s="8">
        <f>M38-J38</f>
        <v>-3466</v>
      </c>
    </row>
    <row r="39" spans="1:59" s="14" customFormat="1" ht="45" customHeight="1" x14ac:dyDescent="0.3">
      <c r="A39" s="8" t="s">
        <v>22</v>
      </c>
      <c r="B39" s="8" t="s">
        <v>131</v>
      </c>
      <c r="C39" s="9">
        <v>11</v>
      </c>
      <c r="D39" s="9">
        <v>7588</v>
      </c>
      <c r="E39" s="9">
        <v>8</v>
      </c>
      <c r="F39" s="18"/>
      <c r="G39" s="18"/>
      <c r="H39" s="18"/>
      <c r="I39" s="9">
        <v>46</v>
      </c>
      <c r="J39" s="9">
        <v>7365</v>
      </c>
      <c r="K39" s="9">
        <v>7</v>
      </c>
      <c r="L39" s="9">
        <v>24</v>
      </c>
      <c r="M39" s="9">
        <v>6724</v>
      </c>
      <c r="N39" s="9">
        <v>7</v>
      </c>
      <c r="O39" s="9"/>
      <c r="P39" s="9"/>
      <c r="Q39" s="9"/>
      <c r="R39" s="34"/>
      <c r="S39" s="34"/>
      <c r="T39" s="35"/>
      <c r="U39" s="9"/>
      <c r="V39" s="9"/>
      <c r="W39" s="9"/>
      <c r="X39" s="9"/>
      <c r="Y39" s="9"/>
      <c r="Z39" s="9"/>
      <c r="AA39" s="36"/>
      <c r="AB39" s="36"/>
      <c r="AC39" s="36"/>
      <c r="AD39" s="37"/>
      <c r="AE39" s="37"/>
      <c r="AF39" s="37"/>
      <c r="AG39" s="10"/>
      <c r="AH39" s="11">
        <f t="shared" si="21"/>
        <v>21677</v>
      </c>
      <c r="AI39" s="12">
        <f t="shared" si="22"/>
        <v>22</v>
      </c>
      <c r="AJ39" s="12">
        <v>37</v>
      </c>
      <c r="AK39" s="12">
        <f t="shared" si="23"/>
        <v>3</v>
      </c>
      <c r="AL39" s="11"/>
      <c r="AM39" s="13"/>
      <c r="AN39" s="9">
        <v>11</v>
      </c>
      <c r="AO39" s="8">
        <v>7588</v>
      </c>
      <c r="AP39" s="9">
        <v>54</v>
      </c>
      <c r="AQ39" s="8">
        <v>7588</v>
      </c>
      <c r="AR39" s="29"/>
      <c r="AS39" s="30"/>
      <c r="AT39" s="29"/>
      <c r="AU39" s="8"/>
      <c r="AV39" s="9">
        <v>46</v>
      </c>
      <c r="AW39" s="8">
        <v>14953</v>
      </c>
      <c r="AX39" s="29"/>
      <c r="AY39" s="30"/>
      <c r="AZ39" s="29"/>
      <c r="BA39" s="30"/>
      <c r="BB39" s="9">
        <v>37</v>
      </c>
      <c r="BC39" s="8">
        <v>21677</v>
      </c>
      <c r="BD39" s="9">
        <f>AV39-BB39</f>
        <v>9</v>
      </c>
      <c r="BE39" s="8">
        <f>BC39-AW39</f>
        <v>6724</v>
      </c>
      <c r="BF39" s="9">
        <f>N39-K39</f>
        <v>0</v>
      </c>
      <c r="BG39" s="8">
        <f>M39-J39</f>
        <v>-641</v>
      </c>
    </row>
    <row r="40" spans="1:59" s="14" customFormat="1" ht="45" customHeight="1" x14ac:dyDescent="0.3">
      <c r="A40" s="8" t="s">
        <v>18</v>
      </c>
      <c r="B40" s="8"/>
      <c r="C40" s="9">
        <v>7</v>
      </c>
      <c r="D40" s="9">
        <v>8151</v>
      </c>
      <c r="E40" s="9">
        <v>8</v>
      </c>
      <c r="F40" s="9">
        <v>40</v>
      </c>
      <c r="G40" s="9">
        <v>6320</v>
      </c>
      <c r="H40" s="9">
        <v>6</v>
      </c>
      <c r="I40" s="9">
        <v>48</v>
      </c>
      <c r="J40" s="9">
        <v>7109</v>
      </c>
      <c r="K40" s="9">
        <v>7</v>
      </c>
      <c r="L40" s="18"/>
      <c r="M40" s="18"/>
      <c r="N40" s="18"/>
      <c r="O40" s="34"/>
      <c r="P40" s="34"/>
      <c r="Q40" s="34"/>
      <c r="R40" s="34"/>
      <c r="S40" s="34"/>
      <c r="T40" s="35"/>
      <c r="U40" s="9"/>
      <c r="V40" s="9"/>
      <c r="W40" s="9"/>
      <c r="X40" s="9"/>
      <c r="Y40" s="9"/>
      <c r="Z40" s="9"/>
      <c r="AA40" s="36"/>
      <c r="AB40" s="36"/>
      <c r="AC40" s="36"/>
      <c r="AD40" s="37"/>
      <c r="AE40" s="37"/>
      <c r="AF40" s="37"/>
      <c r="AG40" s="10"/>
      <c r="AH40" s="11">
        <f t="shared" si="21"/>
        <v>21580</v>
      </c>
      <c r="AI40" s="12">
        <f t="shared" si="22"/>
        <v>21</v>
      </c>
      <c r="AJ40" s="12">
        <v>38</v>
      </c>
      <c r="AK40" s="12">
        <f t="shared" si="23"/>
        <v>3</v>
      </c>
      <c r="AL40" s="11"/>
      <c r="AM40" s="13"/>
      <c r="AN40" s="9">
        <v>7</v>
      </c>
      <c r="AO40" s="8">
        <v>8151</v>
      </c>
      <c r="AP40" s="9">
        <v>24</v>
      </c>
      <c r="AQ40" s="8">
        <v>14471</v>
      </c>
      <c r="AR40" s="9">
        <f>AN40-AP40</f>
        <v>-17</v>
      </c>
      <c r="AS40" s="8">
        <f>AQ40-AO40</f>
        <v>6320</v>
      </c>
      <c r="AT40" s="9">
        <f>H40-E40</f>
        <v>-2</v>
      </c>
      <c r="AU40" s="8"/>
      <c r="AV40" s="9">
        <v>29</v>
      </c>
      <c r="AW40" s="8">
        <v>21580</v>
      </c>
      <c r="AX40" s="9">
        <f>AP40-AV40</f>
        <v>-5</v>
      </c>
      <c r="AY40" s="8">
        <f>AW40-AQ40</f>
        <v>7109</v>
      </c>
      <c r="AZ40" s="9">
        <f>K40-H40</f>
        <v>1</v>
      </c>
      <c r="BA40" s="8">
        <f>J40-G40</f>
        <v>789</v>
      </c>
      <c r="BB40" s="9">
        <v>38</v>
      </c>
      <c r="BC40" s="8">
        <v>21580</v>
      </c>
      <c r="BD40" s="27"/>
      <c r="BE40" s="28"/>
      <c r="BF40" s="27"/>
      <c r="BG40" s="28"/>
    </row>
    <row r="41" spans="1:59" s="14" customFormat="1" ht="45" customHeight="1" x14ac:dyDescent="0.3">
      <c r="A41" s="8" t="s">
        <v>57</v>
      </c>
      <c r="B41" s="8"/>
      <c r="C41" s="9">
        <v>46</v>
      </c>
      <c r="D41" s="9">
        <v>4861</v>
      </c>
      <c r="E41" s="9">
        <v>6</v>
      </c>
      <c r="F41" s="9">
        <v>26</v>
      </c>
      <c r="G41" s="9">
        <v>8420</v>
      </c>
      <c r="H41" s="9">
        <v>8</v>
      </c>
      <c r="I41" s="9">
        <v>43</v>
      </c>
      <c r="J41" s="9">
        <v>7495</v>
      </c>
      <c r="K41" s="9">
        <v>8</v>
      </c>
      <c r="L41" s="18"/>
      <c r="M41" s="18"/>
      <c r="N41" s="18"/>
      <c r="O41" s="34"/>
      <c r="P41" s="34"/>
      <c r="Q41" s="34"/>
      <c r="R41" s="34"/>
      <c r="S41" s="34"/>
      <c r="T41" s="35"/>
      <c r="U41" s="9"/>
      <c r="V41" s="9"/>
      <c r="W41" s="9"/>
      <c r="X41" s="9"/>
      <c r="Y41" s="9"/>
      <c r="Z41" s="9"/>
      <c r="AA41" s="34"/>
      <c r="AB41" s="34"/>
      <c r="AC41" s="34"/>
      <c r="AD41" s="41"/>
      <c r="AE41" s="41"/>
      <c r="AF41" s="41"/>
      <c r="AG41" s="10"/>
      <c r="AH41" s="11">
        <f t="shared" si="21"/>
        <v>20776</v>
      </c>
      <c r="AI41" s="12">
        <f t="shared" si="22"/>
        <v>22</v>
      </c>
      <c r="AJ41" s="12">
        <v>39</v>
      </c>
      <c r="AK41" s="12">
        <f t="shared" si="23"/>
        <v>3</v>
      </c>
      <c r="AL41" s="11"/>
      <c r="AM41" s="13"/>
      <c r="AN41" s="9">
        <v>46</v>
      </c>
      <c r="AO41" s="8">
        <v>4861</v>
      </c>
      <c r="AP41" s="9">
        <v>29</v>
      </c>
      <c r="AQ41" s="8">
        <v>13281</v>
      </c>
      <c r="AR41" s="9">
        <f>AN41-AP41</f>
        <v>17</v>
      </c>
      <c r="AS41" s="8">
        <f>AQ41-AO41</f>
        <v>8420</v>
      </c>
      <c r="AT41" s="9">
        <f>H41-E41</f>
        <v>2</v>
      </c>
      <c r="AU41" s="8"/>
      <c r="AV41" s="9">
        <v>31</v>
      </c>
      <c r="AW41" s="8">
        <v>20776</v>
      </c>
      <c r="AX41" s="9">
        <f>AP41-AV41</f>
        <v>-2</v>
      </c>
      <c r="AY41" s="8">
        <f>AW41-AQ41</f>
        <v>7495</v>
      </c>
      <c r="AZ41" s="9">
        <f>K41-H41</f>
        <v>0</v>
      </c>
      <c r="BA41" s="8">
        <f>J41-G41</f>
        <v>-925</v>
      </c>
      <c r="BB41" s="9">
        <v>39</v>
      </c>
      <c r="BC41" s="8">
        <v>20776</v>
      </c>
      <c r="BD41" s="27"/>
      <c r="BE41" s="28"/>
      <c r="BF41" s="27"/>
      <c r="BG41" s="28"/>
    </row>
    <row r="42" spans="1:59" s="14" customFormat="1" ht="45" customHeight="1" x14ac:dyDescent="0.3">
      <c r="A42" s="8" t="s">
        <v>21</v>
      </c>
      <c r="B42" s="8" t="s">
        <v>87</v>
      </c>
      <c r="C42" s="9">
        <v>10</v>
      </c>
      <c r="D42" s="9">
        <v>7608</v>
      </c>
      <c r="E42" s="9">
        <v>8</v>
      </c>
      <c r="F42" s="9">
        <v>34</v>
      </c>
      <c r="G42" s="9">
        <v>7240</v>
      </c>
      <c r="H42" s="9">
        <v>7</v>
      </c>
      <c r="I42" s="9">
        <v>57</v>
      </c>
      <c r="J42" s="9">
        <v>5879</v>
      </c>
      <c r="K42" s="9">
        <v>6</v>
      </c>
      <c r="L42" s="18"/>
      <c r="M42" s="18"/>
      <c r="N42" s="18"/>
      <c r="O42" s="34"/>
      <c r="P42" s="34"/>
      <c r="Q42" s="34"/>
      <c r="R42" s="34"/>
      <c r="S42" s="34"/>
      <c r="T42" s="35"/>
      <c r="U42" s="9"/>
      <c r="V42" s="9"/>
      <c r="W42" s="9"/>
      <c r="X42" s="9"/>
      <c r="Y42" s="9"/>
      <c r="Z42" s="9"/>
      <c r="AA42" s="36"/>
      <c r="AB42" s="36"/>
      <c r="AC42" s="36"/>
      <c r="AD42" s="37"/>
      <c r="AE42" s="37"/>
      <c r="AF42" s="37"/>
      <c r="AG42" s="10"/>
      <c r="AH42" s="11">
        <f t="shared" si="21"/>
        <v>20727</v>
      </c>
      <c r="AI42" s="12">
        <f t="shared" si="22"/>
        <v>21</v>
      </c>
      <c r="AJ42" s="12">
        <v>40</v>
      </c>
      <c r="AK42" s="12">
        <f t="shared" si="23"/>
        <v>3</v>
      </c>
      <c r="AL42" s="11"/>
      <c r="AM42" s="13"/>
      <c r="AN42" s="9">
        <v>10</v>
      </c>
      <c r="AO42" s="8">
        <v>7608</v>
      </c>
      <c r="AP42" s="9">
        <v>21</v>
      </c>
      <c r="AQ42" s="8">
        <v>14848</v>
      </c>
      <c r="AR42" s="9">
        <f>AN42-AP42</f>
        <v>-11</v>
      </c>
      <c r="AS42" s="8">
        <f>AQ42-AO42</f>
        <v>7240</v>
      </c>
      <c r="AT42" s="9">
        <f>H42-E42</f>
        <v>-1</v>
      </c>
      <c r="AU42" s="8"/>
      <c r="AV42" s="9">
        <v>33</v>
      </c>
      <c r="AW42" s="8">
        <v>20727</v>
      </c>
      <c r="AX42" s="9">
        <f>AP42-AV42</f>
        <v>-12</v>
      </c>
      <c r="AY42" s="8">
        <f>AW42-AQ42</f>
        <v>5879</v>
      </c>
      <c r="AZ42" s="9">
        <f>K42-H42</f>
        <v>-1</v>
      </c>
      <c r="BA42" s="8">
        <f>J42-G42</f>
        <v>-1361</v>
      </c>
      <c r="BB42" s="9">
        <v>40</v>
      </c>
      <c r="BC42" s="8">
        <v>20727</v>
      </c>
      <c r="BD42" s="27"/>
      <c r="BE42" s="28"/>
      <c r="BF42" s="27"/>
      <c r="BG42" s="28"/>
    </row>
    <row r="43" spans="1:59" s="14" customFormat="1" ht="45" customHeight="1" x14ac:dyDescent="0.3">
      <c r="A43" s="8" t="s">
        <v>38</v>
      </c>
      <c r="B43" s="8"/>
      <c r="C43" s="9">
        <v>27</v>
      </c>
      <c r="D43" s="9">
        <v>6490</v>
      </c>
      <c r="E43" s="9">
        <v>7</v>
      </c>
      <c r="F43" s="9">
        <v>19</v>
      </c>
      <c r="G43" s="9">
        <v>8783</v>
      </c>
      <c r="H43" s="9">
        <v>9</v>
      </c>
      <c r="I43" s="18"/>
      <c r="J43" s="18"/>
      <c r="K43" s="18"/>
      <c r="L43" s="9">
        <v>38</v>
      </c>
      <c r="M43" s="9">
        <v>5435</v>
      </c>
      <c r="N43" s="9">
        <v>6</v>
      </c>
      <c r="O43" s="34"/>
      <c r="P43" s="34"/>
      <c r="Q43" s="34"/>
      <c r="R43" s="34"/>
      <c r="S43" s="34"/>
      <c r="T43" s="35"/>
      <c r="U43" s="9"/>
      <c r="V43" s="9"/>
      <c r="W43" s="9"/>
      <c r="X43" s="9"/>
      <c r="Y43" s="9"/>
      <c r="Z43" s="9"/>
      <c r="AA43" s="34"/>
      <c r="AB43" s="34"/>
      <c r="AC43" s="34"/>
      <c r="AD43" s="41"/>
      <c r="AE43" s="41"/>
      <c r="AF43" s="41"/>
      <c r="AG43" s="10"/>
      <c r="AH43" s="11">
        <f t="shared" si="21"/>
        <v>20708</v>
      </c>
      <c r="AI43" s="12">
        <f t="shared" si="22"/>
        <v>22</v>
      </c>
      <c r="AJ43" s="12">
        <v>41</v>
      </c>
      <c r="AK43" s="12">
        <f t="shared" si="23"/>
        <v>3</v>
      </c>
      <c r="AL43" s="11"/>
      <c r="AM43" s="13"/>
      <c r="AN43" s="9">
        <v>27</v>
      </c>
      <c r="AO43" s="8">
        <v>6490</v>
      </c>
      <c r="AP43" s="9">
        <v>16</v>
      </c>
      <c r="AQ43" s="8">
        <v>15273</v>
      </c>
      <c r="AR43" s="9">
        <f>AN43-AP43</f>
        <v>11</v>
      </c>
      <c r="AS43" s="8">
        <f>AQ43-AO43</f>
        <v>8783</v>
      </c>
      <c r="AT43" s="9">
        <f>H43-E43</f>
        <v>2</v>
      </c>
      <c r="AU43" s="8"/>
      <c r="AV43" s="9">
        <v>44</v>
      </c>
      <c r="AW43" s="8">
        <v>15273</v>
      </c>
      <c r="AX43" s="44"/>
      <c r="AY43" s="45"/>
      <c r="AZ43" s="44"/>
      <c r="BA43" s="45"/>
      <c r="BB43" s="9">
        <v>41</v>
      </c>
      <c r="BC43" s="8">
        <v>20708</v>
      </c>
      <c r="BD43" s="29"/>
      <c r="BE43" s="30"/>
      <c r="BF43" s="29"/>
      <c r="BG43" s="30"/>
    </row>
    <row r="44" spans="1:59" s="14" customFormat="1" ht="45" customHeight="1" x14ac:dyDescent="0.3">
      <c r="A44" s="8" t="s">
        <v>54</v>
      </c>
      <c r="B44" s="8"/>
      <c r="C44" s="9">
        <v>43</v>
      </c>
      <c r="D44" s="9">
        <v>5063</v>
      </c>
      <c r="E44" s="9">
        <v>6</v>
      </c>
      <c r="F44" s="9">
        <v>35</v>
      </c>
      <c r="G44" s="9">
        <v>7237</v>
      </c>
      <c r="H44" s="9">
        <v>7</v>
      </c>
      <c r="I44" s="9">
        <v>41</v>
      </c>
      <c r="J44" s="9">
        <v>8058</v>
      </c>
      <c r="K44" s="9">
        <v>8</v>
      </c>
      <c r="L44" s="18"/>
      <c r="M44" s="18"/>
      <c r="N44" s="18"/>
      <c r="O44" s="34"/>
      <c r="P44" s="34"/>
      <c r="Q44" s="34"/>
      <c r="R44" s="34"/>
      <c r="S44" s="34"/>
      <c r="T44" s="35"/>
      <c r="U44" s="9"/>
      <c r="V44" s="9"/>
      <c r="W44" s="9"/>
      <c r="X44" s="9"/>
      <c r="Y44" s="9"/>
      <c r="Z44" s="9"/>
      <c r="AA44" s="34"/>
      <c r="AB44" s="34"/>
      <c r="AC44" s="34"/>
      <c r="AD44" s="41"/>
      <c r="AE44" s="41"/>
      <c r="AF44" s="41"/>
      <c r="AG44" s="10"/>
      <c r="AH44" s="11">
        <f t="shared" si="21"/>
        <v>20358</v>
      </c>
      <c r="AI44" s="12">
        <f t="shared" si="22"/>
        <v>21</v>
      </c>
      <c r="AJ44" s="12">
        <v>42</v>
      </c>
      <c r="AK44" s="12">
        <f t="shared" si="23"/>
        <v>3</v>
      </c>
      <c r="AL44" s="11"/>
      <c r="AM44" s="13"/>
      <c r="AN44" s="9">
        <v>43</v>
      </c>
      <c r="AO44" s="8">
        <v>5063</v>
      </c>
      <c r="AP44" s="9">
        <v>32</v>
      </c>
      <c r="AQ44" s="8">
        <v>12300</v>
      </c>
      <c r="AR44" s="9">
        <f>AN44-AP44</f>
        <v>11</v>
      </c>
      <c r="AS44" s="8">
        <f>AQ44-AO44</f>
        <v>7237</v>
      </c>
      <c r="AT44" s="9">
        <f>H44-E44</f>
        <v>1</v>
      </c>
      <c r="AU44" s="8"/>
      <c r="AV44" s="9">
        <v>34</v>
      </c>
      <c r="AW44" s="8">
        <v>20358</v>
      </c>
      <c r="AX44" s="9">
        <f>AP44-AV44</f>
        <v>-2</v>
      </c>
      <c r="AY44" s="8">
        <f>AW44-AQ44</f>
        <v>8058</v>
      </c>
      <c r="AZ44" s="9">
        <f>K44-H44</f>
        <v>1</v>
      </c>
      <c r="BA44" s="8">
        <f>J44-G44</f>
        <v>821</v>
      </c>
      <c r="BB44" s="9">
        <v>42</v>
      </c>
      <c r="BC44" s="8">
        <v>20358</v>
      </c>
      <c r="BD44" s="27"/>
      <c r="BE44" s="28"/>
      <c r="BF44" s="27"/>
      <c r="BG44" s="28"/>
    </row>
    <row r="45" spans="1:59" s="14" customFormat="1" ht="45" customHeight="1" x14ac:dyDescent="0.3">
      <c r="A45" s="8" t="s">
        <v>93</v>
      </c>
      <c r="B45" s="8"/>
      <c r="C45" s="19"/>
      <c r="D45" s="19"/>
      <c r="E45" s="19"/>
      <c r="F45" s="9">
        <v>9</v>
      </c>
      <c r="G45" s="9">
        <v>10787</v>
      </c>
      <c r="H45" s="9">
        <v>9</v>
      </c>
      <c r="I45" s="9">
        <v>56</v>
      </c>
      <c r="J45" s="9">
        <v>5882</v>
      </c>
      <c r="K45" s="9">
        <v>6</v>
      </c>
      <c r="L45" s="9">
        <v>54</v>
      </c>
      <c r="M45" s="9">
        <v>3627</v>
      </c>
      <c r="N45" s="9">
        <v>4</v>
      </c>
      <c r="O45" s="34"/>
      <c r="P45" s="34"/>
      <c r="Q45" s="34"/>
      <c r="R45" s="34"/>
      <c r="S45" s="34"/>
      <c r="T45" s="35"/>
      <c r="U45" s="34"/>
      <c r="V45" s="34"/>
      <c r="W45" s="34"/>
      <c r="X45" s="34"/>
      <c r="Y45" s="34"/>
      <c r="Z45" s="34"/>
      <c r="AA45" s="34"/>
      <c r="AB45" s="34"/>
      <c r="AC45" s="34"/>
      <c r="AD45" s="41"/>
      <c r="AE45" s="41"/>
      <c r="AF45" s="41"/>
      <c r="AG45" s="10"/>
      <c r="AH45" s="11">
        <f t="shared" si="21"/>
        <v>20296</v>
      </c>
      <c r="AI45" s="12">
        <f t="shared" si="22"/>
        <v>19</v>
      </c>
      <c r="AJ45" s="12">
        <v>43</v>
      </c>
      <c r="AK45" s="12">
        <f t="shared" si="23"/>
        <v>3</v>
      </c>
      <c r="AL45" s="11"/>
      <c r="AM45" s="13"/>
      <c r="AN45" s="18"/>
      <c r="AO45" s="19"/>
      <c r="AP45" s="9">
        <v>42</v>
      </c>
      <c r="AQ45" s="8">
        <v>10787</v>
      </c>
      <c r="AR45" s="27"/>
      <c r="AS45" s="28"/>
      <c r="AT45" s="27"/>
      <c r="AU45" s="8"/>
      <c r="AV45" s="9">
        <v>42</v>
      </c>
      <c r="AW45" s="8">
        <v>16669</v>
      </c>
      <c r="AX45" s="9">
        <f>AP45-AV45</f>
        <v>0</v>
      </c>
      <c r="AY45" s="8">
        <f>AW45-AQ45</f>
        <v>5882</v>
      </c>
      <c r="AZ45" s="9">
        <f>K45-H45</f>
        <v>-3</v>
      </c>
      <c r="BA45" s="8">
        <f>J45-G45</f>
        <v>-4905</v>
      </c>
      <c r="BB45" s="9">
        <v>43</v>
      </c>
      <c r="BC45" s="8">
        <v>20296</v>
      </c>
      <c r="BD45" s="9">
        <f>AV45-BB45</f>
        <v>-1</v>
      </c>
      <c r="BE45" s="8">
        <f>BC45-AW45</f>
        <v>3627</v>
      </c>
      <c r="BF45" s="9">
        <f>N45-K45</f>
        <v>-2</v>
      </c>
      <c r="BG45" s="8">
        <f>M45-J45</f>
        <v>-2255</v>
      </c>
    </row>
    <row r="46" spans="1:59" s="14" customFormat="1" ht="45" customHeight="1" x14ac:dyDescent="0.3">
      <c r="A46" s="8" t="s">
        <v>65</v>
      </c>
      <c r="B46" s="8"/>
      <c r="C46" s="9">
        <v>54</v>
      </c>
      <c r="D46" s="9">
        <v>3907</v>
      </c>
      <c r="E46" s="9">
        <v>5</v>
      </c>
      <c r="F46" s="9">
        <v>50</v>
      </c>
      <c r="G46" s="9">
        <v>5796</v>
      </c>
      <c r="H46" s="9">
        <v>6</v>
      </c>
      <c r="I46" s="9">
        <v>59</v>
      </c>
      <c r="J46" s="9">
        <v>5093</v>
      </c>
      <c r="K46" s="9">
        <v>6</v>
      </c>
      <c r="L46" s="9">
        <v>41</v>
      </c>
      <c r="M46" s="9">
        <v>5282</v>
      </c>
      <c r="N46" s="9">
        <v>6</v>
      </c>
      <c r="O46" s="34"/>
      <c r="P46" s="34"/>
      <c r="Q46" s="34"/>
      <c r="R46" s="34"/>
      <c r="S46" s="34"/>
      <c r="T46" s="35"/>
      <c r="U46" s="39"/>
      <c r="V46" s="39"/>
      <c r="W46" s="39"/>
      <c r="X46" s="39"/>
      <c r="Y46" s="39"/>
      <c r="Z46" s="39"/>
      <c r="AA46" s="36"/>
      <c r="AB46" s="36"/>
      <c r="AC46" s="36"/>
      <c r="AD46" s="37"/>
      <c r="AE46" s="37"/>
      <c r="AF46" s="37"/>
      <c r="AG46" s="10"/>
      <c r="AH46" s="11">
        <f t="shared" si="21"/>
        <v>20078</v>
      </c>
      <c r="AI46" s="12">
        <f t="shared" si="22"/>
        <v>23</v>
      </c>
      <c r="AJ46" s="12">
        <v>44</v>
      </c>
      <c r="AK46" s="12">
        <f t="shared" si="23"/>
        <v>4</v>
      </c>
      <c r="AL46" s="11"/>
      <c r="AM46" s="13"/>
      <c r="AN46" s="9">
        <v>54</v>
      </c>
      <c r="AO46" s="8">
        <v>3907</v>
      </c>
      <c r="AP46" s="9">
        <v>46</v>
      </c>
      <c r="AQ46" s="8">
        <v>9703</v>
      </c>
      <c r="AR46" s="9">
        <f>AN46-AP46</f>
        <v>8</v>
      </c>
      <c r="AS46" s="8">
        <f>AQ46-AO46</f>
        <v>5796</v>
      </c>
      <c r="AT46" s="9">
        <f>H46-E46</f>
        <v>1</v>
      </c>
      <c r="AU46" s="8"/>
      <c r="AV46" s="9">
        <v>47</v>
      </c>
      <c r="AW46" s="8">
        <v>14796</v>
      </c>
      <c r="AX46" s="9">
        <f>AP46-AV46</f>
        <v>-1</v>
      </c>
      <c r="AY46" s="8">
        <f>AW46-AQ46</f>
        <v>5093</v>
      </c>
      <c r="AZ46" s="9">
        <f>K46-H46</f>
        <v>0</v>
      </c>
      <c r="BA46" s="8">
        <f>J46-G46</f>
        <v>-703</v>
      </c>
      <c r="BB46" s="9">
        <v>44</v>
      </c>
      <c r="BC46" s="8">
        <v>20078</v>
      </c>
      <c r="BD46" s="9">
        <f>AV46-BB46</f>
        <v>3</v>
      </c>
      <c r="BE46" s="8">
        <f>BC46-AW46</f>
        <v>5282</v>
      </c>
      <c r="BF46" s="9">
        <f>N46-K46</f>
        <v>0</v>
      </c>
      <c r="BG46" s="50">
        <f>M46-J46</f>
        <v>189</v>
      </c>
    </row>
    <row r="47" spans="1:59" s="14" customFormat="1" ht="45" customHeight="1" x14ac:dyDescent="0.3">
      <c r="A47" s="8" t="s">
        <v>44</v>
      </c>
      <c r="B47" s="8"/>
      <c r="C47" s="9">
        <v>33</v>
      </c>
      <c r="D47" s="9">
        <v>5859</v>
      </c>
      <c r="E47" s="9">
        <v>7</v>
      </c>
      <c r="F47" s="18"/>
      <c r="G47" s="18"/>
      <c r="H47" s="18"/>
      <c r="I47" s="9">
        <v>37</v>
      </c>
      <c r="J47" s="9">
        <v>8128</v>
      </c>
      <c r="K47" s="9">
        <v>8</v>
      </c>
      <c r="L47" s="9">
        <v>34</v>
      </c>
      <c r="M47" s="9">
        <v>5779</v>
      </c>
      <c r="N47" s="9">
        <v>6</v>
      </c>
      <c r="O47" s="34"/>
      <c r="P47" s="34"/>
      <c r="Q47" s="34"/>
      <c r="R47" s="34"/>
      <c r="S47" s="34"/>
      <c r="T47" s="35"/>
      <c r="U47" s="9"/>
      <c r="V47" s="9"/>
      <c r="W47" s="9"/>
      <c r="X47" s="9"/>
      <c r="Y47" s="9"/>
      <c r="Z47" s="9"/>
      <c r="AA47" s="36"/>
      <c r="AB47" s="36"/>
      <c r="AC47" s="36"/>
      <c r="AD47" s="37"/>
      <c r="AE47" s="37"/>
      <c r="AF47" s="37"/>
      <c r="AG47" s="10"/>
      <c r="AH47" s="11">
        <f t="shared" si="21"/>
        <v>19766</v>
      </c>
      <c r="AI47" s="12">
        <f t="shared" si="22"/>
        <v>21</v>
      </c>
      <c r="AJ47" s="12">
        <v>45</v>
      </c>
      <c r="AK47" s="12">
        <f t="shared" si="23"/>
        <v>3</v>
      </c>
      <c r="AL47" s="11"/>
      <c r="AM47" s="13"/>
      <c r="AN47" s="9">
        <v>33</v>
      </c>
      <c r="AO47" s="8">
        <v>5859</v>
      </c>
      <c r="AP47" s="9">
        <v>64</v>
      </c>
      <c r="AQ47" s="8">
        <v>5859</v>
      </c>
      <c r="AR47" s="29"/>
      <c r="AS47" s="30"/>
      <c r="AT47" s="29"/>
      <c r="AU47" s="8"/>
      <c r="AV47" s="9">
        <v>51</v>
      </c>
      <c r="AW47" s="8">
        <v>13987</v>
      </c>
      <c r="AX47" s="29"/>
      <c r="AY47" s="30"/>
      <c r="AZ47" s="29"/>
      <c r="BA47" s="30"/>
      <c r="BB47" s="9">
        <v>45</v>
      </c>
      <c r="BC47" s="8">
        <v>19766</v>
      </c>
      <c r="BD47" s="9">
        <f>AV47-BB47</f>
        <v>6</v>
      </c>
      <c r="BE47" s="8">
        <f>BC47-AW47</f>
        <v>5779</v>
      </c>
      <c r="BF47" s="9">
        <f>N47-K47</f>
        <v>-2</v>
      </c>
      <c r="BG47" s="8">
        <f>M47-J47</f>
        <v>-2349</v>
      </c>
    </row>
    <row r="48" spans="1:59" s="14" customFormat="1" ht="45" customHeight="1" x14ac:dyDescent="0.3">
      <c r="A48" s="8" t="s">
        <v>14</v>
      </c>
      <c r="B48" s="8"/>
      <c r="C48" s="9">
        <v>3</v>
      </c>
      <c r="D48" s="9">
        <v>9973</v>
      </c>
      <c r="E48" s="9">
        <v>9</v>
      </c>
      <c r="F48" s="18"/>
      <c r="G48" s="18"/>
      <c r="H48" s="18"/>
      <c r="I48" s="18"/>
      <c r="J48" s="18"/>
      <c r="K48" s="18"/>
      <c r="L48" s="9">
        <v>6</v>
      </c>
      <c r="M48" s="9">
        <v>9393</v>
      </c>
      <c r="N48" s="9">
        <v>8</v>
      </c>
      <c r="O48" s="34"/>
      <c r="P48" s="34"/>
      <c r="Q48" s="34"/>
      <c r="R48" s="34"/>
      <c r="S48" s="34"/>
      <c r="T48" s="35"/>
      <c r="U48" s="9"/>
      <c r="V48" s="9"/>
      <c r="W48" s="9"/>
      <c r="X48" s="9"/>
      <c r="Y48" s="9"/>
      <c r="Z48" s="9"/>
      <c r="AA48" s="36"/>
      <c r="AB48" s="36"/>
      <c r="AC48" s="36"/>
      <c r="AD48" s="37"/>
      <c r="AE48" s="37"/>
      <c r="AF48" s="37"/>
      <c r="AG48" s="10"/>
      <c r="AH48" s="11">
        <f t="shared" si="21"/>
        <v>19366</v>
      </c>
      <c r="AI48" s="12">
        <f t="shared" si="22"/>
        <v>17</v>
      </c>
      <c r="AJ48" s="12">
        <v>46</v>
      </c>
      <c r="AK48" s="12">
        <f t="shared" si="23"/>
        <v>2</v>
      </c>
      <c r="AL48" s="11"/>
      <c r="AM48" s="13"/>
      <c r="AN48" s="9">
        <v>3</v>
      </c>
      <c r="AO48" s="8">
        <v>9973</v>
      </c>
      <c r="AP48" s="9">
        <v>45</v>
      </c>
      <c r="AQ48" s="8">
        <v>9973</v>
      </c>
      <c r="AR48" s="29"/>
      <c r="AS48" s="30"/>
      <c r="AT48" s="29"/>
      <c r="AU48" s="8"/>
      <c r="AV48" s="9">
        <v>61</v>
      </c>
      <c r="AW48" s="8">
        <v>9973</v>
      </c>
      <c r="AX48" s="44"/>
      <c r="AY48" s="45"/>
      <c r="AZ48" s="44"/>
      <c r="BA48" s="45"/>
      <c r="BB48" s="9">
        <v>46</v>
      </c>
      <c r="BC48" s="8">
        <v>19366</v>
      </c>
      <c r="BD48" s="29"/>
      <c r="BE48" s="30"/>
      <c r="BF48" s="29"/>
      <c r="BG48" s="30"/>
    </row>
    <row r="49" spans="1:59" s="14" customFormat="1" ht="45" customHeight="1" x14ac:dyDescent="0.3">
      <c r="A49" s="8" t="s">
        <v>105</v>
      </c>
      <c r="B49" s="8"/>
      <c r="C49" s="19"/>
      <c r="D49" s="19"/>
      <c r="E49" s="19"/>
      <c r="F49" s="9">
        <v>58</v>
      </c>
      <c r="G49" s="9">
        <v>4592</v>
      </c>
      <c r="H49" s="9">
        <v>6</v>
      </c>
      <c r="I49" s="9">
        <v>47</v>
      </c>
      <c r="J49" s="9">
        <v>7340</v>
      </c>
      <c r="K49" s="9">
        <v>7</v>
      </c>
      <c r="L49" s="9">
        <v>19</v>
      </c>
      <c r="M49" s="9">
        <v>7361</v>
      </c>
      <c r="N49" s="9">
        <v>7</v>
      </c>
      <c r="O49" s="34"/>
      <c r="P49" s="34"/>
      <c r="Q49" s="34"/>
      <c r="R49" s="34"/>
      <c r="S49" s="34"/>
      <c r="T49" s="35"/>
      <c r="U49" s="34"/>
      <c r="V49" s="34"/>
      <c r="W49" s="34"/>
      <c r="X49" s="34"/>
      <c r="Y49" s="34"/>
      <c r="Z49" s="34"/>
      <c r="AA49" s="34"/>
      <c r="AB49" s="34"/>
      <c r="AC49" s="34"/>
      <c r="AD49" s="41"/>
      <c r="AE49" s="41"/>
      <c r="AF49" s="41"/>
      <c r="AG49" s="10"/>
      <c r="AH49" s="11">
        <f t="shared" si="21"/>
        <v>19293</v>
      </c>
      <c r="AI49" s="12">
        <f t="shared" si="22"/>
        <v>20</v>
      </c>
      <c r="AJ49" s="12">
        <v>47</v>
      </c>
      <c r="AK49" s="12">
        <f t="shared" si="23"/>
        <v>3</v>
      </c>
      <c r="AL49" s="11"/>
      <c r="AM49" s="13"/>
      <c r="AN49" s="18"/>
      <c r="AO49" s="19"/>
      <c r="AP49" s="9">
        <v>71</v>
      </c>
      <c r="AQ49" s="8">
        <v>4592</v>
      </c>
      <c r="AR49" s="27"/>
      <c r="AS49" s="28"/>
      <c r="AT49" s="27"/>
      <c r="AU49" s="8"/>
      <c r="AV49" s="9">
        <v>56</v>
      </c>
      <c r="AW49" s="8">
        <v>11932</v>
      </c>
      <c r="AX49" s="9">
        <f>AP49-AV49</f>
        <v>15</v>
      </c>
      <c r="AY49" s="8">
        <f>AW49-AQ49</f>
        <v>7340</v>
      </c>
      <c r="AZ49" s="9">
        <f>K49-H49</f>
        <v>1</v>
      </c>
      <c r="BA49" s="8">
        <f>J49-G49</f>
        <v>2748</v>
      </c>
      <c r="BB49" s="9">
        <v>47</v>
      </c>
      <c r="BC49" s="8">
        <v>19293</v>
      </c>
      <c r="BD49" s="9">
        <f>AV49-BB49</f>
        <v>9</v>
      </c>
      <c r="BE49" s="8">
        <f>BC49-AW49</f>
        <v>7361</v>
      </c>
      <c r="BF49" s="9">
        <f>N49-K49</f>
        <v>0</v>
      </c>
      <c r="BG49" s="50">
        <f>M49-J49</f>
        <v>21</v>
      </c>
    </row>
    <row r="50" spans="1:59" s="14" customFormat="1" ht="45" customHeight="1" x14ac:dyDescent="0.3">
      <c r="A50" s="8" t="s">
        <v>35</v>
      </c>
      <c r="B50" s="8" t="s">
        <v>132</v>
      </c>
      <c r="C50" s="9">
        <v>24</v>
      </c>
      <c r="D50" s="9">
        <v>6691</v>
      </c>
      <c r="E50" s="9">
        <v>7</v>
      </c>
      <c r="F50" s="31"/>
      <c r="G50" s="18"/>
      <c r="H50" s="18"/>
      <c r="I50" s="9">
        <v>52</v>
      </c>
      <c r="J50" s="9">
        <v>6811</v>
      </c>
      <c r="K50" s="9">
        <v>7</v>
      </c>
      <c r="L50" s="9">
        <v>39</v>
      </c>
      <c r="M50" s="9">
        <v>5335</v>
      </c>
      <c r="N50" s="9">
        <v>6</v>
      </c>
      <c r="O50" s="34"/>
      <c r="P50" s="34"/>
      <c r="Q50" s="34"/>
      <c r="R50" s="34"/>
      <c r="S50" s="34"/>
      <c r="T50" s="35"/>
      <c r="U50" s="9"/>
      <c r="V50" s="9"/>
      <c r="W50" s="9"/>
      <c r="X50" s="9"/>
      <c r="Y50" s="9"/>
      <c r="Z50" s="9"/>
      <c r="AA50" s="34"/>
      <c r="AB50" s="34"/>
      <c r="AC50" s="34"/>
      <c r="AD50" s="41"/>
      <c r="AE50" s="41"/>
      <c r="AF50" s="41"/>
      <c r="AG50" s="10"/>
      <c r="AH50" s="11">
        <f t="shared" si="21"/>
        <v>18837</v>
      </c>
      <c r="AI50" s="12">
        <f t="shared" si="22"/>
        <v>20</v>
      </c>
      <c r="AJ50" s="12">
        <v>48</v>
      </c>
      <c r="AK50" s="12">
        <f t="shared" si="23"/>
        <v>3</v>
      </c>
      <c r="AL50" s="11"/>
      <c r="AM50" s="13"/>
      <c r="AN50" s="9">
        <v>24</v>
      </c>
      <c r="AO50" s="8">
        <v>6691</v>
      </c>
      <c r="AP50" s="9">
        <v>57</v>
      </c>
      <c r="AQ50" s="8">
        <v>6691</v>
      </c>
      <c r="AR50" s="29"/>
      <c r="AS50" s="30"/>
      <c r="AT50" s="29"/>
      <c r="AU50" s="8"/>
      <c r="AV50" s="9">
        <v>53</v>
      </c>
      <c r="AW50" s="8">
        <v>13502</v>
      </c>
      <c r="AX50" s="29"/>
      <c r="AY50" s="30"/>
      <c r="AZ50" s="29"/>
      <c r="BA50" s="30"/>
      <c r="BB50" s="9">
        <v>48</v>
      </c>
      <c r="BC50" s="8">
        <v>18837</v>
      </c>
      <c r="BD50" s="9">
        <f>AV50-BB50</f>
        <v>5</v>
      </c>
      <c r="BE50" s="8">
        <f>BC50-AW50</f>
        <v>5335</v>
      </c>
      <c r="BF50" s="9">
        <f>N50-K50</f>
        <v>-1</v>
      </c>
      <c r="BG50" s="8">
        <f>M50-J50</f>
        <v>-1476</v>
      </c>
    </row>
    <row r="51" spans="1:59" s="14" customFormat="1" ht="45" customHeight="1" x14ac:dyDescent="0.3">
      <c r="A51" s="8" t="s">
        <v>63</v>
      </c>
      <c r="B51" s="8" t="s">
        <v>133</v>
      </c>
      <c r="C51" s="9">
        <v>52</v>
      </c>
      <c r="D51" s="9">
        <v>4155</v>
      </c>
      <c r="E51" s="9">
        <v>5</v>
      </c>
      <c r="F51" s="9">
        <v>28</v>
      </c>
      <c r="G51" s="9">
        <v>8122</v>
      </c>
      <c r="H51" s="9">
        <v>7</v>
      </c>
      <c r="I51" s="18"/>
      <c r="J51" s="18"/>
      <c r="K51" s="18"/>
      <c r="L51" s="9">
        <v>29</v>
      </c>
      <c r="M51" s="9">
        <v>6359</v>
      </c>
      <c r="N51" s="9">
        <v>6</v>
      </c>
      <c r="O51" s="34"/>
      <c r="P51" s="34"/>
      <c r="Q51" s="34"/>
      <c r="R51" s="34"/>
      <c r="S51" s="34"/>
      <c r="T51" s="35"/>
      <c r="U51" s="34"/>
      <c r="V51" s="34"/>
      <c r="W51" s="34"/>
      <c r="X51" s="34"/>
      <c r="Y51" s="34"/>
      <c r="Z51" s="34"/>
      <c r="AA51" s="34"/>
      <c r="AB51" s="34"/>
      <c r="AC51" s="34"/>
      <c r="AD51" s="41"/>
      <c r="AE51" s="41"/>
      <c r="AF51" s="41"/>
      <c r="AG51" s="10"/>
      <c r="AH51" s="11">
        <f t="shared" si="21"/>
        <v>18636</v>
      </c>
      <c r="AI51" s="12">
        <f t="shared" si="22"/>
        <v>18</v>
      </c>
      <c r="AJ51" s="12">
        <v>49</v>
      </c>
      <c r="AK51" s="12">
        <f t="shared" si="23"/>
        <v>3</v>
      </c>
      <c r="AL51" s="11"/>
      <c r="AM51" s="13"/>
      <c r="AN51" s="9">
        <v>52</v>
      </c>
      <c r="AO51" s="8">
        <v>4155</v>
      </c>
      <c r="AP51" s="9">
        <v>33</v>
      </c>
      <c r="AQ51" s="8">
        <v>12277</v>
      </c>
      <c r="AR51" s="9">
        <f>AN51-AP51</f>
        <v>19</v>
      </c>
      <c r="AS51" s="8">
        <f>AQ51-AO51</f>
        <v>8122</v>
      </c>
      <c r="AT51" s="9">
        <f>H51-E51</f>
        <v>2</v>
      </c>
      <c r="AU51" s="8"/>
      <c r="AV51" s="9">
        <v>55</v>
      </c>
      <c r="AW51" s="8">
        <v>12277</v>
      </c>
      <c r="AX51" s="44"/>
      <c r="AY51" s="45"/>
      <c r="AZ51" s="44"/>
      <c r="BA51" s="45"/>
      <c r="BB51" s="9">
        <v>49</v>
      </c>
      <c r="BC51" s="8">
        <v>18636</v>
      </c>
      <c r="BD51" s="29"/>
      <c r="BE51" s="30"/>
      <c r="BF51" s="29"/>
      <c r="BG51" s="30"/>
    </row>
    <row r="52" spans="1:59" s="14" customFormat="1" ht="45" customHeight="1" x14ac:dyDescent="0.3">
      <c r="A52" s="8" t="s">
        <v>60</v>
      </c>
      <c r="B52" s="8" t="s">
        <v>97</v>
      </c>
      <c r="C52" s="9">
        <v>49</v>
      </c>
      <c r="D52" s="9">
        <v>4415</v>
      </c>
      <c r="E52" s="9">
        <v>5</v>
      </c>
      <c r="F52" s="9">
        <v>60</v>
      </c>
      <c r="G52" s="9">
        <v>3591</v>
      </c>
      <c r="H52" s="9">
        <v>4</v>
      </c>
      <c r="I52" s="9">
        <v>53</v>
      </c>
      <c r="J52" s="9">
        <v>6591</v>
      </c>
      <c r="K52" s="9">
        <v>7</v>
      </c>
      <c r="L52" s="9">
        <v>50</v>
      </c>
      <c r="M52" s="9">
        <v>3888</v>
      </c>
      <c r="N52" s="9">
        <v>5</v>
      </c>
      <c r="O52" s="34"/>
      <c r="P52" s="34"/>
      <c r="Q52" s="34"/>
      <c r="R52" s="34"/>
      <c r="S52" s="34"/>
      <c r="T52" s="35"/>
      <c r="U52" s="39"/>
      <c r="V52" s="39"/>
      <c r="W52" s="39"/>
      <c r="X52" s="39"/>
      <c r="Y52" s="39"/>
      <c r="Z52" s="39"/>
      <c r="AA52" s="36"/>
      <c r="AB52" s="36"/>
      <c r="AC52" s="36"/>
      <c r="AD52" s="37"/>
      <c r="AE52" s="37"/>
      <c r="AF52" s="37"/>
      <c r="AG52" s="10"/>
      <c r="AH52" s="11">
        <f t="shared" si="21"/>
        <v>18485</v>
      </c>
      <c r="AI52" s="12">
        <f t="shared" si="22"/>
        <v>21</v>
      </c>
      <c r="AJ52" s="12">
        <v>50</v>
      </c>
      <c r="AK52" s="12">
        <f t="shared" si="23"/>
        <v>4</v>
      </c>
      <c r="AL52" s="11"/>
      <c r="AM52" s="13"/>
      <c r="AN52" s="9">
        <v>49</v>
      </c>
      <c r="AO52" s="8">
        <v>4415</v>
      </c>
      <c r="AP52" s="9">
        <v>53</v>
      </c>
      <c r="AQ52" s="8">
        <v>8006</v>
      </c>
      <c r="AR52" s="9">
        <f>AN52-AP52</f>
        <v>-4</v>
      </c>
      <c r="AS52" s="8">
        <f>AQ52-AO52</f>
        <v>3591</v>
      </c>
      <c r="AT52" s="9">
        <f>H52-E52</f>
        <v>-1</v>
      </c>
      <c r="AU52" s="8"/>
      <c r="AV52" s="9">
        <v>50</v>
      </c>
      <c r="AW52" s="8">
        <v>14597</v>
      </c>
      <c r="AX52" s="9">
        <f>AP52-AV52</f>
        <v>3</v>
      </c>
      <c r="AY52" s="8">
        <f>AW52-AQ52</f>
        <v>6591</v>
      </c>
      <c r="AZ52" s="9">
        <f>K52-H52</f>
        <v>3</v>
      </c>
      <c r="BA52" s="8">
        <f>J52-G52</f>
        <v>3000</v>
      </c>
      <c r="BB52" s="9">
        <v>50</v>
      </c>
      <c r="BC52" s="8">
        <v>18485</v>
      </c>
      <c r="BD52" s="9">
        <f>AV52-BB52</f>
        <v>0</v>
      </c>
      <c r="BE52" s="8">
        <f>BC52-AW52</f>
        <v>3888</v>
      </c>
      <c r="BF52" s="9">
        <f>N52-K52</f>
        <v>-2</v>
      </c>
      <c r="BG52" s="8">
        <f>M52-J52</f>
        <v>-2703</v>
      </c>
    </row>
    <row r="53" spans="1:59" s="14" customFormat="1" ht="45" customHeight="1" x14ac:dyDescent="0.3">
      <c r="A53" s="8" t="s">
        <v>104</v>
      </c>
      <c r="B53" s="8"/>
      <c r="C53" s="19"/>
      <c r="D53" s="19"/>
      <c r="E53" s="19"/>
      <c r="F53" s="9">
        <v>53</v>
      </c>
      <c r="G53" s="9">
        <v>5555</v>
      </c>
      <c r="H53" s="9">
        <v>6</v>
      </c>
      <c r="I53" s="9">
        <v>40</v>
      </c>
      <c r="J53" s="9">
        <v>8097</v>
      </c>
      <c r="K53" s="9">
        <v>8</v>
      </c>
      <c r="L53" s="9">
        <v>46</v>
      </c>
      <c r="M53" s="9">
        <v>4531</v>
      </c>
      <c r="N53" s="9">
        <v>5</v>
      </c>
      <c r="O53" s="34"/>
      <c r="P53" s="34"/>
      <c r="Q53" s="34"/>
      <c r="R53" s="34"/>
      <c r="S53" s="34"/>
      <c r="T53" s="35"/>
      <c r="U53" s="34"/>
      <c r="V53" s="34"/>
      <c r="W53" s="34"/>
      <c r="X53" s="34"/>
      <c r="Y53" s="34"/>
      <c r="Z53" s="34"/>
      <c r="AA53" s="34"/>
      <c r="AB53" s="34"/>
      <c r="AC53" s="34"/>
      <c r="AD53" s="41"/>
      <c r="AE53" s="41"/>
      <c r="AF53" s="41"/>
      <c r="AG53" s="10"/>
      <c r="AH53" s="11">
        <f t="shared" si="21"/>
        <v>18183</v>
      </c>
      <c r="AI53" s="12">
        <f t="shared" si="22"/>
        <v>19</v>
      </c>
      <c r="AJ53" s="12">
        <v>51</v>
      </c>
      <c r="AK53" s="12">
        <f t="shared" si="23"/>
        <v>3</v>
      </c>
      <c r="AL53" s="11"/>
      <c r="AM53" s="13"/>
      <c r="AN53" s="18"/>
      <c r="AO53" s="19"/>
      <c r="AP53" s="9">
        <v>67</v>
      </c>
      <c r="AQ53" s="8">
        <v>5555</v>
      </c>
      <c r="AR53" s="27"/>
      <c r="AS53" s="28"/>
      <c r="AT53" s="27"/>
      <c r="AU53" s="8"/>
      <c r="AV53" s="9">
        <v>52</v>
      </c>
      <c r="AW53" s="8">
        <v>13652</v>
      </c>
      <c r="AX53" s="9">
        <f>AP53-AV53</f>
        <v>15</v>
      </c>
      <c r="AY53" s="8">
        <f>AW53-AQ53</f>
        <v>8097</v>
      </c>
      <c r="AZ53" s="9">
        <f>K53-H53</f>
        <v>2</v>
      </c>
      <c r="BA53" s="8">
        <f>J53-G53</f>
        <v>2542</v>
      </c>
      <c r="BB53" s="9">
        <v>51</v>
      </c>
      <c r="BC53" s="8">
        <v>18183</v>
      </c>
      <c r="BD53" s="9">
        <f>AV53-BB53</f>
        <v>1</v>
      </c>
      <c r="BE53" s="8">
        <f>BC53-AW53</f>
        <v>4531</v>
      </c>
      <c r="BF53" s="9">
        <f>N53-K53</f>
        <v>-3</v>
      </c>
      <c r="BG53" s="8">
        <f>M53-J53</f>
        <v>-3566</v>
      </c>
    </row>
    <row r="54" spans="1:59" s="14" customFormat="1" ht="45" customHeight="1" x14ac:dyDescent="0.3">
      <c r="A54" s="8" t="s">
        <v>39</v>
      </c>
      <c r="B54" s="8"/>
      <c r="C54" s="9">
        <v>28</v>
      </c>
      <c r="D54" s="9">
        <v>6479</v>
      </c>
      <c r="E54" s="9">
        <v>6</v>
      </c>
      <c r="F54" s="9">
        <v>62</v>
      </c>
      <c r="G54" s="9">
        <v>2938</v>
      </c>
      <c r="H54" s="9">
        <v>3</v>
      </c>
      <c r="I54" s="9">
        <v>34</v>
      </c>
      <c r="J54" s="9">
        <v>8277</v>
      </c>
      <c r="K54" s="9">
        <v>8</v>
      </c>
      <c r="L54" s="18"/>
      <c r="M54" s="18"/>
      <c r="N54" s="18"/>
      <c r="O54" s="34"/>
      <c r="P54" s="34"/>
      <c r="Q54" s="34"/>
      <c r="R54" s="34"/>
      <c r="S54" s="34"/>
      <c r="T54" s="35"/>
      <c r="U54" s="9"/>
      <c r="V54" s="9"/>
      <c r="W54" s="9"/>
      <c r="X54" s="9"/>
      <c r="Y54" s="9"/>
      <c r="Z54" s="9"/>
      <c r="AA54" s="34"/>
      <c r="AB54" s="34"/>
      <c r="AC54" s="34"/>
      <c r="AD54" s="41"/>
      <c r="AE54" s="41"/>
      <c r="AF54" s="41"/>
      <c r="AG54" s="10"/>
      <c r="AH54" s="11">
        <f t="shared" si="21"/>
        <v>17694</v>
      </c>
      <c r="AI54" s="12">
        <f t="shared" si="22"/>
        <v>17</v>
      </c>
      <c r="AJ54" s="12">
        <v>52</v>
      </c>
      <c r="AK54" s="12">
        <f t="shared" si="23"/>
        <v>3</v>
      </c>
      <c r="AL54" s="11"/>
      <c r="AM54" s="13"/>
      <c r="AN54" s="9">
        <v>28</v>
      </c>
      <c r="AO54" s="8">
        <v>6479</v>
      </c>
      <c r="AP54" s="9">
        <v>48</v>
      </c>
      <c r="AQ54" s="8">
        <v>9417</v>
      </c>
      <c r="AR54" s="9">
        <f>AN54-AP54</f>
        <v>-20</v>
      </c>
      <c r="AS54" s="8">
        <f>AQ54-AO54</f>
        <v>2938</v>
      </c>
      <c r="AT54" s="9">
        <f>H54-E54</f>
        <v>-3</v>
      </c>
      <c r="AU54" s="8"/>
      <c r="AV54" s="9">
        <v>39</v>
      </c>
      <c r="AW54" s="8">
        <v>17694</v>
      </c>
      <c r="AX54" s="9">
        <f>AP54-AV54</f>
        <v>9</v>
      </c>
      <c r="AY54" s="8">
        <f>AW54-AQ54</f>
        <v>8277</v>
      </c>
      <c r="AZ54" s="26">
        <f>K54-H54</f>
        <v>5</v>
      </c>
      <c r="BA54" s="8">
        <f>J54-G54</f>
        <v>5339</v>
      </c>
      <c r="BB54" s="9">
        <v>52</v>
      </c>
      <c r="BC54" s="8">
        <v>17694</v>
      </c>
      <c r="BD54" s="27"/>
      <c r="BE54" s="28"/>
      <c r="BF54" s="27"/>
      <c r="BG54" s="28"/>
    </row>
    <row r="55" spans="1:59" s="14" customFormat="1" ht="45" customHeight="1" x14ac:dyDescent="0.3">
      <c r="A55" s="8" t="s">
        <v>12</v>
      </c>
      <c r="B55" s="8"/>
      <c r="C55" s="9">
        <v>1</v>
      </c>
      <c r="D55" s="9">
        <v>10755</v>
      </c>
      <c r="E55" s="9">
        <v>9</v>
      </c>
      <c r="F55" s="18"/>
      <c r="G55" s="18"/>
      <c r="H55" s="18"/>
      <c r="I55" s="18"/>
      <c r="J55" s="18"/>
      <c r="K55" s="18"/>
      <c r="L55" s="9">
        <v>27</v>
      </c>
      <c r="M55" s="9">
        <v>6547</v>
      </c>
      <c r="N55" s="9">
        <v>6</v>
      </c>
      <c r="O55" s="34"/>
      <c r="P55" s="34"/>
      <c r="Q55" s="34"/>
      <c r="R55" s="34"/>
      <c r="S55" s="34"/>
      <c r="T55" s="35"/>
      <c r="U55" s="9"/>
      <c r="V55" s="9"/>
      <c r="W55" s="9"/>
      <c r="X55" s="9"/>
      <c r="Y55" s="9"/>
      <c r="Z55" s="9"/>
      <c r="AA55" s="36"/>
      <c r="AB55" s="36"/>
      <c r="AC55" s="36"/>
      <c r="AD55" s="37"/>
      <c r="AE55" s="37"/>
      <c r="AF55" s="37"/>
      <c r="AG55" s="10"/>
      <c r="AH55" s="11">
        <f t="shared" si="21"/>
        <v>17302</v>
      </c>
      <c r="AI55" s="12">
        <f t="shared" si="22"/>
        <v>15</v>
      </c>
      <c r="AJ55" s="12">
        <v>53</v>
      </c>
      <c r="AK55" s="12">
        <f t="shared" si="23"/>
        <v>2</v>
      </c>
      <c r="AL55" s="11"/>
      <c r="AM55" s="13"/>
      <c r="AN55" s="9">
        <v>1</v>
      </c>
      <c r="AO55" s="8">
        <v>10755</v>
      </c>
      <c r="AP55" s="9">
        <v>43</v>
      </c>
      <c r="AQ55" s="8">
        <v>10755</v>
      </c>
      <c r="AR55" s="29"/>
      <c r="AS55" s="30"/>
      <c r="AT55" s="29"/>
      <c r="AU55" s="8"/>
      <c r="AV55" s="9">
        <v>59</v>
      </c>
      <c r="AW55" s="8">
        <v>10755</v>
      </c>
      <c r="AX55" s="44"/>
      <c r="AY55" s="45"/>
      <c r="AZ55" s="44"/>
      <c r="BA55" s="45"/>
      <c r="BB55" s="9">
        <v>53</v>
      </c>
      <c r="BC55" s="8">
        <v>17302</v>
      </c>
      <c r="BD55" s="29"/>
      <c r="BE55" s="30"/>
      <c r="BF55" s="29"/>
      <c r="BG55" s="30"/>
    </row>
    <row r="56" spans="1:59" s="14" customFormat="1" ht="45" customHeight="1" x14ac:dyDescent="0.3">
      <c r="A56" s="8" t="s">
        <v>91</v>
      </c>
      <c r="B56" s="8"/>
      <c r="C56" s="18"/>
      <c r="D56" s="18"/>
      <c r="E56" s="18"/>
      <c r="F56" s="9">
        <v>6</v>
      </c>
      <c r="G56" s="9">
        <v>11051</v>
      </c>
      <c r="H56" s="9">
        <v>9</v>
      </c>
      <c r="I56" s="9">
        <v>55</v>
      </c>
      <c r="J56" s="9">
        <v>5893</v>
      </c>
      <c r="K56" s="9">
        <v>6</v>
      </c>
      <c r="L56" s="18"/>
      <c r="M56" s="18"/>
      <c r="N56" s="18"/>
      <c r="O56" s="34"/>
      <c r="P56" s="34"/>
      <c r="Q56" s="34"/>
      <c r="R56" s="34"/>
      <c r="S56" s="34"/>
      <c r="T56" s="35"/>
      <c r="U56" s="39"/>
      <c r="V56" s="39"/>
      <c r="W56" s="39"/>
      <c r="X56" s="39"/>
      <c r="Y56" s="39"/>
      <c r="Z56" s="39"/>
      <c r="AA56" s="36"/>
      <c r="AB56" s="36"/>
      <c r="AC56" s="36"/>
      <c r="AD56" s="37"/>
      <c r="AE56" s="37"/>
      <c r="AF56" s="37"/>
      <c r="AG56" s="10"/>
      <c r="AH56" s="11">
        <f t="shared" si="21"/>
        <v>16944</v>
      </c>
      <c r="AI56" s="12">
        <f t="shared" si="22"/>
        <v>15</v>
      </c>
      <c r="AJ56" s="12">
        <v>54</v>
      </c>
      <c r="AK56" s="12">
        <f t="shared" si="23"/>
        <v>2</v>
      </c>
      <c r="AL56" s="11"/>
      <c r="AM56" s="13"/>
      <c r="AN56" s="18"/>
      <c r="AO56" s="19"/>
      <c r="AP56" s="9">
        <v>39</v>
      </c>
      <c r="AQ56" s="8">
        <v>11051</v>
      </c>
      <c r="AR56" s="27"/>
      <c r="AS56" s="28"/>
      <c r="AT56" s="27"/>
      <c r="AU56" s="8"/>
      <c r="AV56" s="9">
        <v>41</v>
      </c>
      <c r="AW56" s="8">
        <v>16944</v>
      </c>
      <c r="AX56" s="9">
        <f>AP56-AV56</f>
        <v>-2</v>
      </c>
      <c r="AY56" s="8">
        <f>AW56-AQ56</f>
        <v>5893</v>
      </c>
      <c r="AZ56" s="9">
        <f>K56-H56</f>
        <v>-3</v>
      </c>
      <c r="BA56" s="8">
        <f>J56-G56</f>
        <v>-5158</v>
      </c>
      <c r="BB56" s="9">
        <v>54</v>
      </c>
      <c r="BC56" s="8">
        <v>16944</v>
      </c>
      <c r="BD56" s="27"/>
      <c r="BE56" s="28"/>
      <c r="BF56" s="27"/>
      <c r="BG56" s="28"/>
    </row>
    <row r="57" spans="1:59" s="14" customFormat="1" ht="45" customHeight="1" x14ac:dyDescent="0.3">
      <c r="A57" s="8" t="s">
        <v>40</v>
      </c>
      <c r="B57" s="8"/>
      <c r="C57" s="9">
        <v>29</v>
      </c>
      <c r="D57" s="9">
        <v>6433</v>
      </c>
      <c r="E57" s="9">
        <v>7</v>
      </c>
      <c r="F57" s="9">
        <v>18</v>
      </c>
      <c r="G57" s="9">
        <v>8799</v>
      </c>
      <c r="H57" s="9">
        <v>8</v>
      </c>
      <c r="I57" s="18"/>
      <c r="J57" s="18"/>
      <c r="K57" s="18"/>
      <c r="L57" s="18"/>
      <c r="M57" s="18"/>
      <c r="N57" s="18"/>
      <c r="O57" s="34"/>
      <c r="P57" s="34"/>
      <c r="Q57" s="34"/>
      <c r="R57" s="34"/>
      <c r="S57" s="34"/>
      <c r="T57" s="35"/>
      <c r="U57" s="39"/>
      <c r="V57" s="39"/>
      <c r="W57" s="39"/>
      <c r="X57" s="9"/>
      <c r="Y57" s="9"/>
      <c r="Z57" s="9"/>
      <c r="AA57" s="36"/>
      <c r="AB57" s="36"/>
      <c r="AC57" s="36"/>
      <c r="AD57" s="37"/>
      <c r="AE57" s="37"/>
      <c r="AF57" s="37"/>
      <c r="AG57" s="10"/>
      <c r="AH57" s="11">
        <f t="shared" si="21"/>
        <v>15232</v>
      </c>
      <c r="AI57" s="12">
        <f t="shared" si="22"/>
        <v>15</v>
      </c>
      <c r="AJ57" s="12">
        <v>55</v>
      </c>
      <c r="AK57" s="12">
        <f t="shared" si="23"/>
        <v>2</v>
      </c>
      <c r="AL57" s="11"/>
      <c r="AM57" s="13"/>
      <c r="AN57" s="9">
        <v>29</v>
      </c>
      <c r="AO57" s="8">
        <v>6433</v>
      </c>
      <c r="AP57" s="9">
        <v>17</v>
      </c>
      <c r="AQ57" s="8">
        <v>15232</v>
      </c>
      <c r="AR57" s="9">
        <f>AN57-AP57</f>
        <v>12</v>
      </c>
      <c r="AS57" s="8">
        <f>AQ57-AO57</f>
        <v>8799</v>
      </c>
      <c r="AT57" s="9">
        <f>H57-E57</f>
        <v>1</v>
      </c>
      <c r="AU57" s="8"/>
      <c r="AV57" s="9">
        <v>45</v>
      </c>
      <c r="AW57" s="8">
        <v>15232</v>
      </c>
      <c r="AX57" s="44"/>
      <c r="AY57" s="45"/>
      <c r="AZ57" s="44"/>
      <c r="BA57" s="45"/>
      <c r="BB57" s="9">
        <v>55</v>
      </c>
      <c r="BC57" s="8">
        <v>15232</v>
      </c>
      <c r="BD57" s="51"/>
      <c r="BE57" s="52"/>
      <c r="BF57" s="51"/>
      <c r="BG57" s="52"/>
    </row>
    <row r="58" spans="1:59" s="14" customFormat="1" ht="45" customHeight="1" x14ac:dyDescent="0.3">
      <c r="A58" s="8" t="s">
        <v>100</v>
      </c>
      <c r="B58" s="8"/>
      <c r="C58" s="19"/>
      <c r="D58" s="19"/>
      <c r="E58" s="19"/>
      <c r="F58" s="9">
        <v>41</v>
      </c>
      <c r="G58" s="9">
        <v>6253</v>
      </c>
      <c r="H58" s="9">
        <v>7</v>
      </c>
      <c r="I58" s="9">
        <v>32</v>
      </c>
      <c r="J58" s="9">
        <v>8523</v>
      </c>
      <c r="K58" s="9">
        <v>8</v>
      </c>
      <c r="L58" s="18"/>
      <c r="M58" s="18"/>
      <c r="N58" s="18"/>
      <c r="O58" s="34"/>
      <c r="P58" s="34"/>
      <c r="Q58" s="34"/>
      <c r="R58" s="34"/>
      <c r="S58" s="34"/>
      <c r="T58" s="35"/>
      <c r="U58" s="34"/>
      <c r="V58" s="34"/>
      <c r="W58" s="34"/>
      <c r="X58" s="34"/>
      <c r="Y58" s="34"/>
      <c r="Z58" s="34"/>
      <c r="AA58" s="34"/>
      <c r="AB58" s="34"/>
      <c r="AC58" s="34"/>
      <c r="AD58" s="41"/>
      <c r="AE58" s="41"/>
      <c r="AF58" s="41"/>
      <c r="AG58" s="10"/>
      <c r="AH58" s="11">
        <f t="shared" si="21"/>
        <v>14776</v>
      </c>
      <c r="AI58" s="12">
        <f t="shared" si="22"/>
        <v>15</v>
      </c>
      <c r="AJ58" s="12">
        <v>56</v>
      </c>
      <c r="AK58" s="12">
        <f t="shared" si="23"/>
        <v>2</v>
      </c>
      <c r="AL58" s="11"/>
      <c r="AM58" s="13"/>
      <c r="AN58" s="18"/>
      <c r="AO58" s="19"/>
      <c r="AP58" s="9">
        <v>62</v>
      </c>
      <c r="AQ58" s="8">
        <v>6253</v>
      </c>
      <c r="AR58" s="27"/>
      <c r="AS58" s="28"/>
      <c r="AT58" s="27"/>
      <c r="AU58" s="8"/>
      <c r="AV58" s="9">
        <v>48</v>
      </c>
      <c r="AW58" s="8">
        <v>14776</v>
      </c>
      <c r="AX58" s="9">
        <f>AP58-AV58</f>
        <v>14</v>
      </c>
      <c r="AY58" s="8">
        <f>AW58-AQ58</f>
        <v>8523</v>
      </c>
      <c r="AZ58" s="9">
        <f>K58-H58</f>
        <v>1</v>
      </c>
      <c r="BA58" s="8">
        <f>J58-G58</f>
        <v>2270</v>
      </c>
      <c r="BB58" s="9">
        <v>56</v>
      </c>
      <c r="BC58" s="8">
        <v>14776</v>
      </c>
      <c r="BD58" s="27"/>
      <c r="BE58" s="28"/>
      <c r="BF58" s="27"/>
      <c r="BG58" s="28"/>
    </row>
    <row r="59" spans="1:59" s="14" customFormat="1" ht="45" customHeight="1" x14ac:dyDescent="0.3">
      <c r="A59" s="8" t="s">
        <v>51</v>
      </c>
      <c r="B59" s="8"/>
      <c r="C59" s="9">
        <v>40</v>
      </c>
      <c r="D59" s="9">
        <v>5161</v>
      </c>
      <c r="E59" s="9">
        <v>6</v>
      </c>
      <c r="F59" s="18"/>
      <c r="G59" s="18"/>
      <c r="H59" s="18"/>
      <c r="I59" s="9">
        <v>21</v>
      </c>
      <c r="J59" s="9">
        <v>9547</v>
      </c>
      <c r="K59" s="9">
        <v>8</v>
      </c>
      <c r="L59" s="18"/>
      <c r="M59" s="18"/>
      <c r="N59" s="18"/>
      <c r="O59" s="9"/>
      <c r="P59" s="9"/>
      <c r="Q59" s="9"/>
      <c r="R59" s="34"/>
      <c r="S59" s="34"/>
      <c r="T59" s="35"/>
      <c r="U59" s="9"/>
      <c r="V59" s="9"/>
      <c r="W59" s="9"/>
      <c r="X59" s="9"/>
      <c r="Y59" s="9"/>
      <c r="Z59" s="9"/>
      <c r="AA59" s="34"/>
      <c r="AB59" s="34"/>
      <c r="AC59" s="34"/>
      <c r="AD59" s="41"/>
      <c r="AE59" s="41"/>
      <c r="AF59" s="41"/>
      <c r="AG59" s="10"/>
      <c r="AH59" s="11">
        <f t="shared" si="21"/>
        <v>14708</v>
      </c>
      <c r="AI59" s="12">
        <f t="shared" si="22"/>
        <v>14</v>
      </c>
      <c r="AJ59" s="12">
        <v>57</v>
      </c>
      <c r="AK59" s="12">
        <f t="shared" si="23"/>
        <v>2</v>
      </c>
      <c r="AL59" s="11"/>
      <c r="AM59" s="13"/>
      <c r="AN59" s="9">
        <v>40</v>
      </c>
      <c r="AO59" s="8">
        <v>5161</v>
      </c>
      <c r="AP59" s="9">
        <v>68</v>
      </c>
      <c r="AQ59" s="8">
        <v>5161</v>
      </c>
      <c r="AR59" s="29"/>
      <c r="AS59" s="30"/>
      <c r="AT59" s="29"/>
      <c r="AU59" s="8"/>
      <c r="AV59" s="9">
        <v>49</v>
      </c>
      <c r="AW59" s="8">
        <v>14708</v>
      </c>
      <c r="AX59" s="29"/>
      <c r="AY59" s="30"/>
      <c r="AZ59" s="29"/>
      <c r="BA59" s="30"/>
      <c r="BB59" s="9">
        <v>57</v>
      </c>
      <c r="BC59" s="8">
        <v>14708</v>
      </c>
      <c r="BD59" s="27"/>
      <c r="BE59" s="28"/>
      <c r="BF59" s="27"/>
      <c r="BG59" s="28"/>
    </row>
    <row r="60" spans="1:59" s="14" customFormat="1" ht="45" customHeight="1" x14ac:dyDescent="0.3">
      <c r="A60" s="8" t="s">
        <v>121</v>
      </c>
      <c r="B60" s="8"/>
      <c r="C60" s="19"/>
      <c r="D60" s="19"/>
      <c r="E60" s="19"/>
      <c r="F60" s="18"/>
      <c r="G60" s="18"/>
      <c r="H60" s="18"/>
      <c r="I60" s="9">
        <v>29</v>
      </c>
      <c r="J60" s="9">
        <v>8662</v>
      </c>
      <c r="K60" s="9">
        <v>8</v>
      </c>
      <c r="L60" s="9">
        <v>36</v>
      </c>
      <c r="M60" s="9">
        <v>5598</v>
      </c>
      <c r="N60" s="9">
        <v>6</v>
      </c>
      <c r="O60" s="34"/>
      <c r="P60" s="34"/>
      <c r="Q60" s="34"/>
      <c r="R60" s="34"/>
      <c r="S60" s="34"/>
      <c r="T60" s="35"/>
      <c r="U60" s="34"/>
      <c r="V60" s="34"/>
      <c r="W60" s="34"/>
      <c r="X60" s="34"/>
      <c r="Y60" s="34"/>
      <c r="Z60" s="34"/>
      <c r="AA60" s="34"/>
      <c r="AB60" s="34"/>
      <c r="AC60" s="34"/>
      <c r="AD60" s="41"/>
      <c r="AE60" s="41"/>
      <c r="AF60" s="41"/>
      <c r="AG60" s="10"/>
      <c r="AH60" s="11">
        <f t="shared" si="21"/>
        <v>14260</v>
      </c>
      <c r="AI60" s="12">
        <f t="shared" si="22"/>
        <v>14</v>
      </c>
      <c r="AJ60" s="12">
        <v>58</v>
      </c>
      <c r="AK60" s="12">
        <f t="shared" si="23"/>
        <v>2</v>
      </c>
      <c r="AL60" s="11"/>
      <c r="AM60" s="13"/>
      <c r="AN60" s="18"/>
      <c r="AO60" s="19"/>
      <c r="AP60" s="18"/>
      <c r="AQ60" s="19"/>
      <c r="AR60" s="18"/>
      <c r="AS60" s="19"/>
      <c r="AT60" s="18"/>
      <c r="AU60" s="8"/>
      <c r="AV60" s="9">
        <v>68</v>
      </c>
      <c r="AW60" s="8">
        <v>8662</v>
      </c>
      <c r="AX60" s="29"/>
      <c r="AY60" s="30"/>
      <c r="AZ60" s="29"/>
      <c r="BA60" s="30"/>
      <c r="BB60" s="9">
        <v>58</v>
      </c>
      <c r="BC60" s="8">
        <v>14260</v>
      </c>
      <c r="BD60" s="9">
        <f>AV60-BB60</f>
        <v>10</v>
      </c>
      <c r="BE60" s="8">
        <f>BC60-AW60</f>
        <v>5598</v>
      </c>
      <c r="BF60" s="9">
        <f>N60-K60</f>
        <v>-2</v>
      </c>
      <c r="BG60" s="8">
        <f>M60-J60</f>
        <v>-3064</v>
      </c>
    </row>
    <row r="61" spans="1:59" s="14" customFormat="1" ht="45" customHeight="1" x14ac:dyDescent="0.3">
      <c r="A61" s="8" t="s">
        <v>103</v>
      </c>
      <c r="B61" s="8"/>
      <c r="C61" s="19"/>
      <c r="D61" s="19"/>
      <c r="E61" s="19"/>
      <c r="F61" s="9">
        <v>52</v>
      </c>
      <c r="G61" s="9">
        <v>5674</v>
      </c>
      <c r="H61" s="9">
        <v>7</v>
      </c>
      <c r="I61" s="9">
        <v>62</v>
      </c>
      <c r="J61" s="9">
        <v>1825</v>
      </c>
      <c r="K61" s="9">
        <v>2</v>
      </c>
      <c r="L61" s="9">
        <v>28</v>
      </c>
      <c r="M61" s="9">
        <v>6433</v>
      </c>
      <c r="N61" s="9">
        <v>7</v>
      </c>
      <c r="O61" s="34"/>
      <c r="P61" s="34"/>
      <c r="Q61" s="34"/>
      <c r="R61" s="34"/>
      <c r="S61" s="34"/>
      <c r="T61" s="35"/>
      <c r="U61" s="34"/>
      <c r="V61" s="34"/>
      <c r="W61" s="34"/>
      <c r="X61" s="34"/>
      <c r="Y61" s="34"/>
      <c r="Z61" s="34"/>
      <c r="AA61" s="34"/>
      <c r="AB61" s="34"/>
      <c r="AC61" s="34"/>
      <c r="AD61" s="41"/>
      <c r="AE61" s="41"/>
      <c r="AF61" s="41"/>
      <c r="AG61" s="10"/>
      <c r="AH61" s="11">
        <f t="shared" si="21"/>
        <v>13932</v>
      </c>
      <c r="AI61" s="12">
        <f t="shared" si="22"/>
        <v>16</v>
      </c>
      <c r="AJ61" s="12">
        <v>59</v>
      </c>
      <c r="AK61" s="12">
        <f t="shared" si="23"/>
        <v>3</v>
      </c>
      <c r="AL61" s="11"/>
      <c r="AM61" s="13"/>
      <c r="AN61" s="18"/>
      <c r="AO61" s="19"/>
      <c r="AP61" s="9">
        <v>66</v>
      </c>
      <c r="AQ61" s="8">
        <v>5674</v>
      </c>
      <c r="AR61" s="27"/>
      <c r="AS61" s="28"/>
      <c r="AT61" s="27"/>
      <c r="AU61" s="8"/>
      <c r="AV61" s="9">
        <v>72</v>
      </c>
      <c r="AW61" s="8">
        <v>7499</v>
      </c>
      <c r="AX61" s="9">
        <f>AP61-AV61</f>
        <v>-6</v>
      </c>
      <c r="AY61" s="8">
        <f>AW61-AQ61</f>
        <v>1825</v>
      </c>
      <c r="AZ61" s="9">
        <f>K61-H61</f>
        <v>-5</v>
      </c>
      <c r="BA61" s="8">
        <f>J61-G61</f>
        <v>-3849</v>
      </c>
      <c r="BB61" s="9">
        <v>59</v>
      </c>
      <c r="BC61" s="8">
        <v>13932</v>
      </c>
      <c r="BD61" s="49">
        <f>AV61-BB61</f>
        <v>13</v>
      </c>
      <c r="BE61" s="8">
        <f>BC61-AW61</f>
        <v>6433</v>
      </c>
      <c r="BF61" s="26">
        <f>N61-K61</f>
        <v>5</v>
      </c>
      <c r="BG61" s="8">
        <f>M61-J61</f>
        <v>4608</v>
      </c>
    </row>
    <row r="62" spans="1:59" s="14" customFormat="1" ht="45" customHeight="1" x14ac:dyDescent="0.3">
      <c r="A62" s="8" t="s">
        <v>52</v>
      </c>
      <c r="B62" s="8" t="s">
        <v>89</v>
      </c>
      <c r="C62" s="9">
        <v>41</v>
      </c>
      <c r="D62" s="9">
        <v>5154</v>
      </c>
      <c r="E62" s="9">
        <v>6</v>
      </c>
      <c r="F62" s="9">
        <v>36</v>
      </c>
      <c r="G62" s="9">
        <v>7233</v>
      </c>
      <c r="H62" s="9">
        <v>8</v>
      </c>
      <c r="I62" s="18"/>
      <c r="J62" s="18"/>
      <c r="K62" s="18"/>
      <c r="L62" s="18"/>
      <c r="M62" s="18"/>
      <c r="N62" s="18"/>
      <c r="O62" s="34"/>
      <c r="P62" s="34"/>
      <c r="Q62" s="34"/>
      <c r="R62" s="34"/>
      <c r="S62" s="34"/>
      <c r="T62" s="35"/>
      <c r="U62" s="9"/>
      <c r="V62" s="9"/>
      <c r="W62" s="9"/>
      <c r="X62" s="9"/>
      <c r="Y62" s="9"/>
      <c r="Z62" s="9"/>
      <c r="AA62" s="36"/>
      <c r="AB62" s="36"/>
      <c r="AC62" s="36"/>
      <c r="AD62" s="37"/>
      <c r="AE62" s="37"/>
      <c r="AF62" s="37"/>
      <c r="AG62" s="10"/>
      <c r="AH62" s="11">
        <f t="shared" si="21"/>
        <v>12387</v>
      </c>
      <c r="AI62" s="12">
        <f t="shared" si="22"/>
        <v>14</v>
      </c>
      <c r="AJ62" s="12">
        <v>60</v>
      </c>
      <c r="AK62" s="12">
        <f t="shared" si="23"/>
        <v>2</v>
      </c>
      <c r="AL62" s="11"/>
      <c r="AM62" s="13"/>
      <c r="AN62" s="9">
        <v>41</v>
      </c>
      <c r="AO62" s="8">
        <v>5154</v>
      </c>
      <c r="AP62" s="9">
        <v>31</v>
      </c>
      <c r="AQ62" s="8">
        <v>12387</v>
      </c>
      <c r="AR62" s="9">
        <f>AN62-AP62</f>
        <v>10</v>
      </c>
      <c r="AS62" s="8">
        <f>AQ62-AO62</f>
        <v>7233</v>
      </c>
      <c r="AT62" s="9">
        <f>H62-E62</f>
        <v>2</v>
      </c>
      <c r="AU62" s="8"/>
      <c r="AV62" s="9">
        <v>54</v>
      </c>
      <c r="AW62" s="8">
        <v>12387</v>
      </c>
      <c r="AX62" s="44"/>
      <c r="AY62" s="45"/>
      <c r="AZ62" s="44"/>
      <c r="BA62" s="45"/>
      <c r="BB62" s="9">
        <v>60</v>
      </c>
      <c r="BC62" s="8">
        <v>12387</v>
      </c>
      <c r="BD62" s="51"/>
      <c r="BE62" s="52"/>
      <c r="BF62" s="51"/>
      <c r="BG62" s="52"/>
    </row>
    <row r="63" spans="1:59" s="14" customFormat="1" ht="45" customHeight="1" x14ac:dyDescent="0.3">
      <c r="A63" s="8" t="s">
        <v>95</v>
      </c>
      <c r="B63" s="8" t="s">
        <v>134</v>
      </c>
      <c r="C63" s="19"/>
      <c r="D63" s="19"/>
      <c r="E63" s="19"/>
      <c r="F63" s="9">
        <v>16</v>
      </c>
      <c r="G63" s="9">
        <v>9132</v>
      </c>
      <c r="H63" s="9">
        <v>8</v>
      </c>
      <c r="I63" s="18"/>
      <c r="J63" s="18"/>
      <c r="K63" s="18"/>
      <c r="L63" s="9">
        <v>59</v>
      </c>
      <c r="M63" s="9">
        <v>2426</v>
      </c>
      <c r="N63" s="9">
        <v>3</v>
      </c>
      <c r="O63" s="34"/>
      <c r="P63" s="34"/>
      <c r="Q63" s="34"/>
      <c r="R63" s="34"/>
      <c r="S63" s="34"/>
      <c r="T63" s="35"/>
      <c r="U63" s="34"/>
      <c r="V63" s="34"/>
      <c r="W63" s="34"/>
      <c r="X63" s="34"/>
      <c r="Y63" s="34"/>
      <c r="Z63" s="34"/>
      <c r="AA63" s="34"/>
      <c r="AB63" s="34"/>
      <c r="AC63" s="34"/>
      <c r="AD63" s="41"/>
      <c r="AE63" s="41"/>
      <c r="AF63" s="41"/>
      <c r="AG63" s="10"/>
      <c r="AH63" s="11">
        <f t="shared" si="21"/>
        <v>11558</v>
      </c>
      <c r="AI63" s="12">
        <f t="shared" si="22"/>
        <v>11</v>
      </c>
      <c r="AJ63" s="12">
        <v>61</v>
      </c>
      <c r="AK63" s="12">
        <f t="shared" si="23"/>
        <v>2</v>
      </c>
      <c r="AL63" s="11"/>
      <c r="AM63" s="13"/>
      <c r="AN63" s="18"/>
      <c r="AO63" s="19"/>
      <c r="AP63" s="9">
        <v>50</v>
      </c>
      <c r="AQ63" s="8">
        <v>9132</v>
      </c>
      <c r="AR63" s="27"/>
      <c r="AS63" s="28"/>
      <c r="AT63" s="27"/>
      <c r="AU63" s="8"/>
      <c r="AV63" s="9">
        <v>66</v>
      </c>
      <c r="AW63" s="8">
        <v>9132</v>
      </c>
      <c r="AX63" s="44"/>
      <c r="AY63" s="45"/>
      <c r="AZ63" s="44"/>
      <c r="BA63" s="45"/>
      <c r="BB63" s="9">
        <v>61</v>
      </c>
      <c r="BC63" s="8">
        <v>11558</v>
      </c>
      <c r="BD63" s="29"/>
      <c r="BE63" s="30"/>
      <c r="BF63" s="29"/>
      <c r="BG63" s="30"/>
    </row>
    <row r="64" spans="1:59" s="14" customFormat="1" ht="45" customHeight="1" x14ac:dyDescent="0.3">
      <c r="A64" s="8" t="s">
        <v>12</v>
      </c>
      <c r="B64" s="8" t="s">
        <v>135</v>
      </c>
      <c r="C64" s="18"/>
      <c r="D64" s="18"/>
      <c r="E64" s="18"/>
      <c r="F64" s="9">
        <v>65</v>
      </c>
      <c r="G64" s="9">
        <v>1825</v>
      </c>
      <c r="H64" s="9">
        <v>2</v>
      </c>
      <c r="I64" s="9">
        <v>49</v>
      </c>
      <c r="J64" s="9">
        <v>7102</v>
      </c>
      <c r="K64" s="9">
        <v>7</v>
      </c>
      <c r="L64" s="9">
        <v>58</v>
      </c>
      <c r="M64" s="9">
        <v>2523</v>
      </c>
      <c r="N64" s="9">
        <v>3</v>
      </c>
      <c r="O64" s="34"/>
      <c r="P64" s="34"/>
      <c r="Q64" s="34"/>
      <c r="R64" s="34"/>
      <c r="S64" s="34"/>
      <c r="T64" s="35"/>
      <c r="U64" s="39"/>
      <c r="V64" s="39"/>
      <c r="W64" s="39"/>
      <c r="X64" s="39"/>
      <c r="Y64" s="39"/>
      <c r="Z64" s="39"/>
      <c r="AA64" s="36"/>
      <c r="AB64" s="36"/>
      <c r="AC64" s="36"/>
      <c r="AD64" s="37"/>
      <c r="AE64" s="37"/>
      <c r="AF64" s="37"/>
      <c r="AG64" s="10"/>
      <c r="AH64" s="11">
        <f t="shared" si="21"/>
        <v>11450</v>
      </c>
      <c r="AI64" s="12">
        <f t="shared" si="22"/>
        <v>12</v>
      </c>
      <c r="AJ64" s="12">
        <v>62</v>
      </c>
      <c r="AK64" s="12">
        <f t="shared" si="23"/>
        <v>3</v>
      </c>
      <c r="AL64" s="11"/>
      <c r="AM64" s="13"/>
      <c r="AN64" s="18"/>
      <c r="AO64" s="19"/>
      <c r="AP64" s="9">
        <v>81</v>
      </c>
      <c r="AQ64" s="8">
        <v>1825</v>
      </c>
      <c r="AR64" s="27"/>
      <c r="AS64" s="28"/>
      <c r="AT64" s="27"/>
      <c r="AU64" s="8"/>
      <c r="AV64" s="9">
        <v>67</v>
      </c>
      <c r="AW64" s="8">
        <v>8927</v>
      </c>
      <c r="AX64" s="9">
        <f>AP64-AV64</f>
        <v>14</v>
      </c>
      <c r="AY64" s="8">
        <f>AW64-AQ64</f>
        <v>7102</v>
      </c>
      <c r="AZ64" s="26">
        <f>K64-H64</f>
        <v>5</v>
      </c>
      <c r="BA64" s="8">
        <f>J64-G64</f>
        <v>5277</v>
      </c>
      <c r="BB64" s="9">
        <v>62</v>
      </c>
      <c r="BC64" s="8">
        <v>11450</v>
      </c>
      <c r="BD64" s="9">
        <f>AV64-BB64</f>
        <v>5</v>
      </c>
      <c r="BE64" s="8">
        <f>BC64-AW64</f>
        <v>2523</v>
      </c>
      <c r="BF64" s="9">
        <f>N64-K64</f>
        <v>-4</v>
      </c>
      <c r="BG64" s="8">
        <f>M64-J64</f>
        <v>-4579</v>
      </c>
    </row>
    <row r="65" spans="1:59" s="14" customFormat="1" ht="45" customHeight="1" x14ac:dyDescent="0.3">
      <c r="A65" s="8" t="s">
        <v>77</v>
      </c>
      <c r="B65" s="8" t="s">
        <v>90</v>
      </c>
      <c r="C65" s="9">
        <v>67</v>
      </c>
      <c r="D65" s="9">
        <v>1613</v>
      </c>
      <c r="E65" s="9">
        <v>2</v>
      </c>
      <c r="F65" s="9">
        <v>13</v>
      </c>
      <c r="G65" s="9">
        <v>9808</v>
      </c>
      <c r="H65" s="9">
        <v>8</v>
      </c>
      <c r="I65" s="18"/>
      <c r="J65" s="18"/>
      <c r="K65" s="18"/>
      <c r="L65" s="18"/>
      <c r="M65" s="18"/>
      <c r="N65" s="18"/>
      <c r="O65" s="34"/>
      <c r="P65" s="34"/>
      <c r="Q65" s="34"/>
      <c r="R65" s="34"/>
      <c r="S65" s="34"/>
      <c r="T65" s="35"/>
      <c r="U65" s="34"/>
      <c r="V65" s="34"/>
      <c r="W65" s="34"/>
      <c r="X65" s="34"/>
      <c r="Y65" s="34"/>
      <c r="Z65" s="34"/>
      <c r="AA65" s="34"/>
      <c r="AB65" s="34"/>
      <c r="AC65" s="34"/>
      <c r="AD65" s="41"/>
      <c r="AE65" s="41"/>
      <c r="AF65" s="41"/>
      <c r="AG65" s="10"/>
      <c r="AH65" s="11">
        <f t="shared" si="21"/>
        <v>11421</v>
      </c>
      <c r="AI65" s="12">
        <f t="shared" si="22"/>
        <v>10</v>
      </c>
      <c r="AJ65" s="12">
        <v>63</v>
      </c>
      <c r="AK65" s="12">
        <f t="shared" si="23"/>
        <v>2</v>
      </c>
      <c r="AL65" s="11"/>
      <c r="AM65" s="13"/>
      <c r="AN65" s="9">
        <v>67</v>
      </c>
      <c r="AO65" s="8">
        <v>1613</v>
      </c>
      <c r="AP65" s="9">
        <v>38</v>
      </c>
      <c r="AQ65" s="8">
        <v>11421</v>
      </c>
      <c r="AR65" s="9">
        <f>AN65-AP65</f>
        <v>29</v>
      </c>
      <c r="AS65" s="8">
        <f>AQ65-AO65</f>
        <v>9808</v>
      </c>
      <c r="AT65" s="26">
        <f>H65-E65</f>
        <v>6</v>
      </c>
      <c r="AU65" s="8"/>
      <c r="AV65" s="9">
        <v>57</v>
      </c>
      <c r="AW65" s="8">
        <v>11421</v>
      </c>
      <c r="AX65" s="44"/>
      <c r="AY65" s="45"/>
      <c r="AZ65" s="44"/>
      <c r="BA65" s="45"/>
      <c r="BB65" s="9">
        <v>63</v>
      </c>
      <c r="BC65" s="8">
        <v>11421</v>
      </c>
      <c r="BD65" s="51"/>
      <c r="BE65" s="52"/>
      <c r="BF65" s="51"/>
      <c r="BG65" s="52"/>
    </row>
    <row r="66" spans="1:59" s="14" customFormat="1" ht="45" customHeight="1" x14ac:dyDescent="0.3">
      <c r="A66" s="8" t="s">
        <v>75</v>
      </c>
      <c r="B66" s="8" t="s">
        <v>136</v>
      </c>
      <c r="C66" s="9">
        <v>65</v>
      </c>
      <c r="D66" s="9">
        <v>1827</v>
      </c>
      <c r="E66" s="9">
        <v>2</v>
      </c>
      <c r="F66" s="9">
        <v>64</v>
      </c>
      <c r="G66" s="9">
        <v>1854</v>
      </c>
      <c r="H66" s="9">
        <v>3</v>
      </c>
      <c r="I66" s="18"/>
      <c r="J66" s="18"/>
      <c r="K66" s="18"/>
      <c r="L66" s="9">
        <v>17</v>
      </c>
      <c r="M66" s="9">
        <v>7607</v>
      </c>
      <c r="N66" s="9">
        <v>7</v>
      </c>
      <c r="O66" s="34"/>
      <c r="P66" s="34"/>
      <c r="Q66" s="34"/>
      <c r="R66" s="34"/>
      <c r="S66" s="34"/>
      <c r="T66" s="35"/>
      <c r="U66" s="39"/>
      <c r="V66" s="39"/>
      <c r="W66" s="39"/>
      <c r="X66" s="39"/>
      <c r="Y66" s="39"/>
      <c r="Z66" s="39"/>
      <c r="AA66" s="36"/>
      <c r="AB66" s="36"/>
      <c r="AC66" s="36"/>
      <c r="AD66" s="37"/>
      <c r="AE66" s="37"/>
      <c r="AF66" s="37"/>
      <c r="AG66" s="10"/>
      <c r="AH66" s="11">
        <f t="shared" si="21"/>
        <v>11288</v>
      </c>
      <c r="AI66" s="12">
        <f t="shared" si="22"/>
        <v>12</v>
      </c>
      <c r="AJ66" s="12">
        <v>64</v>
      </c>
      <c r="AK66" s="12">
        <f t="shared" si="23"/>
        <v>3</v>
      </c>
      <c r="AL66" s="11"/>
      <c r="AM66" s="13"/>
      <c r="AN66" s="9">
        <v>65</v>
      </c>
      <c r="AO66" s="8">
        <v>1827</v>
      </c>
      <c r="AP66" s="9">
        <v>75</v>
      </c>
      <c r="AQ66" s="8">
        <v>3681</v>
      </c>
      <c r="AR66" s="9">
        <f>AN66-AP66</f>
        <v>-10</v>
      </c>
      <c r="AS66" s="8">
        <f>AQ66-AO66</f>
        <v>1854</v>
      </c>
      <c r="AT66" s="9">
        <f>H66-E66</f>
        <v>1</v>
      </c>
      <c r="AU66" s="8"/>
      <c r="AV66" s="9">
        <v>85</v>
      </c>
      <c r="AW66" s="8">
        <v>3681</v>
      </c>
      <c r="AX66" s="44"/>
      <c r="AY66" s="45"/>
      <c r="AZ66" s="44"/>
      <c r="BA66" s="45"/>
      <c r="BB66" s="9">
        <v>64</v>
      </c>
      <c r="BC66" s="8">
        <v>11288</v>
      </c>
      <c r="BD66" s="29"/>
      <c r="BE66" s="30"/>
      <c r="BF66" s="29"/>
      <c r="BG66" s="30"/>
    </row>
    <row r="67" spans="1:59" ht="45" customHeight="1" x14ac:dyDescent="0.3">
      <c r="A67" s="8" t="s">
        <v>73</v>
      </c>
      <c r="B67" s="8"/>
      <c r="C67" s="9">
        <v>63</v>
      </c>
      <c r="D67" s="9">
        <v>2985</v>
      </c>
      <c r="E67" s="9">
        <v>4</v>
      </c>
      <c r="F67" s="18"/>
      <c r="G67" s="18"/>
      <c r="H67" s="18"/>
      <c r="I67" s="9">
        <v>36</v>
      </c>
      <c r="J67" s="9">
        <v>8203</v>
      </c>
      <c r="K67" s="9">
        <v>8</v>
      </c>
      <c r="L67" s="18"/>
      <c r="M67" s="18"/>
      <c r="N67" s="18"/>
      <c r="O67" s="34"/>
      <c r="P67" s="34"/>
      <c r="Q67" s="34"/>
      <c r="R67" s="34"/>
      <c r="S67" s="34"/>
      <c r="T67" s="35"/>
      <c r="U67" s="34"/>
      <c r="V67" s="34"/>
      <c r="W67" s="34"/>
      <c r="X67" s="9"/>
      <c r="Y67" s="9"/>
      <c r="Z67" s="9"/>
      <c r="AA67" s="34"/>
      <c r="AB67" s="34"/>
      <c r="AC67" s="34"/>
      <c r="AD67" s="41"/>
      <c r="AE67" s="41"/>
      <c r="AF67" s="41"/>
      <c r="AG67" s="10"/>
      <c r="AH67" s="11">
        <f t="shared" ref="AH67:AH75" si="24">D67+G67+J67+M67+P67+S67+V67+Y67+AB67</f>
        <v>11188</v>
      </c>
      <c r="AI67" s="12">
        <f t="shared" ref="AI67:AI98" si="25">E67+H67+K67+N67+Q67+T67+W67+AC67+Z67</f>
        <v>12</v>
      </c>
      <c r="AJ67" s="12">
        <v>65</v>
      </c>
      <c r="AK67" s="12">
        <f t="shared" ref="AK67:AK98" si="26">COUNT(C67:AF67)/3</f>
        <v>2</v>
      </c>
      <c r="AL67" s="11"/>
      <c r="AM67" s="13"/>
      <c r="AN67" s="9">
        <v>63</v>
      </c>
      <c r="AO67" s="8">
        <v>2985</v>
      </c>
      <c r="AP67" s="9">
        <v>78</v>
      </c>
      <c r="AQ67" s="8">
        <v>2985</v>
      </c>
      <c r="AR67" s="29"/>
      <c r="AS67" s="30"/>
      <c r="AT67" s="29"/>
      <c r="AU67" s="8"/>
      <c r="AV67" s="9">
        <v>58</v>
      </c>
      <c r="AW67" s="8">
        <v>11188</v>
      </c>
      <c r="AX67" s="29"/>
      <c r="AY67" s="30"/>
      <c r="AZ67" s="29"/>
      <c r="BA67" s="30"/>
      <c r="BB67" s="9">
        <v>65</v>
      </c>
      <c r="BC67" s="8">
        <v>11188</v>
      </c>
      <c r="BD67" s="27"/>
      <c r="BE67" s="28"/>
      <c r="BF67" s="27"/>
      <c r="BG67" s="28"/>
    </row>
    <row r="68" spans="1:59" ht="45" customHeight="1" x14ac:dyDescent="0.3">
      <c r="A68" s="8" t="s">
        <v>98</v>
      </c>
      <c r="B68" s="8" t="s">
        <v>137</v>
      </c>
      <c r="C68" s="18"/>
      <c r="D68" s="18"/>
      <c r="E68" s="18"/>
      <c r="F68" s="9">
        <v>38</v>
      </c>
      <c r="G68" s="9">
        <v>6655</v>
      </c>
      <c r="H68" s="9">
        <v>7</v>
      </c>
      <c r="I68" s="18"/>
      <c r="J68" s="18"/>
      <c r="K68" s="18"/>
      <c r="L68" s="9">
        <v>55</v>
      </c>
      <c r="M68" s="9">
        <v>3496</v>
      </c>
      <c r="N68" s="9">
        <v>4</v>
      </c>
      <c r="O68" s="34"/>
      <c r="P68" s="34"/>
      <c r="Q68" s="34"/>
      <c r="R68" s="34"/>
      <c r="S68" s="34"/>
      <c r="T68" s="35"/>
      <c r="U68" s="39"/>
      <c r="V68" s="39"/>
      <c r="W68" s="39"/>
      <c r="X68" s="39"/>
      <c r="Y68" s="39"/>
      <c r="Z68" s="39"/>
      <c r="AA68" s="36"/>
      <c r="AB68" s="36"/>
      <c r="AC68" s="36"/>
      <c r="AD68" s="37"/>
      <c r="AE68" s="37"/>
      <c r="AF68" s="37"/>
      <c r="AG68" s="10"/>
      <c r="AH68" s="11">
        <f t="shared" si="24"/>
        <v>10151</v>
      </c>
      <c r="AI68" s="12">
        <f t="shared" si="25"/>
        <v>11</v>
      </c>
      <c r="AJ68" s="12">
        <v>66</v>
      </c>
      <c r="AK68" s="12">
        <f t="shared" si="26"/>
        <v>2</v>
      </c>
      <c r="AL68" s="11"/>
      <c r="AM68" s="13"/>
      <c r="AN68" s="18"/>
      <c r="AO68" s="19"/>
      <c r="AP68" s="9">
        <v>58</v>
      </c>
      <c r="AQ68" s="8">
        <v>6655</v>
      </c>
      <c r="AR68" s="27"/>
      <c r="AS68" s="28"/>
      <c r="AT68" s="27"/>
      <c r="AU68" s="8"/>
      <c r="AV68" s="9">
        <v>75</v>
      </c>
      <c r="AW68" s="8">
        <v>6655</v>
      </c>
      <c r="AX68" s="44"/>
      <c r="AY68" s="45"/>
      <c r="AZ68" s="44"/>
      <c r="BA68" s="45"/>
      <c r="BB68" s="9">
        <v>66</v>
      </c>
      <c r="BC68" s="8">
        <v>10151</v>
      </c>
      <c r="BD68" s="29"/>
      <c r="BE68" s="30"/>
      <c r="BF68" s="29"/>
      <c r="BG68" s="30"/>
    </row>
    <row r="69" spans="1:59" ht="45" customHeight="1" x14ac:dyDescent="0.3">
      <c r="A69" s="8" t="s">
        <v>109</v>
      </c>
      <c r="B69" s="8"/>
      <c r="C69" s="19"/>
      <c r="D69" s="19"/>
      <c r="E69" s="19"/>
      <c r="F69" s="18"/>
      <c r="G69" s="18"/>
      <c r="H69" s="18"/>
      <c r="I69" s="9">
        <v>19</v>
      </c>
      <c r="J69" s="9">
        <v>10146</v>
      </c>
      <c r="K69" s="9">
        <v>9</v>
      </c>
      <c r="L69" s="18"/>
      <c r="M69" s="18"/>
      <c r="N69" s="18"/>
      <c r="O69" s="34"/>
      <c r="P69" s="34"/>
      <c r="Q69" s="34"/>
      <c r="R69" s="34"/>
      <c r="S69" s="34"/>
      <c r="T69" s="35"/>
      <c r="U69" s="34"/>
      <c r="V69" s="34"/>
      <c r="W69" s="34"/>
      <c r="X69" s="34"/>
      <c r="Y69" s="34"/>
      <c r="Z69" s="34"/>
      <c r="AA69" s="34"/>
      <c r="AB69" s="34"/>
      <c r="AC69" s="34"/>
      <c r="AD69" s="41"/>
      <c r="AE69" s="41"/>
      <c r="AF69" s="41"/>
      <c r="AG69" s="10"/>
      <c r="AH69" s="11">
        <f t="shared" si="24"/>
        <v>10146</v>
      </c>
      <c r="AI69" s="12">
        <f t="shared" si="25"/>
        <v>9</v>
      </c>
      <c r="AJ69" s="12">
        <v>67</v>
      </c>
      <c r="AK69" s="12">
        <f t="shared" si="26"/>
        <v>1</v>
      </c>
      <c r="AL69" s="11"/>
      <c r="AM69" s="13"/>
      <c r="AN69" s="18"/>
      <c r="AO69" s="19"/>
      <c r="AP69" s="18"/>
      <c r="AQ69" s="19"/>
      <c r="AR69" s="18"/>
      <c r="AS69" s="19"/>
      <c r="AT69" s="18"/>
      <c r="AU69" s="8"/>
      <c r="AV69" s="9">
        <v>60</v>
      </c>
      <c r="AW69" s="8">
        <v>10146</v>
      </c>
      <c r="AX69" s="29"/>
      <c r="AY69" s="30"/>
      <c r="AZ69" s="29"/>
      <c r="BA69" s="30"/>
      <c r="BB69" s="9">
        <v>67</v>
      </c>
      <c r="BC69" s="8">
        <v>10146</v>
      </c>
      <c r="BD69" s="27"/>
      <c r="BE69" s="28"/>
      <c r="BF69" s="27"/>
      <c r="BG69" s="28"/>
    </row>
    <row r="70" spans="1:59" ht="45" customHeight="1" x14ac:dyDescent="0.3">
      <c r="A70" s="8" t="s">
        <v>70</v>
      </c>
      <c r="B70" s="8"/>
      <c r="C70" s="9">
        <v>60</v>
      </c>
      <c r="D70" s="9">
        <v>3495</v>
      </c>
      <c r="E70" s="9">
        <v>5</v>
      </c>
      <c r="F70" s="18"/>
      <c r="G70" s="18"/>
      <c r="H70" s="18"/>
      <c r="I70" s="9">
        <v>54</v>
      </c>
      <c r="J70" s="9">
        <v>6197</v>
      </c>
      <c r="K70" s="9">
        <v>7</v>
      </c>
      <c r="L70" s="18"/>
      <c r="M70" s="18"/>
      <c r="N70" s="18"/>
      <c r="O70" s="34"/>
      <c r="P70" s="34"/>
      <c r="Q70" s="34"/>
      <c r="R70" s="34"/>
      <c r="S70" s="34"/>
      <c r="T70" s="35"/>
      <c r="U70" s="9"/>
      <c r="V70" s="9"/>
      <c r="W70" s="9"/>
      <c r="X70" s="9"/>
      <c r="Y70" s="9"/>
      <c r="Z70" s="9"/>
      <c r="AA70" s="34"/>
      <c r="AB70" s="34"/>
      <c r="AC70" s="34"/>
      <c r="AD70" s="41"/>
      <c r="AE70" s="41"/>
      <c r="AF70" s="41"/>
      <c r="AG70" s="10"/>
      <c r="AH70" s="11">
        <f t="shared" si="24"/>
        <v>9692</v>
      </c>
      <c r="AI70" s="12">
        <f t="shared" si="25"/>
        <v>12</v>
      </c>
      <c r="AJ70" s="12">
        <v>68</v>
      </c>
      <c r="AK70" s="12">
        <f t="shared" si="26"/>
        <v>2</v>
      </c>
      <c r="AL70" s="11"/>
      <c r="AM70" s="13"/>
      <c r="AN70" s="9">
        <v>60</v>
      </c>
      <c r="AO70" s="8">
        <v>3495</v>
      </c>
      <c r="AP70" s="9">
        <v>76</v>
      </c>
      <c r="AQ70" s="8">
        <v>3495</v>
      </c>
      <c r="AR70" s="29"/>
      <c r="AS70" s="30"/>
      <c r="AT70" s="29"/>
      <c r="AU70" s="8"/>
      <c r="AV70" s="9">
        <v>62</v>
      </c>
      <c r="AW70" s="8">
        <v>9692</v>
      </c>
      <c r="AX70" s="29"/>
      <c r="AY70" s="30"/>
      <c r="AZ70" s="29"/>
      <c r="BA70" s="30"/>
      <c r="BB70" s="9">
        <v>68</v>
      </c>
      <c r="BC70" s="8">
        <v>9692</v>
      </c>
      <c r="BD70" s="27"/>
      <c r="BE70" s="28"/>
      <c r="BF70" s="27"/>
      <c r="BG70" s="28"/>
    </row>
    <row r="71" spans="1:59" ht="45" customHeight="1" x14ac:dyDescent="0.3">
      <c r="A71" s="8" t="s">
        <v>107</v>
      </c>
      <c r="B71" s="8"/>
      <c r="C71" s="19"/>
      <c r="D71" s="19"/>
      <c r="E71" s="19"/>
      <c r="F71" s="9">
        <v>63</v>
      </c>
      <c r="G71" s="9">
        <v>2576</v>
      </c>
      <c r="H71" s="9">
        <v>3</v>
      </c>
      <c r="I71" s="9">
        <v>51</v>
      </c>
      <c r="J71" s="9">
        <v>6914</v>
      </c>
      <c r="K71" s="9">
        <v>7</v>
      </c>
      <c r="L71" s="18"/>
      <c r="M71" s="18"/>
      <c r="N71" s="18"/>
      <c r="O71" s="34"/>
      <c r="P71" s="34"/>
      <c r="Q71" s="34"/>
      <c r="R71" s="34"/>
      <c r="S71" s="34"/>
      <c r="T71" s="35"/>
      <c r="U71" s="34"/>
      <c r="V71" s="34"/>
      <c r="W71" s="34"/>
      <c r="X71" s="34"/>
      <c r="Y71" s="34"/>
      <c r="Z71" s="34"/>
      <c r="AA71" s="34"/>
      <c r="AB71" s="34"/>
      <c r="AC71" s="34"/>
      <c r="AD71" s="41"/>
      <c r="AE71" s="41"/>
      <c r="AF71" s="41"/>
      <c r="AG71" s="10"/>
      <c r="AH71" s="11">
        <f t="shared" si="24"/>
        <v>9490</v>
      </c>
      <c r="AI71" s="12">
        <f t="shared" si="25"/>
        <v>10</v>
      </c>
      <c r="AJ71" s="12">
        <v>69</v>
      </c>
      <c r="AK71" s="12">
        <f t="shared" si="26"/>
        <v>2</v>
      </c>
      <c r="AL71" s="11"/>
      <c r="AM71" s="13"/>
      <c r="AN71" s="18"/>
      <c r="AO71" s="19"/>
      <c r="AP71" s="9">
        <v>80</v>
      </c>
      <c r="AQ71" s="8">
        <v>2576</v>
      </c>
      <c r="AR71" s="27"/>
      <c r="AS71" s="28"/>
      <c r="AT71" s="27"/>
      <c r="AU71" s="8"/>
      <c r="AV71" s="9">
        <v>63</v>
      </c>
      <c r="AW71" s="8">
        <v>9490</v>
      </c>
      <c r="AX71" s="9">
        <f>AP71-AV71</f>
        <v>17</v>
      </c>
      <c r="AY71" s="8">
        <f>AW71-AQ71</f>
        <v>6914</v>
      </c>
      <c r="AZ71" s="26">
        <f>K71-H71</f>
        <v>4</v>
      </c>
      <c r="BA71" s="8">
        <f>J71-G71</f>
        <v>4338</v>
      </c>
      <c r="BB71" s="9">
        <v>69</v>
      </c>
      <c r="BC71" s="8">
        <v>9490</v>
      </c>
      <c r="BD71" s="27"/>
      <c r="BE71" s="28"/>
      <c r="BF71" s="27"/>
      <c r="BG71" s="28"/>
    </row>
    <row r="72" spans="1:59" ht="45" customHeight="1" x14ac:dyDescent="0.3">
      <c r="A72" s="8" t="s">
        <v>120</v>
      </c>
      <c r="B72" s="8"/>
      <c r="C72" s="19"/>
      <c r="D72" s="19"/>
      <c r="E72" s="19"/>
      <c r="F72" s="18"/>
      <c r="G72" s="18"/>
      <c r="H72" s="18"/>
      <c r="I72" s="9">
        <v>23</v>
      </c>
      <c r="J72" s="9">
        <v>9444</v>
      </c>
      <c r="K72" s="9">
        <v>8</v>
      </c>
      <c r="L72" s="18"/>
      <c r="M72" s="18"/>
      <c r="N72" s="18"/>
      <c r="O72" s="34"/>
      <c r="P72" s="34"/>
      <c r="Q72" s="34"/>
      <c r="R72" s="34"/>
      <c r="S72" s="34"/>
      <c r="T72" s="35"/>
      <c r="U72" s="34"/>
      <c r="V72" s="34"/>
      <c r="W72" s="34"/>
      <c r="X72" s="34"/>
      <c r="Y72" s="34"/>
      <c r="Z72" s="34"/>
      <c r="AA72" s="34"/>
      <c r="AB72" s="34"/>
      <c r="AC72" s="34"/>
      <c r="AD72" s="41"/>
      <c r="AE72" s="41"/>
      <c r="AF72" s="41"/>
      <c r="AG72" s="10"/>
      <c r="AH72" s="11">
        <f t="shared" si="24"/>
        <v>9444</v>
      </c>
      <c r="AI72" s="12">
        <f t="shared" si="25"/>
        <v>8</v>
      </c>
      <c r="AJ72" s="12">
        <v>70</v>
      </c>
      <c r="AK72" s="12">
        <f t="shared" si="26"/>
        <v>1</v>
      </c>
      <c r="AL72" s="11"/>
      <c r="AM72" s="13"/>
      <c r="AN72" s="18"/>
      <c r="AO72" s="19"/>
      <c r="AP72" s="18"/>
      <c r="AQ72" s="19"/>
      <c r="AR72" s="18"/>
      <c r="AS72" s="19"/>
      <c r="AT72" s="18"/>
      <c r="AU72" s="8"/>
      <c r="AV72" s="9">
        <v>64</v>
      </c>
      <c r="AW72" s="8">
        <v>9444</v>
      </c>
      <c r="AX72" s="29"/>
      <c r="AY72" s="30"/>
      <c r="AZ72" s="29"/>
      <c r="BA72" s="30"/>
      <c r="BB72" s="9">
        <v>70</v>
      </c>
      <c r="BC72" s="8">
        <v>9444</v>
      </c>
      <c r="BD72" s="27"/>
      <c r="BE72" s="28"/>
      <c r="BF72" s="27"/>
      <c r="BG72" s="28"/>
    </row>
    <row r="73" spans="1:59" ht="45" customHeight="1" x14ac:dyDescent="0.3">
      <c r="A73" s="8" t="s">
        <v>59</v>
      </c>
      <c r="B73" s="8" t="s">
        <v>94</v>
      </c>
      <c r="C73" s="9">
        <v>48</v>
      </c>
      <c r="D73" s="9">
        <v>4730</v>
      </c>
      <c r="E73" s="9">
        <v>6</v>
      </c>
      <c r="F73" s="9">
        <v>57</v>
      </c>
      <c r="G73" s="9">
        <v>4675</v>
      </c>
      <c r="H73" s="9">
        <v>5</v>
      </c>
      <c r="I73" s="18"/>
      <c r="J73" s="18"/>
      <c r="K73" s="18"/>
      <c r="L73" s="18"/>
      <c r="M73" s="18"/>
      <c r="N73" s="18"/>
      <c r="O73" s="34"/>
      <c r="P73" s="34"/>
      <c r="Q73" s="34"/>
      <c r="R73" s="34"/>
      <c r="S73" s="34"/>
      <c r="T73" s="35"/>
      <c r="U73" s="39"/>
      <c r="V73" s="39"/>
      <c r="W73" s="39"/>
      <c r="X73" s="39"/>
      <c r="Y73" s="39"/>
      <c r="Z73" s="39"/>
      <c r="AA73" s="36"/>
      <c r="AB73" s="36"/>
      <c r="AC73" s="36"/>
      <c r="AD73" s="37"/>
      <c r="AE73" s="37"/>
      <c r="AF73" s="37"/>
      <c r="AG73" s="10"/>
      <c r="AH73" s="11">
        <f t="shared" si="24"/>
        <v>9405</v>
      </c>
      <c r="AI73" s="12">
        <f t="shared" si="25"/>
        <v>11</v>
      </c>
      <c r="AJ73" s="12">
        <v>71</v>
      </c>
      <c r="AK73" s="12">
        <f t="shared" si="26"/>
        <v>2</v>
      </c>
      <c r="AL73" s="11"/>
      <c r="AM73" s="13"/>
      <c r="AN73" s="9">
        <v>48</v>
      </c>
      <c r="AO73" s="8">
        <v>4730</v>
      </c>
      <c r="AP73" s="9">
        <v>49</v>
      </c>
      <c r="AQ73" s="8">
        <v>9405</v>
      </c>
      <c r="AR73" s="9">
        <f>AN73-AP73</f>
        <v>-1</v>
      </c>
      <c r="AS73" s="8">
        <f>AQ73-AO73</f>
        <v>4675</v>
      </c>
      <c r="AT73" s="9">
        <f>H73-E73</f>
        <v>-1</v>
      </c>
      <c r="AU73" s="8"/>
      <c r="AV73" s="9">
        <v>65</v>
      </c>
      <c r="AW73" s="8">
        <v>9405</v>
      </c>
      <c r="AX73" s="44"/>
      <c r="AY73" s="45"/>
      <c r="AZ73" s="44"/>
      <c r="BA73" s="45"/>
      <c r="BB73" s="9">
        <v>71</v>
      </c>
      <c r="BC73" s="8">
        <v>9405</v>
      </c>
      <c r="BD73" s="51"/>
      <c r="BE73" s="52"/>
      <c r="BF73" s="51"/>
      <c r="BG73" s="52"/>
    </row>
    <row r="74" spans="1:59" ht="45" customHeight="1" x14ac:dyDescent="0.3">
      <c r="A74" s="8" t="s">
        <v>122</v>
      </c>
      <c r="B74" s="8"/>
      <c r="C74" s="18"/>
      <c r="D74" s="18"/>
      <c r="E74" s="18"/>
      <c r="F74" s="18"/>
      <c r="G74" s="18"/>
      <c r="H74" s="18"/>
      <c r="I74" s="9">
        <v>38</v>
      </c>
      <c r="J74" s="9">
        <v>8103</v>
      </c>
      <c r="K74" s="9">
        <v>8</v>
      </c>
      <c r="L74" s="18"/>
      <c r="M74" s="18"/>
      <c r="N74" s="18"/>
      <c r="O74" s="9"/>
      <c r="P74" s="9"/>
      <c r="Q74" s="9"/>
      <c r="R74" s="34"/>
      <c r="S74" s="34"/>
      <c r="T74" s="35"/>
      <c r="U74" s="34"/>
      <c r="V74" s="34"/>
      <c r="W74" s="34"/>
      <c r="X74" s="34"/>
      <c r="Y74" s="34"/>
      <c r="Z74" s="34"/>
      <c r="AA74" s="34"/>
      <c r="AB74" s="34"/>
      <c r="AC74" s="34"/>
      <c r="AD74" s="41"/>
      <c r="AE74" s="41"/>
      <c r="AF74" s="41"/>
      <c r="AG74" s="10"/>
      <c r="AH74" s="11">
        <f t="shared" si="24"/>
        <v>8103</v>
      </c>
      <c r="AI74" s="12">
        <f t="shared" si="25"/>
        <v>8</v>
      </c>
      <c r="AJ74" s="12">
        <v>72</v>
      </c>
      <c r="AK74" s="12">
        <f t="shared" si="26"/>
        <v>1</v>
      </c>
      <c r="AL74" s="11"/>
      <c r="AM74" s="13"/>
      <c r="AN74" s="18"/>
      <c r="AO74" s="19"/>
      <c r="AP74" s="18"/>
      <c r="AQ74" s="19"/>
      <c r="AR74" s="18"/>
      <c r="AS74" s="19"/>
      <c r="AT74" s="18"/>
      <c r="AU74" s="8"/>
      <c r="AV74" s="9">
        <v>69</v>
      </c>
      <c r="AW74" s="8">
        <v>8103</v>
      </c>
      <c r="AX74" s="29"/>
      <c r="AY74" s="30"/>
      <c r="AZ74" s="29"/>
      <c r="BA74" s="30"/>
      <c r="BB74" s="9">
        <v>72</v>
      </c>
      <c r="BC74" s="8">
        <v>8103</v>
      </c>
      <c r="BD74" s="27"/>
      <c r="BE74" s="28"/>
      <c r="BF74" s="27"/>
      <c r="BG74" s="28"/>
    </row>
    <row r="75" spans="1:59" ht="45" customHeight="1" x14ac:dyDescent="0.3">
      <c r="A75" s="8" t="s">
        <v>123</v>
      </c>
      <c r="B75" s="8"/>
      <c r="C75" s="19"/>
      <c r="D75" s="19"/>
      <c r="E75" s="19"/>
      <c r="F75" s="18"/>
      <c r="G75" s="18"/>
      <c r="H75" s="18"/>
      <c r="I75" s="9">
        <v>39</v>
      </c>
      <c r="J75" s="9">
        <v>8097</v>
      </c>
      <c r="K75" s="9">
        <v>8</v>
      </c>
      <c r="L75" s="18"/>
      <c r="M75" s="18"/>
      <c r="N75" s="18"/>
      <c r="O75" s="34"/>
      <c r="P75" s="34"/>
      <c r="Q75" s="34"/>
      <c r="R75" s="34"/>
      <c r="S75" s="34"/>
      <c r="T75" s="35"/>
      <c r="U75" s="34"/>
      <c r="V75" s="34"/>
      <c r="W75" s="34"/>
      <c r="X75" s="34"/>
      <c r="Y75" s="34"/>
      <c r="Z75" s="34"/>
      <c r="AA75" s="34"/>
      <c r="AB75" s="34"/>
      <c r="AC75" s="34"/>
      <c r="AD75" s="41"/>
      <c r="AE75" s="41"/>
      <c r="AF75" s="41"/>
      <c r="AG75" s="10"/>
      <c r="AH75" s="11">
        <f t="shared" si="24"/>
        <v>8097</v>
      </c>
      <c r="AI75" s="12">
        <f t="shared" si="25"/>
        <v>8</v>
      </c>
      <c r="AJ75" s="12">
        <v>73</v>
      </c>
      <c r="AK75" s="12">
        <f t="shared" si="26"/>
        <v>1</v>
      </c>
      <c r="AL75" s="11"/>
      <c r="AM75" s="13"/>
      <c r="AN75" s="18"/>
      <c r="AO75" s="19"/>
      <c r="AP75" s="18"/>
      <c r="AQ75" s="19"/>
      <c r="AR75" s="18"/>
      <c r="AS75" s="19"/>
      <c r="AT75" s="18"/>
      <c r="AU75" s="8"/>
      <c r="AV75" s="9">
        <v>70</v>
      </c>
      <c r="AW75" s="8">
        <v>8097</v>
      </c>
      <c r="AX75" s="29"/>
      <c r="AY75" s="30"/>
      <c r="AZ75" s="29"/>
      <c r="BA75" s="30"/>
      <c r="BB75" s="9">
        <v>73</v>
      </c>
      <c r="BC75" s="8">
        <v>8097</v>
      </c>
      <c r="BD75" s="27"/>
      <c r="BE75" s="28"/>
      <c r="BF75" s="27"/>
      <c r="BG75" s="28"/>
    </row>
    <row r="76" spans="1:59" ht="45" customHeight="1" x14ac:dyDescent="0.3">
      <c r="A76" s="8" t="s">
        <v>138</v>
      </c>
      <c r="B76" s="8"/>
      <c r="C76" s="19"/>
      <c r="D76" s="19"/>
      <c r="E76" s="19"/>
      <c r="F76" s="18"/>
      <c r="G76" s="18"/>
      <c r="H76" s="18"/>
      <c r="I76" s="18"/>
      <c r="J76" s="18"/>
      <c r="K76" s="18"/>
      <c r="L76" s="9">
        <v>15</v>
      </c>
      <c r="M76" s="9">
        <v>8006</v>
      </c>
      <c r="N76" s="9">
        <v>7</v>
      </c>
      <c r="O76" s="34"/>
      <c r="P76" s="34"/>
      <c r="Q76" s="34"/>
      <c r="R76" s="34"/>
      <c r="S76" s="34"/>
      <c r="T76" s="35"/>
      <c r="U76" s="34"/>
      <c r="V76" s="34"/>
      <c r="W76" s="34"/>
      <c r="X76" s="34"/>
      <c r="Y76" s="34"/>
      <c r="Z76" s="34"/>
      <c r="AA76" s="34"/>
      <c r="AB76" s="34"/>
      <c r="AC76" s="34"/>
      <c r="AD76" s="41"/>
      <c r="AE76" s="41"/>
      <c r="AF76" s="41"/>
      <c r="AG76" s="10"/>
      <c r="AH76" s="11">
        <f>D76+G76+J76+M76+P76+S76+V76+Y76</f>
        <v>8006</v>
      </c>
      <c r="AI76" s="12">
        <f t="shared" si="25"/>
        <v>7</v>
      </c>
      <c r="AJ76" s="12">
        <v>74</v>
      </c>
      <c r="AK76" s="12">
        <f t="shared" si="26"/>
        <v>1</v>
      </c>
      <c r="AL76" s="11"/>
      <c r="AM76" s="13"/>
      <c r="AN76" s="18"/>
      <c r="AO76" s="19"/>
      <c r="AP76" s="18"/>
      <c r="AQ76" s="19"/>
      <c r="AR76" s="18"/>
      <c r="AS76" s="19"/>
      <c r="AT76" s="18"/>
      <c r="AU76" s="19"/>
      <c r="AV76" s="18"/>
      <c r="AW76" s="19"/>
      <c r="AX76" s="18"/>
      <c r="AY76" s="19"/>
      <c r="AZ76" s="18"/>
      <c r="BA76" s="19"/>
      <c r="BB76" s="9">
        <v>74</v>
      </c>
      <c r="BC76" s="8">
        <v>8006</v>
      </c>
      <c r="BD76" s="29"/>
      <c r="BE76" s="30"/>
      <c r="BF76" s="29"/>
      <c r="BG76" s="30"/>
    </row>
    <row r="77" spans="1:59" ht="45" customHeight="1" x14ac:dyDescent="0.3">
      <c r="A77" s="8" t="s">
        <v>106</v>
      </c>
      <c r="B77" s="8"/>
      <c r="C77" s="18"/>
      <c r="D77" s="18"/>
      <c r="E77" s="18"/>
      <c r="F77" s="9">
        <v>61</v>
      </c>
      <c r="G77" s="9">
        <v>3481</v>
      </c>
      <c r="H77" s="9">
        <v>4</v>
      </c>
      <c r="I77" s="9">
        <v>60</v>
      </c>
      <c r="J77" s="9">
        <v>4253</v>
      </c>
      <c r="K77" s="9">
        <v>5</v>
      </c>
      <c r="L77" s="18"/>
      <c r="M77" s="18"/>
      <c r="N77" s="18"/>
      <c r="O77" s="34"/>
      <c r="P77" s="34"/>
      <c r="Q77" s="34"/>
      <c r="R77" s="34"/>
      <c r="S77" s="34"/>
      <c r="T77" s="35"/>
      <c r="U77" s="34"/>
      <c r="V77" s="34"/>
      <c r="W77" s="34"/>
      <c r="X77" s="34"/>
      <c r="Y77" s="34"/>
      <c r="Z77" s="34"/>
      <c r="AA77" s="34"/>
      <c r="AB77" s="34"/>
      <c r="AC77" s="34"/>
      <c r="AD77" s="41"/>
      <c r="AE77" s="41"/>
      <c r="AF77" s="41"/>
      <c r="AG77" s="10"/>
      <c r="AH77" s="11">
        <f t="shared" ref="AH77:AH82" si="27">D77+G77+J77+M77+P77+S77+V77+Y77+AB77</f>
        <v>7734</v>
      </c>
      <c r="AI77" s="12">
        <f t="shared" si="25"/>
        <v>9</v>
      </c>
      <c r="AJ77" s="12">
        <v>75</v>
      </c>
      <c r="AK77" s="12">
        <f t="shared" si="26"/>
        <v>2</v>
      </c>
      <c r="AL77" s="11"/>
      <c r="AM77" s="13"/>
      <c r="AN77" s="18"/>
      <c r="AO77" s="19"/>
      <c r="AP77" s="9">
        <v>77</v>
      </c>
      <c r="AQ77" s="8">
        <v>3481</v>
      </c>
      <c r="AR77" s="27"/>
      <c r="AS77" s="28"/>
      <c r="AT77" s="27"/>
      <c r="AU77" s="8"/>
      <c r="AV77" s="9">
        <v>71</v>
      </c>
      <c r="AW77" s="8">
        <v>7734</v>
      </c>
      <c r="AX77" s="9">
        <f>AP77-AV77</f>
        <v>6</v>
      </c>
      <c r="AY77" s="8">
        <f>AW77-AQ77</f>
        <v>4253</v>
      </c>
      <c r="AZ77" s="9">
        <f>K77-H77</f>
        <v>1</v>
      </c>
      <c r="BA77" s="8">
        <f>J77-G77</f>
        <v>772</v>
      </c>
      <c r="BB77" s="9">
        <v>75</v>
      </c>
      <c r="BC77" s="8">
        <v>7734</v>
      </c>
      <c r="BD77" s="27"/>
      <c r="BE77" s="28"/>
      <c r="BF77" s="27"/>
      <c r="BG77" s="28"/>
    </row>
    <row r="78" spans="1:59" ht="45" customHeight="1" x14ac:dyDescent="0.3">
      <c r="A78" s="8" t="s">
        <v>67</v>
      </c>
      <c r="B78" s="8"/>
      <c r="C78" s="9">
        <v>57</v>
      </c>
      <c r="D78" s="9">
        <v>3750</v>
      </c>
      <c r="E78" s="9">
        <v>4</v>
      </c>
      <c r="F78" s="9">
        <v>59</v>
      </c>
      <c r="G78" s="9">
        <v>3595</v>
      </c>
      <c r="H78" s="9">
        <v>4</v>
      </c>
      <c r="I78" s="18"/>
      <c r="J78" s="18"/>
      <c r="K78" s="18"/>
      <c r="L78" s="18"/>
      <c r="M78" s="18"/>
      <c r="N78" s="18"/>
      <c r="O78" s="34"/>
      <c r="P78" s="34"/>
      <c r="Q78" s="34"/>
      <c r="R78" s="34"/>
      <c r="S78" s="34"/>
      <c r="T78" s="35"/>
      <c r="U78" s="9"/>
      <c r="V78" s="9"/>
      <c r="W78" s="9"/>
      <c r="X78" s="9"/>
      <c r="Y78" s="9"/>
      <c r="Z78" s="9"/>
      <c r="AA78" s="34"/>
      <c r="AB78" s="34"/>
      <c r="AC78" s="34"/>
      <c r="AD78" s="41"/>
      <c r="AE78" s="41"/>
      <c r="AF78" s="41"/>
      <c r="AG78" s="10"/>
      <c r="AH78" s="11">
        <f t="shared" si="27"/>
        <v>7345</v>
      </c>
      <c r="AI78" s="12">
        <f t="shared" si="25"/>
        <v>8</v>
      </c>
      <c r="AJ78" s="12">
        <v>76</v>
      </c>
      <c r="AK78" s="12">
        <f t="shared" si="26"/>
        <v>2</v>
      </c>
      <c r="AL78" s="11"/>
      <c r="AM78" s="13"/>
      <c r="AN78" s="9">
        <v>57</v>
      </c>
      <c r="AO78" s="8">
        <v>3750</v>
      </c>
      <c r="AP78" s="9">
        <v>55</v>
      </c>
      <c r="AQ78" s="8">
        <v>7345</v>
      </c>
      <c r="AR78" s="9">
        <f>AN78-AP78</f>
        <v>2</v>
      </c>
      <c r="AS78" s="8">
        <f>AQ78-AO78</f>
        <v>3595</v>
      </c>
      <c r="AT78" s="9">
        <f>H78-E78</f>
        <v>0</v>
      </c>
      <c r="AU78" s="8"/>
      <c r="AV78" s="9">
        <v>73</v>
      </c>
      <c r="AW78" s="8">
        <v>7345</v>
      </c>
      <c r="AX78" s="44"/>
      <c r="AY78" s="45"/>
      <c r="AZ78" s="44"/>
      <c r="BA78" s="45"/>
      <c r="BB78" s="9">
        <v>76</v>
      </c>
      <c r="BC78" s="8">
        <v>7345</v>
      </c>
      <c r="BD78" s="51"/>
      <c r="BE78" s="52"/>
      <c r="BF78" s="51"/>
      <c r="BG78" s="52"/>
    </row>
    <row r="79" spans="1:59" ht="45" customHeight="1" x14ac:dyDescent="0.3">
      <c r="A79" s="8" t="s">
        <v>31</v>
      </c>
      <c r="B79" s="8"/>
      <c r="C79" s="9">
        <v>20</v>
      </c>
      <c r="D79" s="9">
        <v>7142</v>
      </c>
      <c r="E79" s="9">
        <v>7</v>
      </c>
      <c r="F79" s="18"/>
      <c r="G79" s="18"/>
      <c r="H79" s="18"/>
      <c r="I79" s="18"/>
      <c r="J79" s="18"/>
      <c r="K79" s="18"/>
      <c r="L79" s="18"/>
      <c r="M79" s="18"/>
      <c r="N79" s="18"/>
      <c r="O79" s="34"/>
      <c r="P79" s="34"/>
      <c r="Q79" s="34"/>
      <c r="R79" s="34"/>
      <c r="S79" s="34"/>
      <c r="T79" s="35"/>
      <c r="U79" s="9"/>
      <c r="V79" s="9"/>
      <c r="W79" s="9"/>
      <c r="X79" s="9"/>
      <c r="Y79" s="9"/>
      <c r="Z79" s="9"/>
      <c r="AA79" s="34"/>
      <c r="AB79" s="34"/>
      <c r="AC79" s="34"/>
      <c r="AD79" s="41"/>
      <c r="AE79" s="41"/>
      <c r="AF79" s="41"/>
      <c r="AG79" s="10"/>
      <c r="AH79" s="11">
        <f t="shared" si="27"/>
        <v>7142</v>
      </c>
      <c r="AI79" s="12">
        <f t="shared" si="25"/>
        <v>7</v>
      </c>
      <c r="AJ79" s="12">
        <v>77</v>
      </c>
      <c r="AK79" s="12">
        <f t="shared" si="26"/>
        <v>1</v>
      </c>
      <c r="AL79" s="11"/>
      <c r="AM79" s="13"/>
      <c r="AN79" s="9">
        <v>20</v>
      </c>
      <c r="AO79" s="8">
        <v>7142</v>
      </c>
      <c r="AP79" s="9">
        <v>56</v>
      </c>
      <c r="AQ79" s="8">
        <v>7142</v>
      </c>
      <c r="AR79" s="29"/>
      <c r="AS79" s="30"/>
      <c r="AT79" s="29"/>
      <c r="AU79" s="8"/>
      <c r="AV79" s="9">
        <v>74</v>
      </c>
      <c r="AW79" s="8">
        <v>7142</v>
      </c>
      <c r="AX79" s="44"/>
      <c r="AY79" s="45"/>
      <c r="AZ79" s="44"/>
      <c r="BA79" s="45"/>
      <c r="BB79" s="9">
        <v>77</v>
      </c>
      <c r="BC79" s="8">
        <v>7142</v>
      </c>
      <c r="BD79" s="51"/>
      <c r="BE79" s="52"/>
      <c r="BF79" s="51"/>
      <c r="BG79" s="52"/>
    </row>
    <row r="80" spans="1:59" ht="45" customHeight="1" x14ac:dyDescent="0.3">
      <c r="A80" s="8" t="s">
        <v>139</v>
      </c>
      <c r="B80" s="8"/>
      <c r="C80" s="19"/>
      <c r="D80" s="19"/>
      <c r="E80" s="19"/>
      <c r="F80" s="18"/>
      <c r="G80" s="18"/>
      <c r="H80" s="18"/>
      <c r="I80" s="18"/>
      <c r="J80" s="18"/>
      <c r="K80" s="18"/>
      <c r="L80" s="9">
        <v>22</v>
      </c>
      <c r="M80" s="9">
        <v>6823</v>
      </c>
      <c r="N80" s="9">
        <v>7</v>
      </c>
      <c r="O80" s="34"/>
      <c r="P80" s="34"/>
      <c r="Q80" s="34"/>
      <c r="R80" s="34"/>
      <c r="S80" s="34"/>
      <c r="T80" s="35"/>
      <c r="U80" s="34"/>
      <c r="V80" s="34"/>
      <c r="W80" s="34"/>
      <c r="X80" s="34"/>
      <c r="Y80" s="34"/>
      <c r="Z80" s="34"/>
      <c r="AA80" s="34"/>
      <c r="AB80" s="34"/>
      <c r="AC80" s="34"/>
      <c r="AD80" s="41"/>
      <c r="AE80" s="41"/>
      <c r="AF80" s="41"/>
      <c r="AG80" s="10"/>
      <c r="AH80" s="11">
        <f t="shared" si="27"/>
        <v>6823</v>
      </c>
      <c r="AI80" s="12">
        <f t="shared" si="25"/>
        <v>7</v>
      </c>
      <c r="AJ80" s="12">
        <v>78</v>
      </c>
      <c r="AK80" s="12">
        <f t="shared" si="26"/>
        <v>1</v>
      </c>
      <c r="AL80" s="11"/>
      <c r="AM80" s="13"/>
      <c r="AN80" s="18"/>
      <c r="AO80" s="19"/>
      <c r="AP80" s="18"/>
      <c r="AQ80" s="19"/>
      <c r="AR80" s="18"/>
      <c r="AS80" s="19"/>
      <c r="AT80" s="18"/>
      <c r="AU80" s="19"/>
      <c r="AV80" s="18"/>
      <c r="AW80" s="19"/>
      <c r="AX80" s="18"/>
      <c r="AY80" s="19"/>
      <c r="AZ80" s="18"/>
      <c r="BA80" s="19"/>
      <c r="BB80" s="9">
        <v>78</v>
      </c>
      <c r="BC80" s="8">
        <v>6823</v>
      </c>
      <c r="BD80" s="29"/>
      <c r="BE80" s="30"/>
      <c r="BF80" s="29"/>
      <c r="BG80" s="30"/>
    </row>
    <row r="81" spans="1:59" ht="45" customHeight="1" x14ac:dyDescent="0.3">
      <c r="A81" s="8" t="s">
        <v>79</v>
      </c>
      <c r="B81" s="8" t="s">
        <v>99</v>
      </c>
      <c r="C81" s="9">
        <v>69</v>
      </c>
      <c r="D81" s="9">
        <v>825</v>
      </c>
      <c r="E81" s="9">
        <v>1</v>
      </c>
      <c r="F81" s="9">
        <v>49</v>
      </c>
      <c r="G81" s="9">
        <v>5808</v>
      </c>
      <c r="H81" s="9">
        <v>6</v>
      </c>
      <c r="I81" s="18"/>
      <c r="J81" s="18"/>
      <c r="K81" s="18"/>
      <c r="L81" s="18"/>
      <c r="M81" s="18"/>
      <c r="N81" s="18"/>
      <c r="O81" s="34"/>
      <c r="P81" s="34"/>
      <c r="Q81" s="34"/>
      <c r="R81" s="34"/>
      <c r="S81" s="34"/>
      <c r="T81" s="35"/>
      <c r="U81" s="34"/>
      <c r="V81" s="34"/>
      <c r="W81" s="34"/>
      <c r="X81" s="34"/>
      <c r="Y81" s="34"/>
      <c r="Z81" s="34"/>
      <c r="AA81" s="34"/>
      <c r="AB81" s="34"/>
      <c r="AC81" s="34"/>
      <c r="AD81" s="41"/>
      <c r="AE81" s="41"/>
      <c r="AF81" s="41"/>
      <c r="AG81" s="10"/>
      <c r="AH81" s="11">
        <f t="shared" si="27"/>
        <v>6633</v>
      </c>
      <c r="AI81" s="12">
        <f t="shared" si="25"/>
        <v>7</v>
      </c>
      <c r="AJ81" s="12">
        <v>79</v>
      </c>
      <c r="AK81" s="12">
        <f t="shared" si="26"/>
        <v>2</v>
      </c>
      <c r="AL81" s="11"/>
      <c r="AM81" s="13"/>
      <c r="AN81" s="9">
        <v>69</v>
      </c>
      <c r="AO81" s="8">
        <v>825</v>
      </c>
      <c r="AP81" s="9">
        <v>59</v>
      </c>
      <c r="AQ81" s="8">
        <v>6633</v>
      </c>
      <c r="AR81" s="9">
        <f>AN81-AP81</f>
        <v>10</v>
      </c>
      <c r="AS81" s="8">
        <f>AQ81-AO81</f>
        <v>5808</v>
      </c>
      <c r="AT81" s="26">
        <f>H81-E81</f>
        <v>5</v>
      </c>
      <c r="AU81" s="8"/>
      <c r="AV81" s="9">
        <v>76</v>
      </c>
      <c r="AW81" s="8">
        <v>6633</v>
      </c>
      <c r="AX81" s="44"/>
      <c r="AY81" s="45"/>
      <c r="AZ81" s="44"/>
      <c r="BA81" s="45"/>
      <c r="BB81" s="9">
        <v>79</v>
      </c>
      <c r="BC81" s="8">
        <v>6633</v>
      </c>
      <c r="BD81" s="51"/>
      <c r="BE81" s="52"/>
      <c r="BF81" s="51"/>
      <c r="BG81" s="52"/>
    </row>
    <row r="82" spans="1:59" ht="45" customHeight="1" x14ac:dyDescent="0.3">
      <c r="A82" s="8" t="s">
        <v>36</v>
      </c>
      <c r="B82" s="8"/>
      <c r="C82" s="9">
        <v>25</v>
      </c>
      <c r="D82" s="9">
        <v>6621</v>
      </c>
      <c r="E82" s="9">
        <v>7</v>
      </c>
      <c r="F82" s="18"/>
      <c r="G82" s="18"/>
      <c r="H82" s="18"/>
      <c r="I82" s="18"/>
      <c r="J82" s="18"/>
      <c r="K82" s="18"/>
      <c r="L82" s="18"/>
      <c r="M82" s="18"/>
      <c r="N82" s="18"/>
      <c r="O82" s="34"/>
      <c r="P82" s="34"/>
      <c r="Q82" s="34"/>
      <c r="R82" s="34"/>
      <c r="S82" s="34"/>
      <c r="T82" s="35"/>
      <c r="U82" s="9"/>
      <c r="V82" s="9"/>
      <c r="W82" s="9"/>
      <c r="X82" s="9"/>
      <c r="Y82" s="9"/>
      <c r="Z82" s="9"/>
      <c r="AA82" s="34"/>
      <c r="AB82" s="34"/>
      <c r="AC82" s="34"/>
      <c r="AD82" s="41"/>
      <c r="AE82" s="41"/>
      <c r="AF82" s="41"/>
      <c r="AG82" s="10"/>
      <c r="AH82" s="11">
        <f t="shared" si="27"/>
        <v>6621</v>
      </c>
      <c r="AI82" s="12">
        <f t="shared" si="25"/>
        <v>7</v>
      </c>
      <c r="AJ82" s="12">
        <v>80</v>
      </c>
      <c r="AK82" s="12">
        <f t="shared" si="26"/>
        <v>1</v>
      </c>
      <c r="AL82" s="11"/>
      <c r="AM82" s="13"/>
      <c r="AN82" s="9">
        <v>25</v>
      </c>
      <c r="AO82" s="8">
        <v>6621</v>
      </c>
      <c r="AP82" s="9">
        <v>60</v>
      </c>
      <c r="AQ82" s="8">
        <v>6621</v>
      </c>
      <c r="AR82" s="29"/>
      <c r="AS82" s="30"/>
      <c r="AT82" s="29"/>
      <c r="AU82" s="8"/>
      <c r="AV82" s="9">
        <v>77</v>
      </c>
      <c r="AW82" s="8">
        <v>6621</v>
      </c>
      <c r="AX82" s="44"/>
      <c r="AY82" s="45"/>
      <c r="AZ82" s="44"/>
      <c r="BA82" s="45"/>
      <c r="BB82" s="9">
        <v>80</v>
      </c>
      <c r="BC82" s="8">
        <v>6621</v>
      </c>
      <c r="BD82" s="51"/>
      <c r="BE82" s="52"/>
      <c r="BF82" s="51"/>
      <c r="BG82" s="52"/>
    </row>
    <row r="83" spans="1:59" ht="45" customHeight="1" x14ac:dyDescent="0.3">
      <c r="A83" s="8" t="s">
        <v>140</v>
      </c>
      <c r="B83" s="8"/>
      <c r="C83" s="19"/>
      <c r="D83" s="19"/>
      <c r="E83" s="19"/>
      <c r="F83" s="18"/>
      <c r="G83" s="18"/>
      <c r="H83" s="18"/>
      <c r="I83" s="18"/>
      <c r="J83" s="18"/>
      <c r="K83" s="18"/>
      <c r="L83" s="9">
        <v>26</v>
      </c>
      <c r="M83" s="9">
        <v>6576</v>
      </c>
      <c r="N83" s="9">
        <v>6</v>
      </c>
      <c r="O83" s="34"/>
      <c r="P83" s="34"/>
      <c r="Q83" s="34"/>
      <c r="R83" s="34"/>
      <c r="S83" s="34"/>
      <c r="T83" s="35"/>
      <c r="U83" s="34"/>
      <c r="V83" s="34"/>
      <c r="W83" s="34"/>
      <c r="X83" s="34"/>
      <c r="Y83" s="34"/>
      <c r="Z83" s="34"/>
      <c r="AA83" s="34"/>
      <c r="AB83" s="34"/>
      <c r="AC83" s="34"/>
      <c r="AD83" s="41"/>
      <c r="AE83" s="41"/>
      <c r="AF83" s="41"/>
      <c r="AG83" s="10"/>
      <c r="AH83" s="11">
        <f>D83+G83+J83+M83+P83+S83+V83+Y83</f>
        <v>6576</v>
      </c>
      <c r="AI83" s="12">
        <f t="shared" si="25"/>
        <v>6</v>
      </c>
      <c r="AJ83" s="12">
        <v>81</v>
      </c>
      <c r="AK83" s="12">
        <f t="shared" si="26"/>
        <v>1</v>
      </c>
      <c r="AL83" s="11"/>
      <c r="AM83" s="13"/>
      <c r="AN83" s="18"/>
      <c r="AO83" s="19"/>
      <c r="AP83" s="18"/>
      <c r="AQ83" s="19"/>
      <c r="AR83" s="18"/>
      <c r="AS83" s="19"/>
      <c r="AT83" s="18"/>
      <c r="AU83" s="19"/>
      <c r="AV83" s="18"/>
      <c r="AW83" s="19"/>
      <c r="AX83" s="18"/>
      <c r="AY83" s="19"/>
      <c r="AZ83" s="18"/>
      <c r="BA83" s="19"/>
      <c r="BB83" s="9">
        <v>81</v>
      </c>
      <c r="BC83" s="8">
        <v>6576</v>
      </c>
      <c r="BD83" s="29"/>
      <c r="BE83" s="30"/>
      <c r="BF83" s="29"/>
      <c r="BG83" s="30"/>
    </row>
    <row r="84" spans="1:59" ht="45" customHeight="1" x14ac:dyDescent="0.3">
      <c r="A84" s="8" t="s">
        <v>41</v>
      </c>
      <c r="B84" s="8"/>
      <c r="C84" s="9">
        <v>30</v>
      </c>
      <c r="D84" s="9">
        <v>6311</v>
      </c>
      <c r="E84" s="9">
        <v>7</v>
      </c>
      <c r="F84" s="18"/>
      <c r="G84" s="18"/>
      <c r="H84" s="18"/>
      <c r="I84" s="18"/>
      <c r="J84" s="18"/>
      <c r="K84" s="18"/>
      <c r="L84" s="18"/>
      <c r="M84" s="18"/>
      <c r="N84" s="18"/>
      <c r="O84" s="9"/>
      <c r="P84" s="9"/>
      <c r="Q84" s="9"/>
      <c r="R84" s="34"/>
      <c r="S84" s="34"/>
      <c r="T84" s="35"/>
      <c r="U84" s="9"/>
      <c r="V84" s="9"/>
      <c r="W84" s="9"/>
      <c r="X84" s="9"/>
      <c r="Y84" s="9"/>
      <c r="Z84" s="9"/>
      <c r="AA84" s="36"/>
      <c r="AB84" s="36"/>
      <c r="AC84" s="36"/>
      <c r="AD84" s="37"/>
      <c r="AE84" s="37"/>
      <c r="AF84" s="37"/>
      <c r="AG84" s="10"/>
      <c r="AH84" s="11">
        <f>D84+G84+J84+M84+P84+S84+V84+Y84+AB84</f>
        <v>6311</v>
      </c>
      <c r="AI84" s="12">
        <f t="shared" si="25"/>
        <v>7</v>
      </c>
      <c r="AJ84" s="12">
        <v>82</v>
      </c>
      <c r="AK84" s="12">
        <f t="shared" si="26"/>
        <v>1</v>
      </c>
      <c r="AL84" s="11"/>
      <c r="AM84" s="13"/>
      <c r="AN84" s="9">
        <v>30</v>
      </c>
      <c r="AO84" s="8">
        <v>6311</v>
      </c>
      <c r="AP84" s="9">
        <v>61</v>
      </c>
      <c r="AQ84" s="8">
        <v>6311</v>
      </c>
      <c r="AR84" s="29"/>
      <c r="AS84" s="30"/>
      <c r="AT84" s="29"/>
      <c r="AU84" s="8"/>
      <c r="AV84" s="9">
        <v>78</v>
      </c>
      <c r="AW84" s="8">
        <v>6311</v>
      </c>
      <c r="AX84" s="44"/>
      <c r="AY84" s="45"/>
      <c r="AZ84" s="44"/>
      <c r="BA84" s="45"/>
      <c r="BB84" s="9">
        <v>82</v>
      </c>
      <c r="BC84" s="8">
        <v>6311</v>
      </c>
      <c r="BD84" s="51"/>
      <c r="BE84" s="52"/>
      <c r="BF84" s="51"/>
      <c r="BG84" s="52"/>
    </row>
    <row r="85" spans="1:59" ht="45" customHeight="1" x14ac:dyDescent="0.3">
      <c r="A85" s="8" t="s">
        <v>101</v>
      </c>
      <c r="B85" s="8"/>
      <c r="C85" s="18"/>
      <c r="D85" s="18"/>
      <c r="E85" s="18"/>
      <c r="F85" s="9">
        <v>46</v>
      </c>
      <c r="G85" s="9">
        <v>5915</v>
      </c>
      <c r="H85" s="9">
        <v>6</v>
      </c>
      <c r="I85" s="18"/>
      <c r="J85" s="18"/>
      <c r="K85" s="18"/>
      <c r="L85" s="18"/>
      <c r="M85" s="18"/>
      <c r="N85" s="18"/>
      <c r="O85" s="34"/>
      <c r="P85" s="34"/>
      <c r="Q85" s="34"/>
      <c r="R85" s="34"/>
      <c r="S85" s="34"/>
      <c r="T85" s="35"/>
      <c r="U85" s="34"/>
      <c r="V85" s="34"/>
      <c r="W85" s="34"/>
      <c r="X85" s="34"/>
      <c r="Y85" s="34"/>
      <c r="Z85" s="34"/>
      <c r="AA85" s="36"/>
      <c r="AB85" s="36"/>
      <c r="AC85" s="36"/>
      <c r="AD85" s="37"/>
      <c r="AE85" s="37"/>
      <c r="AF85" s="37"/>
      <c r="AG85" s="10"/>
      <c r="AH85" s="11">
        <f>D85+G85+J85+M85+P85+S85+V85+Y85+AB85</f>
        <v>5915</v>
      </c>
      <c r="AI85" s="12">
        <f t="shared" si="25"/>
        <v>6</v>
      </c>
      <c r="AJ85" s="12">
        <v>83</v>
      </c>
      <c r="AK85" s="12">
        <f t="shared" si="26"/>
        <v>1</v>
      </c>
      <c r="AL85" s="11"/>
      <c r="AM85" s="13"/>
      <c r="AN85" s="18"/>
      <c r="AO85" s="19"/>
      <c r="AP85" s="9">
        <v>63</v>
      </c>
      <c r="AQ85" s="8">
        <v>5915</v>
      </c>
      <c r="AR85" s="27"/>
      <c r="AS85" s="28"/>
      <c r="AT85" s="27"/>
      <c r="AU85" s="8"/>
      <c r="AV85" s="9">
        <v>79</v>
      </c>
      <c r="AW85" s="8">
        <v>5915</v>
      </c>
      <c r="AX85" s="44"/>
      <c r="AY85" s="45"/>
      <c r="AZ85" s="44"/>
      <c r="BA85" s="45"/>
      <c r="BB85" s="9">
        <v>83</v>
      </c>
      <c r="BC85" s="8">
        <v>5915</v>
      </c>
      <c r="BD85" s="51"/>
      <c r="BE85" s="52"/>
      <c r="BF85" s="51"/>
      <c r="BG85" s="52"/>
    </row>
    <row r="86" spans="1:59" ht="45" customHeight="1" x14ac:dyDescent="0.3">
      <c r="A86" s="8" t="s">
        <v>102</v>
      </c>
      <c r="B86" s="8"/>
      <c r="C86" s="19"/>
      <c r="D86" s="19"/>
      <c r="E86" s="19"/>
      <c r="F86" s="9">
        <v>51</v>
      </c>
      <c r="G86" s="9">
        <v>5703</v>
      </c>
      <c r="H86" s="9">
        <v>6</v>
      </c>
      <c r="I86" s="18"/>
      <c r="J86" s="18"/>
      <c r="K86" s="18"/>
      <c r="L86" s="18"/>
      <c r="M86" s="18"/>
      <c r="N86" s="18"/>
      <c r="O86" s="34"/>
      <c r="P86" s="34"/>
      <c r="Q86" s="34"/>
      <c r="R86" s="34"/>
      <c r="S86" s="34"/>
      <c r="T86" s="35"/>
      <c r="U86" s="34"/>
      <c r="V86" s="34"/>
      <c r="W86" s="34"/>
      <c r="X86" s="34"/>
      <c r="Y86" s="34"/>
      <c r="Z86" s="34"/>
      <c r="AA86" s="34"/>
      <c r="AB86" s="34"/>
      <c r="AC86" s="34"/>
      <c r="AD86" s="41"/>
      <c r="AE86" s="41"/>
      <c r="AF86" s="41"/>
      <c r="AG86" s="10"/>
      <c r="AH86" s="11">
        <f>D86+G86+J86+M86+P86+S86+V86+Y86+AB86</f>
        <v>5703</v>
      </c>
      <c r="AI86" s="12">
        <f t="shared" si="25"/>
        <v>6</v>
      </c>
      <c r="AJ86" s="12">
        <v>84</v>
      </c>
      <c r="AK86" s="12">
        <f t="shared" si="26"/>
        <v>1</v>
      </c>
      <c r="AL86" s="11"/>
      <c r="AM86" s="13"/>
      <c r="AN86" s="18"/>
      <c r="AO86" s="19"/>
      <c r="AP86" s="9">
        <v>65</v>
      </c>
      <c r="AQ86" s="8">
        <v>5703</v>
      </c>
      <c r="AR86" s="27"/>
      <c r="AS86" s="28"/>
      <c r="AT86" s="27"/>
      <c r="AU86" s="8"/>
      <c r="AV86" s="9">
        <v>80</v>
      </c>
      <c r="AW86" s="8">
        <v>5703</v>
      </c>
      <c r="AX86" s="44"/>
      <c r="AY86" s="45"/>
      <c r="AZ86" s="44"/>
      <c r="BA86" s="45"/>
      <c r="BB86" s="9">
        <v>84</v>
      </c>
      <c r="BC86" s="8">
        <v>5703</v>
      </c>
      <c r="BD86" s="51"/>
      <c r="BE86" s="52"/>
      <c r="BF86" s="51"/>
      <c r="BG86" s="52"/>
    </row>
    <row r="87" spans="1:59" ht="45" customHeight="1" x14ac:dyDescent="0.3">
      <c r="A87" s="8" t="s">
        <v>141</v>
      </c>
      <c r="B87" s="8"/>
      <c r="C87" s="18"/>
      <c r="D87" s="18"/>
      <c r="E87" s="18"/>
      <c r="F87" s="18"/>
      <c r="G87" s="18"/>
      <c r="H87" s="18"/>
      <c r="I87" s="18"/>
      <c r="J87" s="18"/>
      <c r="K87" s="18"/>
      <c r="L87" s="9">
        <v>40</v>
      </c>
      <c r="M87" s="9">
        <v>5308</v>
      </c>
      <c r="N87" s="9">
        <v>6</v>
      </c>
      <c r="O87" s="34"/>
      <c r="P87" s="34"/>
      <c r="Q87" s="34"/>
      <c r="R87" s="34"/>
      <c r="S87" s="34"/>
      <c r="T87" s="35"/>
      <c r="U87" s="34"/>
      <c r="V87" s="34"/>
      <c r="W87" s="34"/>
      <c r="X87" s="34"/>
      <c r="Y87" s="34"/>
      <c r="Z87" s="34"/>
      <c r="AA87" s="34"/>
      <c r="AB87" s="34"/>
      <c r="AC87" s="34"/>
      <c r="AD87" s="41"/>
      <c r="AE87" s="41"/>
      <c r="AF87" s="41"/>
      <c r="AG87" s="10"/>
      <c r="AH87" s="11">
        <f>D87+G87+J87+M87+P87+S87+V87+Y87+AB87</f>
        <v>5308</v>
      </c>
      <c r="AI87" s="12">
        <f t="shared" si="25"/>
        <v>6</v>
      </c>
      <c r="AJ87" s="12">
        <v>85</v>
      </c>
      <c r="AK87" s="12">
        <f t="shared" si="26"/>
        <v>1</v>
      </c>
      <c r="AL87" s="11"/>
      <c r="AM87" s="13"/>
      <c r="AN87" s="18"/>
      <c r="AO87" s="19"/>
      <c r="AP87" s="18"/>
      <c r="AQ87" s="19"/>
      <c r="AR87" s="18"/>
      <c r="AS87" s="19"/>
      <c r="AT87" s="18"/>
      <c r="AU87" s="19"/>
      <c r="AV87" s="18"/>
      <c r="AW87" s="19"/>
      <c r="AX87" s="18"/>
      <c r="AY87" s="19"/>
      <c r="AZ87" s="18"/>
      <c r="BA87" s="19"/>
      <c r="BB87" s="9">
        <v>85</v>
      </c>
      <c r="BC87" s="8">
        <v>5308</v>
      </c>
      <c r="BD87" s="29"/>
      <c r="BE87" s="30"/>
      <c r="BF87" s="29"/>
      <c r="BG87" s="30"/>
    </row>
    <row r="88" spans="1:59" ht="45" customHeight="1" x14ac:dyDescent="0.3">
      <c r="A88" s="8" t="s">
        <v>142</v>
      </c>
      <c r="B88" s="8"/>
      <c r="C88" s="19"/>
      <c r="D88" s="19"/>
      <c r="E88" s="19"/>
      <c r="F88" s="18"/>
      <c r="G88" s="18"/>
      <c r="H88" s="18"/>
      <c r="I88" s="18"/>
      <c r="J88" s="18"/>
      <c r="K88" s="18"/>
      <c r="L88" s="9">
        <v>42</v>
      </c>
      <c r="M88" s="9">
        <v>4937</v>
      </c>
      <c r="N88" s="9">
        <v>6</v>
      </c>
      <c r="O88" s="34"/>
      <c r="P88" s="34"/>
      <c r="Q88" s="34"/>
      <c r="R88" s="34"/>
      <c r="S88" s="34"/>
      <c r="T88" s="35"/>
      <c r="U88" s="34"/>
      <c r="V88" s="34"/>
      <c r="W88" s="34"/>
      <c r="X88" s="34"/>
      <c r="Y88" s="34"/>
      <c r="Z88" s="34"/>
      <c r="AA88" s="34"/>
      <c r="AB88" s="34"/>
      <c r="AC88" s="34"/>
      <c r="AD88" s="41"/>
      <c r="AE88" s="41"/>
      <c r="AF88" s="41"/>
      <c r="AG88" s="10"/>
      <c r="AH88" s="11">
        <f>D88+G88+J88+M88+P88+S88+V88+Y88+AB88</f>
        <v>4937</v>
      </c>
      <c r="AI88" s="12">
        <f t="shared" si="25"/>
        <v>6</v>
      </c>
      <c r="AJ88" s="12">
        <v>86</v>
      </c>
      <c r="AK88" s="12">
        <f t="shared" si="26"/>
        <v>1</v>
      </c>
      <c r="AL88" s="11"/>
      <c r="AM88" s="13"/>
      <c r="AN88" s="18"/>
      <c r="AO88" s="19"/>
      <c r="AP88" s="18"/>
      <c r="AQ88" s="19"/>
      <c r="AR88" s="18"/>
      <c r="AS88" s="19"/>
      <c r="AT88" s="18"/>
      <c r="AU88" s="19"/>
      <c r="AV88" s="18"/>
      <c r="AW88" s="19"/>
      <c r="AX88" s="18"/>
      <c r="AY88" s="19"/>
      <c r="AZ88" s="18"/>
      <c r="BA88" s="19"/>
      <c r="BB88" s="9">
        <v>86</v>
      </c>
      <c r="BC88" s="8">
        <v>4937</v>
      </c>
      <c r="BD88" s="29"/>
      <c r="BE88" s="30"/>
      <c r="BF88" s="29"/>
      <c r="BG88" s="30"/>
    </row>
    <row r="89" spans="1:59" ht="45" customHeight="1" x14ac:dyDescent="0.3">
      <c r="A89" s="8" t="s">
        <v>143</v>
      </c>
      <c r="B89" s="8"/>
      <c r="C89" s="19"/>
      <c r="D89" s="19"/>
      <c r="E89" s="19"/>
      <c r="F89" s="18"/>
      <c r="G89" s="18"/>
      <c r="H89" s="18"/>
      <c r="I89" s="18"/>
      <c r="J89" s="18"/>
      <c r="K89" s="18"/>
      <c r="L89" s="9">
        <v>43</v>
      </c>
      <c r="M89" s="9">
        <v>4890</v>
      </c>
      <c r="N89" s="9">
        <v>6</v>
      </c>
      <c r="O89" s="34"/>
      <c r="P89" s="34"/>
      <c r="Q89" s="34"/>
      <c r="R89" s="34"/>
      <c r="S89" s="34"/>
      <c r="T89" s="35"/>
      <c r="U89" s="34"/>
      <c r="V89" s="34"/>
      <c r="W89" s="34"/>
      <c r="X89" s="34"/>
      <c r="Y89" s="34"/>
      <c r="Z89" s="34"/>
      <c r="AA89" s="34"/>
      <c r="AB89" s="34"/>
      <c r="AC89" s="34"/>
      <c r="AD89" s="41"/>
      <c r="AE89" s="41"/>
      <c r="AF89" s="41"/>
      <c r="AG89" s="10"/>
      <c r="AH89" s="11">
        <f>D89+G89+J89+M89+P89+S89+V89+Y89</f>
        <v>4890</v>
      </c>
      <c r="AI89" s="12">
        <f t="shared" si="25"/>
        <v>6</v>
      </c>
      <c r="AJ89" s="12">
        <v>87</v>
      </c>
      <c r="AK89" s="12">
        <f t="shared" si="26"/>
        <v>1</v>
      </c>
      <c r="AL89" s="11"/>
      <c r="AM89" s="13"/>
      <c r="AN89" s="18"/>
      <c r="AO89" s="19"/>
      <c r="AP89" s="18"/>
      <c r="AQ89" s="19"/>
      <c r="AR89" s="18"/>
      <c r="AS89" s="19"/>
      <c r="AT89" s="18"/>
      <c r="AU89" s="19"/>
      <c r="AV89" s="18"/>
      <c r="AW89" s="19"/>
      <c r="AX89" s="18"/>
      <c r="AY89" s="19"/>
      <c r="AZ89" s="18"/>
      <c r="BA89" s="19"/>
      <c r="BB89" s="9">
        <v>87</v>
      </c>
      <c r="BC89" s="8">
        <v>4890</v>
      </c>
      <c r="BD89" s="29"/>
      <c r="BE89" s="30"/>
      <c r="BF89" s="29"/>
      <c r="BG89" s="30"/>
    </row>
    <row r="90" spans="1:59" ht="45" customHeight="1" x14ac:dyDescent="0.3">
      <c r="A90" s="8" t="s">
        <v>58</v>
      </c>
      <c r="B90" s="8"/>
      <c r="C90" s="9">
        <v>47</v>
      </c>
      <c r="D90" s="9">
        <v>4763</v>
      </c>
      <c r="E90" s="9">
        <v>6</v>
      </c>
      <c r="F90" s="18"/>
      <c r="G90" s="18"/>
      <c r="H90" s="18"/>
      <c r="I90" s="18"/>
      <c r="J90" s="18"/>
      <c r="K90" s="18"/>
      <c r="L90" s="18"/>
      <c r="M90" s="18"/>
      <c r="N90" s="18"/>
      <c r="O90" s="34"/>
      <c r="P90" s="34"/>
      <c r="Q90" s="34"/>
      <c r="R90" s="34"/>
      <c r="S90" s="34"/>
      <c r="T90" s="35"/>
      <c r="U90" s="34"/>
      <c r="V90" s="34"/>
      <c r="W90" s="34"/>
      <c r="X90" s="9"/>
      <c r="Y90" s="9"/>
      <c r="Z90" s="9"/>
      <c r="AA90" s="34"/>
      <c r="AB90" s="34"/>
      <c r="AC90" s="34"/>
      <c r="AD90" s="41"/>
      <c r="AE90" s="41"/>
      <c r="AF90" s="41"/>
      <c r="AG90" s="10"/>
      <c r="AH90" s="11">
        <f t="shared" ref="AH90:AH98" si="28">D90+G90+J90+M90+P90+S90+V90+Y90+AB90</f>
        <v>4763</v>
      </c>
      <c r="AI90" s="12">
        <f t="shared" si="25"/>
        <v>6</v>
      </c>
      <c r="AJ90" s="12">
        <v>88</v>
      </c>
      <c r="AK90" s="12">
        <f t="shared" si="26"/>
        <v>1</v>
      </c>
      <c r="AL90" s="17"/>
      <c r="AM90" s="13"/>
      <c r="AN90" s="9">
        <v>47</v>
      </c>
      <c r="AO90" s="8">
        <v>4763</v>
      </c>
      <c r="AP90" s="9">
        <v>70</v>
      </c>
      <c r="AQ90" s="8">
        <v>4763</v>
      </c>
      <c r="AR90" s="29"/>
      <c r="AS90" s="30"/>
      <c r="AT90" s="29"/>
      <c r="AU90" s="8"/>
      <c r="AV90" s="9">
        <v>81</v>
      </c>
      <c r="AW90" s="8">
        <v>4763</v>
      </c>
      <c r="AX90" s="44"/>
      <c r="AY90" s="45"/>
      <c r="AZ90" s="44"/>
      <c r="BA90" s="45"/>
      <c r="BB90" s="9">
        <v>88</v>
      </c>
      <c r="BC90" s="8">
        <v>4763</v>
      </c>
      <c r="BD90" s="51"/>
      <c r="BE90" s="52"/>
      <c r="BF90" s="51"/>
      <c r="BG90" s="52"/>
    </row>
    <row r="91" spans="1:59" ht="45" customHeight="1" x14ac:dyDescent="0.3">
      <c r="A91" s="8" t="s">
        <v>66</v>
      </c>
      <c r="B91" s="8"/>
      <c r="C91" s="9">
        <v>55</v>
      </c>
      <c r="D91" s="9">
        <v>3891</v>
      </c>
      <c r="E91" s="9">
        <v>5</v>
      </c>
      <c r="F91" s="18"/>
      <c r="G91" s="18"/>
      <c r="H91" s="18"/>
      <c r="I91" s="18"/>
      <c r="J91" s="18"/>
      <c r="K91" s="18"/>
      <c r="L91" s="18"/>
      <c r="M91" s="18"/>
      <c r="N91" s="18"/>
      <c r="O91" s="34"/>
      <c r="P91" s="34"/>
      <c r="Q91" s="34"/>
      <c r="R91" s="34"/>
      <c r="S91" s="34"/>
      <c r="T91" s="35"/>
      <c r="U91" s="34"/>
      <c r="V91" s="34"/>
      <c r="W91" s="34"/>
      <c r="X91" s="34"/>
      <c r="Y91" s="34"/>
      <c r="Z91" s="34"/>
      <c r="AA91" s="34"/>
      <c r="AB91" s="34"/>
      <c r="AC91" s="34"/>
      <c r="AD91" s="41"/>
      <c r="AE91" s="41"/>
      <c r="AF91" s="41"/>
      <c r="AG91" s="10"/>
      <c r="AH91" s="11">
        <f t="shared" si="28"/>
        <v>3891</v>
      </c>
      <c r="AI91" s="12">
        <f t="shared" si="25"/>
        <v>5</v>
      </c>
      <c r="AJ91" s="12">
        <v>89</v>
      </c>
      <c r="AK91" s="12">
        <f t="shared" si="26"/>
        <v>1</v>
      </c>
      <c r="AL91" s="11"/>
      <c r="AM91" s="13"/>
      <c r="AN91" s="9">
        <v>55</v>
      </c>
      <c r="AO91" s="8">
        <v>3891</v>
      </c>
      <c r="AP91" s="9">
        <v>72</v>
      </c>
      <c r="AQ91" s="8">
        <v>3891</v>
      </c>
      <c r="AR91" s="29"/>
      <c r="AS91" s="30"/>
      <c r="AT91" s="29"/>
      <c r="AU91" s="8"/>
      <c r="AV91" s="9">
        <v>82</v>
      </c>
      <c r="AW91" s="8">
        <v>3891</v>
      </c>
      <c r="AX91" s="44"/>
      <c r="AY91" s="45"/>
      <c r="AZ91" s="44"/>
      <c r="BA91" s="45"/>
      <c r="BB91" s="9">
        <v>89</v>
      </c>
      <c r="BC91" s="8">
        <v>3891</v>
      </c>
      <c r="BD91" s="51"/>
      <c r="BE91" s="52"/>
      <c r="BF91" s="51"/>
      <c r="BG91" s="52"/>
    </row>
    <row r="92" spans="1:59" ht="45" customHeight="1" x14ac:dyDescent="0.3">
      <c r="A92" s="8" t="s">
        <v>144</v>
      </c>
      <c r="B92" s="8"/>
      <c r="C92" s="19"/>
      <c r="D92" s="19"/>
      <c r="E92" s="19"/>
      <c r="F92" s="18"/>
      <c r="G92" s="18"/>
      <c r="H92" s="18"/>
      <c r="I92" s="18"/>
      <c r="J92" s="18"/>
      <c r="K92" s="18"/>
      <c r="L92" s="9">
        <v>51</v>
      </c>
      <c r="M92" s="9">
        <v>3837</v>
      </c>
      <c r="N92" s="9">
        <v>5</v>
      </c>
      <c r="O92" s="34"/>
      <c r="P92" s="34"/>
      <c r="Q92" s="34"/>
      <c r="R92" s="34"/>
      <c r="S92" s="34"/>
      <c r="T92" s="35"/>
      <c r="U92" s="34"/>
      <c r="V92" s="34"/>
      <c r="W92" s="34"/>
      <c r="X92" s="34"/>
      <c r="Y92" s="34"/>
      <c r="Z92" s="34"/>
      <c r="AA92" s="34"/>
      <c r="AB92" s="34"/>
      <c r="AC92" s="34"/>
      <c r="AD92" s="41"/>
      <c r="AE92" s="41"/>
      <c r="AF92" s="41"/>
      <c r="AG92" s="10"/>
      <c r="AH92" s="11">
        <f t="shared" si="28"/>
        <v>3837</v>
      </c>
      <c r="AI92" s="12">
        <f t="shared" si="25"/>
        <v>5</v>
      </c>
      <c r="AJ92" s="12">
        <v>90</v>
      </c>
      <c r="AK92" s="12">
        <f t="shared" si="26"/>
        <v>1</v>
      </c>
      <c r="AL92" s="11"/>
      <c r="AM92" s="13"/>
      <c r="AN92" s="18"/>
      <c r="AO92" s="19"/>
      <c r="AP92" s="18"/>
      <c r="AQ92" s="19"/>
      <c r="AR92" s="18"/>
      <c r="AS92" s="19"/>
      <c r="AT92" s="18"/>
      <c r="AU92" s="19"/>
      <c r="AV92" s="18"/>
      <c r="AW92" s="19"/>
      <c r="AX92" s="18"/>
      <c r="AY92" s="19"/>
      <c r="AZ92" s="18"/>
      <c r="BA92" s="19"/>
      <c r="BB92" s="9">
        <v>90</v>
      </c>
      <c r="BC92" s="8">
        <v>3837</v>
      </c>
      <c r="BD92" s="29"/>
      <c r="BE92" s="30"/>
      <c r="BF92" s="29"/>
      <c r="BG92" s="30"/>
    </row>
    <row r="93" spans="1:59" ht="45" customHeight="1" x14ac:dyDescent="0.3">
      <c r="A93" s="8" t="s">
        <v>36</v>
      </c>
      <c r="B93" s="8"/>
      <c r="C93" s="9">
        <v>56</v>
      </c>
      <c r="D93" s="9">
        <v>3755</v>
      </c>
      <c r="E93" s="9">
        <v>4</v>
      </c>
      <c r="F93" s="18"/>
      <c r="G93" s="18"/>
      <c r="H93" s="18"/>
      <c r="I93" s="18"/>
      <c r="J93" s="18"/>
      <c r="K93" s="18"/>
      <c r="L93" s="18"/>
      <c r="M93" s="18"/>
      <c r="N93" s="18"/>
      <c r="O93" s="34"/>
      <c r="P93" s="34"/>
      <c r="Q93" s="34"/>
      <c r="R93" s="34"/>
      <c r="S93" s="34"/>
      <c r="T93" s="35"/>
      <c r="U93" s="34"/>
      <c r="V93" s="34"/>
      <c r="W93" s="34"/>
      <c r="X93" s="34"/>
      <c r="Y93" s="34"/>
      <c r="Z93" s="34"/>
      <c r="AA93" s="36"/>
      <c r="AB93" s="36"/>
      <c r="AC93" s="36"/>
      <c r="AD93" s="37"/>
      <c r="AE93" s="37"/>
      <c r="AF93" s="37"/>
      <c r="AG93" s="10"/>
      <c r="AH93" s="11">
        <f t="shared" si="28"/>
        <v>3755</v>
      </c>
      <c r="AI93" s="12">
        <f t="shared" si="25"/>
        <v>4</v>
      </c>
      <c r="AJ93" s="12">
        <v>91</v>
      </c>
      <c r="AK93" s="12">
        <f t="shared" si="26"/>
        <v>1</v>
      </c>
      <c r="AL93" s="11"/>
      <c r="AM93" s="13"/>
      <c r="AN93" s="9">
        <v>56</v>
      </c>
      <c r="AO93" s="8">
        <v>3755</v>
      </c>
      <c r="AP93" s="9">
        <v>73</v>
      </c>
      <c r="AQ93" s="8">
        <v>3755</v>
      </c>
      <c r="AR93" s="29"/>
      <c r="AS93" s="30"/>
      <c r="AT93" s="29"/>
      <c r="AU93" s="8"/>
      <c r="AV93" s="9">
        <v>83</v>
      </c>
      <c r="AW93" s="8">
        <v>3755</v>
      </c>
      <c r="AX93" s="44"/>
      <c r="AY93" s="45"/>
      <c r="AZ93" s="44"/>
      <c r="BA93" s="45"/>
      <c r="BB93" s="9">
        <v>91</v>
      </c>
      <c r="BC93" s="8">
        <v>3755</v>
      </c>
      <c r="BD93" s="51"/>
      <c r="BE93" s="52"/>
      <c r="BF93" s="51"/>
      <c r="BG93" s="52"/>
    </row>
    <row r="94" spans="1:59" ht="45" customHeight="1" x14ac:dyDescent="0.3">
      <c r="A94" s="8" t="s">
        <v>68</v>
      </c>
      <c r="B94" s="8"/>
      <c r="C94" s="9">
        <v>58</v>
      </c>
      <c r="D94" s="9">
        <v>3700</v>
      </c>
      <c r="E94" s="9">
        <v>5</v>
      </c>
      <c r="F94" s="18"/>
      <c r="G94" s="18"/>
      <c r="H94" s="18"/>
      <c r="I94" s="18"/>
      <c r="J94" s="18"/>
      <c r="K94" s="18"/>
      <c r="L94" s="18"/>
      <c r="M94" s="18"/>
      <c r="N94" s="18"/>
      <c r="O94" s="34"/>
      <c r="P94" s="34"/>
      <c r="Q94" s="34"/>
      <c r="R94" s="34"/>
      <c r="S94" s="34"/>
      <c r="T94" s="35"/>
      <c r="U94" s="9"/>
      <c r="V94" s="9"/>
      <c r="W94" s="9"/>
      <c r="X94" s="9"/>
      <c r="Y94" s="9"/>
      <c r="Z94" s="9"/>
      <c r="AA94" s="36"/>
      <c r="AB94" s="36"/>
      <c r="AC94" s="36"/>
      <c r="AD94" s="37"/>
      <c r="AE94" s="37"/>
      <c r="AF94" s="37"/>
      <c r="AG94" s="10"/>
      <c r="AH94" s="11">
        <f t="shared" si="28"/>
        <v>3700</v>
      </c>
      <c r="AI94" s="12">
        <f t="shared" si="25"/>
        <v>5</v>
      </c>
      <c r="AJ94" s="12">
        <v>92</v>
      </c>
      <c r="AK94" s="12">
        <f t="shared" si="26"/>
        <v>1</v>
      </c>
      <c r="AL94" s="11"/>
      <c r="AM94" s="13"/>
      <c r="AN94" s="9">
        <v>58</v>
      </c>
      <c r="AO94" s="8">
        <v>3700</v>
      </c>
      <c r="AP94" s="9">
        <v>74</v>
      </c>
      <c r="AQ94" s="8">
        <v>3700</v>
      </c>
      <c r="AR94" s="29"/>
      <c r="AS94" s="30"/>
      <c r="AT94" s="29"/>
      <c r="AU94" s="8"/>
      <c r="AV94" s="9">
        <v>84</v>
      </c>
      <c r="AW94" s="8">
        <v>3700</v>
      </c>
      <c r="AX94" s="44"/>
      <c r="AY94" s="45"/>
      <c r="AZ94" s="44"/>
      <c r="BA94" s="45"/>
      <c r="BB94" s="9">
        <v>92</v>
      </c>
      <c r="BC94" s="8">
        <v>3700</v>
      </c>
      <c r="BD94" s="51"/>
      <c r="BE94" s="52"/>
      <c r="BF94" s="51"/>
      <c r="BG94" s="52"/>
    </row>
    <row r="95" spans="1:59" ht="45" customHeight="1" x14ac:dyDescent="0.3">
      <c r="A95" s="8" t="s">
        <v>74</v>
      </c>
      <c r="B95" s="8"/>
      <c r="C95" s="9">
        <v>64</v>
      </c>
      <c r="D95" s="9">
        <v>2975</v>
      </c>
      <c r="E95" s="9">
        <v>4</v>
      </c>
      <c r="F95" s="18"/>
      <c r="G95" s="18"/>
      <c r="H95" s="18"/>
      <c r="I95" s="18"/>
      <c r="J95" s="18"/>
      <c r="K95" s="18"/>
      <c r="L95" s="18"/>
      <c r="M95" s="18"/>
      <c r="N95" s="18"/>
      <c r="O95" s="34"/>
      <c r="P95" s="34"/>
      <c r="Q95" s="34"/>
      <c r="R95" s="34"/>
      <c r="S95" s="34"/>
      <c r="T95" s="35"/>
      <c r="U95" s="39"/>
      <c r="V95" s="39"/>
      <c r="W95" s="39"/>
      <c r="X95" s="39"/>
      <c r="Y95" s="39"/>
      <c r="Z95" s="39"/>
      <c r="AA95" s="36"/>
      <c r="AB95" s="36"/>
      <c r="AC95" s="36"/>
      <c r="AD95" s="37"/>
      <c r="AE95" s="37"/>
      <c r="AF95" s="37"/>
      <c r="AG95" s="10"/>
      <c r="AH95" s="11">
        <f t="shared" si="28"/>
        <v>2975</v>
      </c>
      <c r="AI95" s="12">
        <f t="shared" si="25"/>
        <v>4</v>
      </c>
      <c r="AJ95" s="12">
        <v>93</v>
      </c>
      <c r="AK95" s="12">
        <f t="shared" si="26"/>
        <v>1</v>
      </c>
      <c r="AL95" s="11"/>
      <c r="AM95" s="13"/>
      <c r="AN95" s="9">
        <v>64</v>
      </c>
      <c r="AO95" s="8">
        <v>2975</v>
      </c>
      <c r="AP95" s="9">
        <v>79</v>
      </c>
      <c r="AQ95" s="8">
        <v>2975</v>
      </c>
      <c r="AR95" s="29"/>
      <c r="AS95" s="30"/>
      <c r="AT95" s="29"/>
      <c r="AU95" s="8"/>
      <c r="AV95" s="9">
        <v>86</v>
      </c>
      <c r="AW95" s="8">
        <v>2975</v>
      </c>
      <c r="AX95" s="44"/>
      <c r="AY95" s="45"/>
      <c r="AZ95" s="44"/>
      <c r="BA95" s="45"/>
      <c r="BB95" s="9">
        <v>93</v>
      </c>
      <c r="BC95" s="8">
        <v>2975</v>
      </c>
      <c r="BD95" s="51"/>
      <c r="BE95" s="52"/>
      <c r="BF95" s="51"/>
      <c r="BG95" s="52"/>
    </row>
    <row r="96" spans="1:59" ht="45" customHeight="1" x14ac:dyDescent="0.3">
      <c r="A96" s="8" t="s">
        <v>76</v>
      </c>
      <c r="B96" s="8"/>
      <c r="C96" s="9">
        <v>66</v>
      </c>
      <c r="D96" s="9">
        <v>1619</v>
      </c>
      <c r="E96" s="9">
        <v>2</v>
      </c>
      <c r="F96" s="18"/>
      <c r="G96" s="18"/>
      <c r="H96" s="18"/>
      <c r="I96" s="18"/>
      <c r="J96" s="18"/>
      <c r="K96" s="18"/>
      <c r="L96" s="18"/>
      <c r="M96" s="18"/>
      <c r="N96" s="18"/>
      <c r="O96" s="34"/>
      <c r="P96" s="34"/>
      <c r="Q96" s="34"/>
      <c r="R96" s="34"/>
      <c r="S96" s="34"/>
      <c r="T96" s="35"/>
      <c r="U96" s="34"/>
      <c r="V96" s="34"/>
      <c r="W96" s="34"/>
      <c r="X96" s="34"/>
      <c r="Y96" s="34"/>
      <c r="Z96" s="34"/>
      <c r="AA96" s="34"/>
      <c r="AB96" s="34"/>
      <c r="AC96" s="34"/>
      <c r="AD96" s="41"/>
      <c r="AE96" s="41"/>
      <c r="AF96" s="41"/>
      <c r="AG96" s="10"/>
      <c r="AH96" s="11">
        <f t="shared" si="28"/>
        <v>1619</v>
      </c>
      <c r="AI96" s="12">
        <f t="shared" si="25"/>
        <v>2</v>
      </c>
      <c r="AJ96" s="12">
        <v>94</v>
      </c>
      <c r="AK96" s="12">
        <f t="shared" si="26"/>
        <v>1</v>
      </c>
      <c r="AL96" s="11"/>
      <c r="AM96" s="13"/>
      <c r="AN96" s="9">
        <v>66</v>
      </c>
      <c r="AO96" s="8">
        <v>1619</v>
      </c>
      <c r="AP96" s="9">
        <v>82</v>
      </c>
      <c r="AQ96" s="8">
        <v>1619</v>
      </c>
      <c r="AR96" s="29"/>
      <c r="AS96" s="30"/>
      <c r="AT96" s="29"/>
      <c r="AU96" s="8"/>
      <c r="AV96" s="9">
        <v>87</v>
      </c>
      <c r="AW96" s="8">
        <v>1619</v>
      </c>
      <c r="AX96" s="44"/>
      <c r="AY96" s="45"/>
      <c r="AZ96" s="44"/>
      <c r="BA96" s="45"/>
      <c r="BB96" s="9">
        <v>94</v>
      </c>
      <c r="BC96" s="8">
        <v>1619</v>
      </c>
      <c r="BD96" s="51"/>
      <c r="BE96" s="52"/>
      <c r="BF96" s="51"/>
      <c r="BG96" s="52"/>
    </row>
    <row r="97" spans="1:59" ht="45" customHeight="1" x14ac:dyDescent="0.3">
      <c r="A97" s="8" t="s">
        <v>78</v>
      </c>
      <c r="B97" s="8"/>
      <c r="C97" s="9">
        <v>68</v>
      </c>
      <c r="D97" s="9">
        <v>934</v>
      </c>
      <c r="E97" s="9">
        <v>1</v>
      </c>
      <c r="F97" s="18"/>
      <c r="G97" s="18"/>
      <c r="H97" s="18"/>
      <c r="I97" s="18"/>
      <c r="J97" s="18"/>
      <c r="K97" s="18"/>
      <c r="L97" s="18"/>
      <c r="M97" s="18"/>
      <c r="N97" s="18"/>
      <c r="O97" s="34"/>
      <c r="P97" s="34"/>
      <c r="Q97" s="34"/>
      <c r="R97" s="34"/>
      <c r="S97" s="34"/>
      <c r="T97" s="35"/>
      <c r="U97" s="34"/>
      <c r="V97" s="34"/>
      <c r="W97" s="34"/>
      <c r="X97" s="34"/>
      <c r="Y97" s="34"/>
      <c r="Z97" s="34"/>
      <c r="AA97" s="34"/>
      <c r="AB97" s="34"/>
      <c r="AC97" s="34"/>
      <c r="AD97" s="41"/>
      <c r="AE97" s="41"/>
      <c r="AF97" s="41"/>
      <c r="AG97" s="10"/>
      <c r="AH97" s="11">
        <f t="shared" si="28"/>
        <v>934</v>
      </c>
      <c r="AI97" s="12">
        <f t="shared" si="25"/>
        <v>1</v>
      </c>
      <c r="AJ97" s="12">
        <v>95</v>
      </c>
      <c r="AK97" s="12">
        <f t="shared" si="26"/>
        <v>1</v>
      </c>
      <c r="AL97" s="11"/>
      <c r="AM97" s="13"/>
      <c r="AN97" s="9">
        <v>68</v>
      </c>
      <c r="AO97" s="8">
        <v>934</v>
      </c>
      <c r="AP97" s="9">
        <v>83</v>
      </c>
      <c r="AQ97" s="8">
        <v>934</v>
      </c>
      <c r="AR97" s="29"/>
      <c r="AS97" s="30"/>
      <c r="AT97" s="29"/>
      <c r="AU97" s="8"/>
      <c r="AV97" s="9">
        <v>88</v>
      </c>
      <c r="AW97" s="8">
        <v>934</v>
      </c>
      <c r="AX97" s="44"/>
      <c r="AY97" s="45"/>
      <c r="AZ97" s="44"/>
      <c r="BA97" s="45"/>
      <c r="BB97" s="9">
        <v>95</v>
      </c>
      <c r="BC97" s="8">
        <v>934</v>
      </c>
      <c r="BD97" s="51"/>
      <c r="BE97" s="52"/>
      <c r="BF97" s="51"/>
      <c r="BG97" s="52"/>
    </row>
    <row r="98" spans="1:59" ht="45" customHeight="1" x14ac:dyDescent="0.3">
      <c r="A98" s="8" t="s">
        <v>108</v>
      </c>
      <c r="B98" s="8"/>
      <c r="C98" s="18"/>
      <c r="D98" s="18"/>
      <c r="E98" s="18"/>
      <c r="F98" s="9">
        <v>66</v>
      </c>
      <c r="G98" s="9">
        <v>0</v>
      </c>
      <c r="H98" s="9">
        <v>0</v>
      </c>
      <c r="I98" s="18"/>
      <c r="J98" s="18"/>
      <c r="K98" s="18"/>
      <c r="L98" s="18"/>
      <c r="M98" s="18"/>
      <c r="N98" s="18"/>
      <c r="O98" s="34"/>
      <c r="P98" s="34"/>
      <c r="Q98" s="34"/>
      <c r="R98" s="34"/>
      <c r="S98" s="34"/>
      <c r="T98" s="35"/>
      <c r="U98" s="39"/>
      <c r="V98" s="39"/>
      <c r="W98" s="39"/>
      <c r="X98" s="39"/>
      <c r="Y98" s="39"/>
      <c r="Z98" s="39"/>
      <c r="AA98" s="34"/>
      <c r="AB98" s="34"/>
      <c r="AC98" s="34"/>
      <c r="AD98" s="41"/>
      <c r="AE98" s="41"/>
      <c r="AF98" s="41"/>
      <c r="AG98" s="10"/>
      <c r="AH98" s="11">
        <f t="shared" si="28"/>
        <v>0</v>
      </c>
      <c r="AI98" s="12">
        <f t="shared" si="25"/>
        <v>0</v>
      </c>
      <c r="AJ98" s="12">
        <v>96</v>
      </c>
      <c r="AK98" s="12">
        <f t="shared" si="26"/>
        <v>1</v>
      </c>
      <c r="AL98" s="11"/>
      <c r="AM98" s="13"/>
      <c r="AN98" s="18"/>
      <c r="AO98" s="19"/>
      <c r="AP98" s="9">
        <v>84</v>
      </c>
      <c r="AQ98" s="8">
        <v>0</v>
      </c>
      <c r="AR98" s="27"/>
      <c r="AS98" s="28"/>
      <c r="AT98" s="27"/>
      <c r="AU98" s="8"/>
      <c r="AV98" s="9">
        <v>89</v>
      </c>
      <c r="AW98" s="8">
        <v>0</v>
      </c>
      <c r="AX98" s="44"/>
      <c r="AY98" s="45"/>
      <c r="AZ98" s="44"/>
      <c r="BA98" s="45"/>
      <c r="BB98" s="9">
        <v>96</v>
      </c>
      <c r="BC98" s="8">
        <v>0</v>
      </c>
      <c r="BD98" s="51"/>
      <c r="BE98" s="52"/>
      <c r="BF98" s="51"/>
      <c r="BG98" s="52"/>
    </row>
    <row r="99" spans="1:59" ht="45" customHeight="1" x14ac:dyDescent="0.3">
      <c r="A99" s="8"/>
      <c r="B99" s="8"/>
      <c r="C99" s="19"/>
      <c r="D99" s="19"/>
      <c r="E99" s="19"/>
      <c r="F99" s="18"/>
      <c r="G99" s="18"/>
      <c r="H99" s="18"/>
      <c r="I99" s="18"/>
      <c r="J99" s="18"/>
      <c r="K99" s="18"/>
      <c r="L99" s="18"/>
      <c r="M99" s="18"/>
      <c r="N99" s="18"/>
      <c r="O99" s="34"/>
      <c r="P99" s="34"/>
      <c r="Q99" s="34"/>
      <c r="R99" s="34"/>
      <c r="S99" s="34"/>
      <c r="T99" s="35"/>
      <c r="U99" s="34"/>
      <c r="V99" s="34"/>
      <c r="W99" s="34"/>
      <c r="X99" s="34"/>
      <c r="Y99" s="34"/>
      <c r="Z99" s="34"/>
      <c r="AA99" s="34"/>
      <c r="AB99" s="34"/>
      <c r="AC99" s="34"/>
      <c r="AD99" s="41"/>
      <c r="AE99" s="41"/>
      <c r="AF99" s="41"/>
      <c r="AG99" s="10"/>
      <c r="AH99" s="11">
        <f t="shared" ref="AH99:AH146" si="29">D99+G99+J99+M99+P99+S99+V99+Y99</f>
        <v>0</v>
      </c>
      <c r="AI99" s="12">
        <f t="shared" ref="AI99:AI130" si="30">E99+H99+K99+N99+Q99+T99+W99+AC99+Z99</f>
        <v>0</v>
      </c>
      <c r="AJ99" s="12"/>
      <c r="AK99" s="12">
        <f t="shared" ref="AK99:AK130" si="31">COUNT(C99:AF99)/3</f>
        <v>0</v>
      </c>
      <c r="AL99" s="11"/>
      <c r="AM99" s="13"/>
      <c r="AN99" s="18"/>
      <c r="AO99" s="19"/>
      <c r="AP99" s="18"/>
      <c r="AQ99" s="19"/>
      <c r="AR99" s="18"/>
      <c r="AS99" s="19"/>
      <c r="AT99" s="18"/>
      <c r="AU99" s="19"/>
      <c r="AV99" s="18"/>
      <c r="AW99" s="19"/>
      <c r="AX99" s="18"/>
      <c r="AY99" s="19"/>
      <c r="AZ99" s="18"/>
      <c r="BA99" s="19"/>
      <c r="BB99" s="18"/>
      <c r="BC99" s="19"/>
      <c r="BD99" s="18"/>
      <c r="BE99" s="19"/>
      <c r="BF99" s="18"/>
      <c r="BG99" s="19"/>
    </row>
    <row r="100" spans="1:59" ht="45" customHeight="1" x14ac:dyDescent="0.3">
      <c r="A100" s="8"/>
      <c r="B100" s="8"/>
      <c r="C100" s="19"/>
      <c r="D100" s="19"/>
      <c r="E100" s="19"/>
      <c r="F100" s="18"/>
      <c r="G100" s="18"/>
      <c r="H100" s="18"/>
      <c r="I100" s="18"/>
      <c r="J100" s="18"/>
      <c r="K100" s="18"/>
      <c r="L100" s="18"/>
      <c r="M100" s="18"/>
      <c r="N100" s="18"/>
      <c r="O100" s="34"/>
      <c r="P100" s="34"/>
      <c r="Q100" s="34"/>
      <c r="R100" s="34"/>
      <c r="S100" s="34"/>
      <c r="T100" s="35"/>
      <c r="U100" s="34"/>
      <c r="V100" s="34"/>
      <c r="W100" s="34"/>
      <c r="X100" s="34"/>
      <c r="Y100" s="34"/>
      <c r="Z100" s="34"/>
      <c r="AA100" s="34"/>
      <c r="AB100" s="34"/>
      <c r="AC100" s="34"/>
      <c r="AD100" s="41"/>
      <c r="AE100" s="41"/>
      <c r="AF100" s="41"/>
      <c r="AG100" s="10"/>
      <c r="AH100" s="11">
        <f t="shared" si="29"/>
        <v>0</v>
      </c>
      <c r="AI100" s="12">
        <f t="shared" si="30"/>
        <v>0</v>
      </c>
      <c r="AJ100" s="12"/>
      <c r="AK100" s="12">
        <f t="shared" si="31"/>
        <v>0</v>
      </c>
      <c r="AL100" s="11"/>
      <c r="AM100" s="13"/>
      <c r="AN100" s="18"/>
      <c r="AO100" s="19"/>
      <c r="AP100" s="18"/>
      <c r="AQ100" s="19"/>
      <c r="AR100" s="18"/>
      <c r="AS100" s="19"/>
      <c r="AT100" s="18"/>
      <c r="AU100" s="19"/>
      <c r="AV100" s="18"/>
      <c r="AW100" s="19"/>
      <c r="AX100" s="18"/>
      <c r="AY100" s="19"/>
      <c r="AZ100" s="18"/>
      <c r="BA100" s="19"/>
      <c r="BB100" s="18"/>
      <c r="BC100" s="19"/>
      <c r="BD100" s="18"/>
      <c r="BE100" s="19"/>
      <c r="BF100" s="18"/>
      <c r="BG100" s="19"/>
    </row>
    <row r="101" spans="1:59" ht="45" customHeight="1" x14ac:dyDescent="0.3">
      <c r="A101" s="8"/>
      <c r="B101" s="8"/>
      <c r="C101" s="19"/>
      <c r="D101" s="19"/>
      <c r="E101" s="19"/>
      <c r="F101" s="18"/>
      <c r="G101" s="18"/>
      <c r="H101" s="18"/>
      <c r="I101" s="18"/>
      <c r="J101" s="18"/>
      <c r="K101" s="18"/>
      <c r="L101" s="18"/>
      <c r="M101" s="18"/>
      <c r="N101" s="18"/>
      <c r="O101" s="34"/>
      <c r="P101" s="34"/>
      <c r="Q101" s="34"/>
      <c r="R101" s="34"/>
      <c r="S101" s="34"/>
      <c r="T101" s="35"/>
      <c r="U101" s="34"/>
      <c r="V101" s="34"/>
      <c r="W101" s="34"/>
      <c r="X101" s="34"/>
      <c r="Y101" s="34"/>
      <c r="Z101" s="34"/>
      <c r="AA101" s="34"/>
      <c r="AB101" s="34"/>
      <c r="AC101" s="34"/>
      <c r="AD101" s="41"/>
      <c r="AE101" s="41"/>
      <c r="AF101" s="41"/>
      <c r="AG101" s="10"/>
      <c r="AH101" s="11">
        <f t="shared" si="29"/>
        <v>0</v>
      </c>
      <c r="AI101" s="12">
        <f t="shared" si="30"/>
        <v>0</v>
      </c>
      <c r="AJ101" s="12"/>
      <c r="AK101" s="12">
        <f t="shared" si="31"/>
        <v>0</v>
      </c>
      <c r="AL101" s="11"/>
      <c r="AM101" s="13"/>
      <c r="AN101" s="18"/>
      <c r="AO101" s="19"/>
      <c r="AP101" s="18"/>
      <c r="AQ101" s="19"/>
      <c r="AR101" s="18"/>
      <c r="AS101" s="19"/>
      <c r="AT101" s="18"/>
      <c r="AU101" s="19"/>
      <c r="AV101" s="18"/>
      <c r="AW101" s="19"/>
      <c r="AX101" s="18"/>
      <c r="AY101" s="19"/>
      <c r="AZ101" s="18"/>
      <c r="BA101" s="19"/>
      <c r="BB101" s="18"/>
      <c r="BC101" s="19"/>
      <c r="BD101" s="18"/>
      <c r="BE101" s="19"/>
      <c r="BF101" s="18"/>
      <c r="BG101" s="19"/>
    </row>
    <row r="102" spans="1:59" ht="45" customHeight="1" x14ac:dyDescent="0.3">
      <c r="A102" s="8"/>
      <c r="B102" s="8"/>
      <c r="C102" s="19"/>
      <c r="D102" s="19"/>
      <c r="E102" s="19"/>
      <c r="F102" s="18"/>
      <c r="G102" s="18"/>
      <c r="H102" s="18"/>
      <c r="I102" s="18"/>
      <c r="J102" s="18"/>
      <c r="K102" s="18"/>
      <c r="L102" s="18"/>
      <c r="M102" s="18"/>
      <c r="N102" s="18"/>
      <c r="O102" s="34"/>
      <c r="P102" s="34"/>
      <c r="Q102" s="34"/>
      <c r="R102" s="34"/>
      <c r="S102" s="34"/>
      <c r="T102" s="35"/>
      <c r="U102" s="34"/>
      <c r="V102" s="34"/>
      <c r="W102" s="34"/>
      <c r="X102" s="34"/>
      <c r="Y102" s="34"/>
      <c r="Z102" s="34"/>
      <c r="AA102" s="34"/>
      <c r="AB102" s="34"/>
      <c r="AC102" s="34"/>
      <c r="AD102" s="41"/>
      <c r="AE102" s="41"/>
      <c r="AF102" s="41"/>
      <c r="AG102" s="10"/>
      <c r="AH102" s="11">
        <f t="shared" si="29"/>
        <v>0</v>
      </c>
      <c r="AI102" s="12">
        <f t="shared" si="30"/>
        <v>0</v>
      </c>
      <c r="AJ102" s="12"/>
      <c r="AK102" s="12">
        <f t="shared" si="31"/>
        <v>0</v>
      </c>
      <c r="AL102" s="11"/>
      <c r="AM102" s="13"/>
      <c r="AN102" s="18"/>
      <c r="AO102" s="19"/>
      <c r="AP102" s="18"/>
      <c r="AQ102" s="19"/>
      <c r="AR102" s="18"/>
      <c r="AS102" s="19"/>
      <c r="AT102" s="18"/>
      <c r="AU102" s="19"/>
      <c r="AV102" s="18"/>
      <c r="AW102" s="19"/>
      <c r="AX102" s="18"/>
      <c r="AY102" s="19"/>
      <c r="AZ102" s="18"/>
      <c r="BA102" s="19"/>
      <c r="BB102" s="18"/>
      <c r="BC102" s="19"/>
      <c r="BD102" s="18"/>
      <c r="BE102" s="19"/>
      <c r="BF102" s="18"/>
      <c r="BG102" s="19"/>
    </row>
    <row r="103" spans="1:59" ht="45" customHeight="1" x14ac:dyDescent="0.3">
      <c r="A103" s="8"/>
      <c r="B103" s="8"/>
      <c r="C103" s="19"/>
      <c r="D103" s="19"/>
      <c r="E103" s="19"/>
      <c r="F103" s="18"/>
      <c r="G103" s="18"/>
      <c r="H103" s="18"/>
      <c r="I103" s="18"/>
      <c r="J103" s="18"/>
      <c r="K103" s="18"/>
      <c r="L103" s="18"/>
      <c r="M103" s="18"/>
      <c r="N103" s="18"/>
      <c r="O103" s="34"/>
      <c r="P103" s="34"/>
      <c r="Q103" s="34"/>
      <c r="R103" s="34"/>
      <c r="S103" s="34"/>
      <c r="T103" s="35"/>
      <c r="U103" s="34"/>
      <c r="V103" s="34"/>
      <c r="W103" s="34"/>
      <c r="X103" s="34"/>
      <c r="Y103" s="34"/>
      <c r="Z103" s="34"/>
      <c r="AA103" s="34"/>
      <c r="AB103" s="34"/>
      <c r="AC103" s="34"/>
      <c r="AD103" s="41"/>
      <c r="AE103" s="41"/>
      <c r="AF103" s="41"/>
      <c r="AG103" s="10"/>
      <c r="AH103" s="11">
        <f t="shared" si="29"/>
        <v>0</v>
      </c>
      <c r="AI103" s="12">
        <f t="shared" si="30"/>
        <v>0</v>
      </c>
      <c r="AJ103" s="12"/>
      <c r="AK103" s="12">
        <f t="shared" si="31"/>
        <v>0</v>
      </c>
      <c r="AL103" s="11"/>
      <c r="AM103" s="13"/>
      <c r="AN103" s="18"/>
      <c r="AO103" s="19"/>
      <c r="AP103" s="18"/>
      <c r="AQ103" s="19"/>
      <c r="AR103" s="18"/>
      <c r="AS103" s="19"/>
      <c r="AT103" s="18"/>
      <c r="AU103" s="19"/>
      <c r="AV103" s="18"/>
      <c r="AW103" s="19"/>
      <c r="AX103" s="18"/>
      <c r="AY103" s="19"/>
      <c r="AZ103" s="18"/>
      <c r="BA103" s="19"/>
      <c r="BB103" s="18"/>
      <c r="BC103" s="19"/>
      <c r="BD103" s="18"/>
      <c r="BE103" s="19"/>
      <c r="BF103" s="18"/>
      <c r="BG103" s="19"/>
    </row>
    <row r="104" spans="1:59" ht="45" customHeight="1" x14ac:dyDescent="0.3">
      <c r="A104" s="8"/>
      <c r="B104" s="8"/>
      <c r="C104" s="19"/>
      <c r="D104" s="19"/>
      <c r="E104" s="19"/>
      <c r="F104" s="18"/>
      <c r="G104" s="18"/>
      <c r="H104" s="18"/>
      <c r="I104" s="18"/>
      <c r="J104" s="18"/>
      <c r="K104" s="18"/>
      <c r="L104" s="18"/>
      <c r="M104" s="18"/>
      <c r="N104" s="18"/>
      <c r="O104" s="34"/>
      <c r="P104" s="34"/>
      <c r="Q104" s="34"/>
      <c r="R104" s="34"/>
      <c r="S104" s="34"/>
      <c r="T104" s="35"/>
      <c r="U104" s="34"/>
      <c r="V104" s="34"/>
      <c r="W104" s="34"/>
      <c r="X104" s="34"/>
      <c r="Y104" s="34"/>
      <c r="Z104" s="34"/>
      <c r="AA104" s="34"/>
      <c r="AB104" s="34"/>
      <c r="AC104" s="34"/>
      <c r="AD104" s="41"/>
      <c r="AE104" s="41"/>
      <c r="AF104" s="41"/>
      <c r="AG104" s="10"/>
      <c r="AH104" s="11">
        <f t="shared" si="29"/>
        <v>0</v>
      </c>
      <c r="AI104" s="12">
        <f t="shared" si="30"/>
        <v>0</v>
      </c>
      <c r="AJ104" s="12"/>
      <c r="AK104" s="12">
        <f t="shared" si="31"/>
        <v>0</v>
      </c>
      <c r="AL104" s="11"/>
      <c r="AM104" s="13"/>
      <c r="AN104" s="18"/>
      <c r="AO104" s="19"/>
      <c r="AP104" s="18"/>
      <c r="AQ104" s="19"/>
      <c r="AR104" s="18"/>
      <c r="AS104" s="19"/>
      <c r="AT104" s="18"/>
      <c r="AU104" s="19"/>
      <c r="AV104" s="18"/>
      <c r="AW104" s="19"/>
      <c r="AX104" s="18"/>
      <c r="AY104" s="19"/>
      <c r="AZ104" s="18"/>
      <c r="BA104" s="19"/>
      <c r="BB104" s="18"/>
      <c r="BC104" s="19"/>
      <c r="BD104" s="18"/>
      <c r="BE104" s="19"/>
      <c r="BF104" s="18"/>
      <c r="BG104" s="19"/>
    </row>
    <row r="105" spans="1:59" ht="45" customHeight="1" x14ac:dyDescent="0.3">
      <c r="A105" s="8"/>
      <c r="B105" s="8"/>
      <c r="C105" s="19"/>
      <c r="D105" s="19"/>
      <c r="E105" s="19"/>
      <c r="F105" s="18"/>
      <c r="G105" s="18"/>
      <c r="H105" s="18"/>
      <c r="I105" s="18"/>
      <c r="J105" s="18"/>
      <c r="K105" s="18"/>
      <c r="L105" s="18"/>
      <c r="M105" s="18"/>
      <c r="N105" s="18"/>
      <c r="O105" s="34"/>
      <c r="P105" s="34"/>
      <c r="Q105" s="34"/>
      <c r="R105" s="34"/>
      <c r="S105" s="34"/>
      <c r="T105" s="35"/>
      <c r="U105" s="34"/>
      <c r="V105" s="34"/>
      <c r="W105" s="34"/>
      <c r="X105" s="34"/>
      <c r="Y105" s="34"/>
      <c r="Z105" s="34"/>
      <c r="AA105" s="34"/>
      <c r="AB105" s="34"/>
      <c r="AC105" s="34"/>
      <c r="AD105" s="41"/>
      <c r="AE105" s="41"/>
      <c r="AF105" s="41"/>
      <c r="AG105" s="10"/>
      <c r="AH105" s="11">
        <f t="shared" si="29"/>
        <v>0</v>
      </c>
      <c r="AI105" s="12">
        <f t="shared" si="30"/>
        <v>0</v>
      </c>
      <c r="AJ105" s="12"/>
      <c r="AK105" s="12">
        <f t="shared" si="31"/>
        <v>0</v>
      </c>
      <c r="AL105" s="11"/>
      <c r="AM105" s="13"/>
      <c r="AN105" s="18"/>
      <c r="AO105" s="19"/>
      <c r="AP105" s="18"/>
      <c r="AQ105" s="19"/>
      <c r="AR105" s="18"/>
      <c r="AS105" s="19"/>
      <c r="AT105" s="18"/>
      <c r="AU105" s="19"/>
      <c r="AV105" s="18"/>
      <c r="AW105" s="19"/>
      <c r="AX105" s="18"/>
      <c r="AY105" s="19"/>
      <c r="AZ105" s="18"/>
      <c r="BA105" s="19"/>
      <c r="BB105" s="18"/>
      <c r="BC105" s="19"/>
      <c r="BD105" s="18"/>
      <c r="BE105" s="19"/>
      <c r="BF105" s="18"/>
      <c r="BG105" s="19"/>
    </row>
    <row r="106" spans="1:59" ht="45" customHeight="1" x14ac:dyDescent="0.3">
      <c r="A106" s="8"/>
      <c r="B106" s="8"/>
      <c r="C106" s="19"/>
      <c r="D106" s="19"/>
      <c r="E106" s="19"/>
      <c r="F106" s="18"/>
      <c r="G106" s="18"/>
      <c r="H106" s="18"/>
      <c r="I106" s="18"/>
      <c r="J106" s="18"/>
      <c r="K106" s="18"/>
      <c r="L106" s="18"/>
      <c r="M106" s="18"/>
      <c r="N106" s="18"/>
      <c r="O106" s="34"/>
      <c r="P106" s="34"/>
      <c r="Q106" s="34"/>
      <c r="R106" s="34"/>
      <c r="S106" s="34"/>
      <c r="T106" s="35"/>
      <c r="U106" s="34"/>
      <c r="V106" s="34"/>
      <c r="W106" s="34"/>
      <c r="X106" s="34"/>
      <c r="Y106" s="34"/>
      <c r="Z106" s="34"/>
      <c r="AA106" s="34"/>
      <c r="AB106" s="34"/>
      <c r="AC106" s="34"/>
      <c r="AD106" s="41"/>
      <c r="AE106" s="41"/>
      <c r="AF106" s="41"/>
      <c r="AG106" s="10"/>
      <c r="AH106" s="11">
        <f t="shared" si="29"/>
        <v>0</v>
      </c>
      <c r="AI106" s="12">
        <f t="shared" si="30"/>
        <v>0</v>
      </c>
      <c r="AJ106" s="12"/>
      <c r="AK106" s="12">
        <f t="shared" si="31"/>
        <v>0</v>
      </c>
      <c r="AL106" s="11"/>
      <c r="AM106" s="13"/>
      <c r="AN106" s="18"/>
      <c r="AO106" s="19"/>
      <c r="AP106" s="18"/>
      <c r="AQ106" s="19"/>
      <c r="AR106" s="18"/>
      <c r="AS106" s="19"/>
      <c r="AT106" s="18"/>
      <c r="AU106" s="19"/>
      <c r="AV106" s="18"/>
      <c r="AW106" s="19"/>
      <c r="AX106" s="18"/>
      <c r="AY106" s="19"/>
      <c r="AZ106" s="18"/>
      <c r="BA106" s="19"/>
      <c r="BB106" s="18"/>
      <c r="BC106" s="19"/>
      <c r="BD106" s="18"/>
      <c r="BE106" s="19"/>
      <c r="BF106" s="18"/>
      <c r="BG106" s="19"/>
    </row>
    <row r="107" spans="1:59" ht="45" customHeight="1" x14ac:dyDescent="0.3">
      <c r="A107" s="8"/>
      <c r="B107" s="8"/>
      <c r="C107" s="19"/>
      <c r="D107" s="19"/>
      <c r="E107" s="19"/>
      <c r="F107" s="18"/>
      <c r="G107" s="18"/>
      <c r="H107" s="18"/>
      <c r="I107" s="18"/>
      <c r="J107" s="18"/>
      <c r="K107" s="18"/>
      <c r="L107" s="18"/>
      <c r="M107" s="18"/>
      <c r="N107" s="18"/>
      <c r="O107" s="34"/>
      <c r="P107" s="34"/>
      <c r="Q107" s="34"/>
      <c r="R107" s="34"/>
      <c r="S107" s="34"/>
      <c r="T107" s="35"/>
      <c r="U107" s="34"/>
      <c r="V107" s="34"/>
      <c r="W107" s="34"/>
      <c r="X107" s="34"/>
      <c r="Y107" s="34"/>
      <c r="Z107" s="34"/>
      <c r="AA107" s="34"/>
      <c r="AB107" s="34"/>
      <c r="AC107" s="34"/>
      <c r="AD107" s="41"/>
      <c r="AE107" s="41"/>
      <c r="AF107" s="41"/>
      <c r="AG107" s="10"/>
      <c r="AH107" s="11">
        <f t="shared" si="29"/>
        <v>0</v>
      </c>
      <c r="AI107" s="12">
        <f t="shared" si="30"/>
        <v>0</v>
      </c>
      <c r="AJ107" s="12"/>
      <c r="AK107" s="12">
        <f t="shared" si="31"/>
        <v>0</v>
      </c>
      <c r="AL107" s="11"/>
      <c r="AM107" s="13"/>
      <c r="AN107" s="18"/>
      <c r="AO107" s="19"/>
      <c r="AP107" s="18"/>
      <c r="AQ107" s="19"/>
      <c r="AR107" s="18"/>
      <c r="AS107" s="19"/>
      <c r="AT107" s="18"/>
      <c r="AU107" s="19"/>
      <c r="AV107" s="18"/>
      <c r="AW107" s="19"/>
      <c r="AX107" s="18"/>
      <c r="AY107" s="19"/>
      <c r="AZ107" s="18"/>
      <c r="BA107" s="19"/>
      <c r="BB107" s="18"/>
      <c r="BC107" s="19"/>
      <c r="BD107" s="18"/>
      <c r="BE107" s="19"/>
      <c r="BF107" s="18"/>
      <c r="BG107" s="19"/>
    </row>
    <row r="108" spans="1:59" ht="45" customHeight="1" x14ac:dyDescent="0.3">
      <c r="A108" s="8"/>
      <c r="B108" s="8"/>
      <c r="C108" s="19"/>
      <c r="D108" s="19"/>
      <c r="E108" s="19"/>
      <c r="F108" s="18"/>
      <c r="G108" s="18"/>
      <c r="H108" s="18"/>
      <c r="I108" s="18"/>
      <c r="J108" s="18"/>
      <c r="K108" s="18"/>
      <c r="L108" s="18"/>
      <c r="M108" s="18"/>
      <c r="N108" s="18"/>
      <c r="O108" s="34"/>
      <c r="P108" s="34"/>
      <c r="Q108" s="34"/>
      <c r="R108" s="34"/>
      <c r="S108" s="34"/>
      <c r="T108" s="35"/>
      <c r="U108" s="34"/>
      <c r="V108" s="34"/>
      <c r="W108" s="34"/>
      <c r="X108" s="34"/>
      <c r="Y108" s="34"/>
      <c r="Z108" s="34"/>
      <c r="AA108" s="34"/>
      <c r="AB108" s="34"/>
      <c r="AC108" s="34"/>
      <c r="AD108" s="41"/>
      <c r="AE108" s="41"/>
      <c r="AF108" s="41"/>
      <c r="AG108" s="10"/>
      <c r="AH108" s="11">
        <f t="shared" si="29"/>
        <v>0</v>
      </c>
      <c r="AI108" s="12">
        <f t="shared" si="30"/>
        <v>0</v>
      </c>
      <c r="AJ108" s="12"/>
      <c r="AK108" s="12">
        <f t="shared" si="31"/>
        <v>0</v>
      </c>
      <c r="AL108" s="11"/>
      <c r="AM108" s="13"/>
      <c r="AN108" s="18"/>
      <c r="AO108" s="19"/>
      <c r="AP108" s="18"/>
      <c r="AQ108" s="19"/>
      <c r="AR108" s="18"/>
      <c r="AS108" s="19"/>
      <c r="AT108" s="18"/>
      <c r="AU108" s="19"/>
      <c r="AV108" s="18"/>
      <c r="AW108" s="19"/>
      <c r="AX108" s="18"/>
      <c r="AY108" s="19"/>
      <c r="AZ108" s="18"/>
      <c r="BA108" s="19"/>
      <c r="BB108" s="18"/>
      <c r="BC108" s="19"/>
      <c r="BD108" s="18"/>
      <c r="BE108" s="19"/>
      <c r="BF108" s="18"/>
      <c r="BG108" s="19"/>
    </row>
    <row r="109" spans="1:59" ht="45" customHeight="1" x14ac:dyDescent="0.3">
      <c r="A109" s="8"/>
      <c r="B109" s="8"/>
      <c r="C109" s="19"/>
      <c r="D109" s="19"/>
      <c r="E109" s="19"/>
      <c r="F109" s="18"/>
      <c r="G109" s="18"/>
      <c r="H109" s="18"/>
      <c r="I109" s="18"/>
      <c r="J109" s="18"/>
      <c r="K109" s="18"/>
      <c r="L109" s="18"/>
      <c r="M109" s="18"/>
      <c r="N109" s="18"/>
      <c r="O109" s="34"/>
      <c r="P109" s="34"/>
      <c r="Q109" s="34"/>
      <c r="R109" s="34"/>
      <c r="S109" s="34"/>
      <c r="T109" s="35"/>
      <c r="U109" s="34"/>
      <c r="V109" s="34"/>
      <c r="W109" s="34"/>
      <c r="X109" s="34"/>
      <c r="Y109" s="34"/>
      <c r="Z109" s="34"/>
      <c r="AA109" s="34"/>
      <c r="AB109" s="34"/>
      <c r="AC109" s="34"/>
      <c r="AD109" s="41"/>
      <c r="AE109" s="41"/>
      <c r="AF109" s="41"/>
      <c r="AG109" s="10"/>
      <c r="AH109" s="11">
        <f t="shared" si="29"/>
        <v>0</v>
      </c>
      <c r="AI109" s="12">
        <f t="shared" si="30"/>
        <v>0</v>
      </c>
      <c r="AJ109" s="12"/>
      <c r="AK109" s="12">
        <f t="shared" si="31"/>
        <v>0</v>
      </c>
      <c r="AL109" s="11"/>
      <c r="AM109" s="13"/>
      <c r="AN109" s="18"/>
      <c r="AO109" s="19"/>
      <c r="AP109" s="18"/>
      <c r="AQ109" s="19"/>
      <c r="AR109" s="18"/>
      <c r="AS109" s="19"/>
      <c r="AT109" s="18"/>
      <c r="AU109" s="19"/>
      <c r="AV109" s="18"/>
      <c r="AW109" s="19"/>
      <c r="AX109" s="18"/>
      <c r="AY109" s="19"/>
      <c r="AZ109" s="18"/>
      <c r="BA109" s="19"/>
      <c r="BB109" s="18"/>
      <c r="BC109" s="19"/>
      <c r="BD109" s="18"/>
      <c r="BE109" s="19"/>
      <c r="BF109" s="18"/>
      <c r="BG109" s="19"/>
    </row>
    <row r="110" spans="1:59" ht="45" customHeight="1" x14ac:dyDescent="0.3">
      <c r="A110" s="8"/>
      <c r="B110" s="8"/>
      <c r="C110" s="19"/>
      <c r="D110" s="19"/>
      <c r="E110" s="19"/>
      <c r="F110" s="18"/>
      <c r="G110" s="18"/>
      <c r="H110" s="18"/>
      <c r="I110" s="18"/>
      <c r="J110" s="18"/>
      <c r="K110" s="18"/>
      <c r="L110" s="18"/>
      <c r="M110" s="18"/>
      <c r="N110" s="18"/>
      <c r="O110" s="34"/>
      <c r="P110" s="34"/>
      <c r="Q110" s="34"/>
      <c r="R110" s="34"/>
      <c r="S110" s="34"/>
      <c r="T110" s="35"/>
      <c r="U110" s="34"/>
      <c r="V110" s="34"/>
      <c r="W110" s="34"/>
      <c r="X110" s="34"/>
      <c r="Y110" s="34"/>
      <c r="Z110" s="34"/>
      <c r="AA110" s="34"/>
      <c r="AB110" s="34"/>
      <c r="AC110" s="34"/>
      <c r="AD110" s="41"/>
      <c r="AE110" s="41"/>
      <c r="AF110" s="41"/>
      <c r="AG110" s="10"/>
      <c r="AH110" s="11">
        <f t="shared" si="29"/>
        <v>0</v>
      </c>
      <c r="AI110" s="12">
        <f t="shared" si="30"/>
        <v>0</v>
      </c>
      <c r="AJ110" s="12"/>
      <c r="AK110" s="12">
        <f t="shared" si="31"/>
        <v>0</v>
      </c>
      <c r="AL110" s="11"/>
      <c r="AM110" s="13"/>
      <c r="AN110" s="18"/>
      <c r="AO110" s="19"/>
      <c r="AP110" s="18"/>
      <c r="AQ110" s="19"/>
      <c r="AR110" s="18"/>
      <c r="AS110" s="19"/>
      <c r="AT110" s="18"/>
      <c r="AU110" s="19"/>
      <c r="AV110" s="18"/>
      <c r="AW110" s="19"/>
      <c r="AX110" s="18"/>
      <c r="AY110" s="19"/>
      <c r="AZ110" s="18"/>
      <c r="BA110" s="19"/>
      <c r="BB110" s="18"/>
      <c r="BC110" s="19"/>
      <c r="BD110" s="18"/>
      <c r="BE110" s="19"/>
      <c r="BF110" s="18"/>
      <c r="BG110" s="19"/>
    </row>
    <row r="111" spans="1:59" ht="45" customHeight="1" x14ac:dyDescent="0.3">
      <c r="A111" s="8"/>
      <c r="B111" s="8"/>
      <c r="C111" s="19"/>
      <c r="D111" s="19"/>
      <c r="E111" s="19"/>
      <c r="F111" s="18"/>
      <c r="G111" s="18"/>
      <c r="H111" s="18"/>
      <c r="I111" s="18"/>
      <c r="J111" s="18"/>
      <c r="K111" s="18"/>
      <c r="L111" s="18"/>
      <c r="M111" s="18"/>
      <c r="N111" s="18"/>
      <c r="O111" s="34"/>
      <c r="P111" s="34"/>
      <c r="Q111" s="34"/>
      <c r="R111" s="34"/>
      <c r="S111" s="34"/>
      <c r="T111" s="35"/>
      <c r="U111" s="34"/>
      <c r="V111" s="34"/>
      <c r="W111" s="34"/>
      <c r="X111" s="34"/>
      <c r="Y111" s="34"/>
      <c r="Z111" s="34"/>
      <c r="AA111" s="34"/>
      <c r="AB111" s="34"/>
      <c r="AC111" s="34"/>
      <c r="AD111" s="41"/>
      <c r="AE111" s="41"/>
      <c r="AF111" s="41"/>
      <c r="AG111" s="10"/>
      <c r="AH111" s="11">
        <f t="shared" si="29"/>
        <v>0</v>
      </c>
      <c r="AI111" s="12">
        <f t="shared" si="30"/>
        <v>0</v>
      </c>
      <c r="AJ111" s="12"/>
      <c r="AK111" s="12">
        <f t="shared" si="31"/>
        <v>0</v>
      </c>
      <c r="AL111" s="11"/>
      <c r="AM111" s="13"/>
      <c r="AN111" s="18"/>
      <c r="AO111" s="19"/>
      <c r="AP111" s="18"/>
      <c r="AQ111" s="19"/>
      <c r="AR111" s="18"/>
      <c r="AS111" s="19"/>
      <c r="AT111" s="18"/>
      <c r="AU111" s="19"/>
      <c r="AV111" s="18"/>
      <c r="AW111" s="19"/>
      <c r="AX111" s="18"/>
      <c r="AY111" s="19"/>
      <c r="AZ111" s="18"/>
      <c r="BA111" s="19"/>
      <c r="BB111" s="18"/>
      <c r="BC111" s="19"/>
      <c r="BD111" s="18"/>
      <c r="BE111" s="19"/>
      <c r="BF111" s="18"/>
      <c r="BG111" s="19"/>
    </row>
    <row r="112" spans="1:59" ht="45" customHeight="1" x14ac:dyDescent="0.3">
      <c r="A112" s="8"/>
      <c r="B112" s="8"/>
      <c r="C112" s="19"/>
      <c r="D112" s="19"/>
      <c r="E112" s="19"/>
      <c r="F112" s="18"/>
      <c r="G112" s="18"/>
      <c r="H112" s="18"/>
      <c r="I112" s="18"/>
      <c r="J112" s="18"/>
      <c r="K112" s="18"/>
      <c r="L112" s="18"/>
      <c r="M112" s="18"/>
      <c r="N112" s="18"/>
      <c r="O112" s="34"/>
      <c r="P112" s="34"/>
      <c r="Q112" s="34"/>
      <c r="R112" s="34"/>
      <c r="S112" s="34"/>
      <c r="T112" s="35"/>
      <c r="U112" s="34"/>
      <c r="V112" s="34"/>
      <c r="W112" s="34"/>
      <c r="X112" s="34"/>
      <c r="Y112" s="34"/>
      <c r="Z112" s="34"/>
      <c r="AA112" s="34"/>
      <c r="AB112" s="34"/>
      <c r="AC112" s="34"/>
      <c r="AD112" s="41"/>
      <c r="AE112" s="41"/>
      <c r="AF112" s="41"/>
      <c r="AG112" s="10"/>
      <c r="AH112" s="11">
        <f t="shared" si="29"/>
        <v>0</v>
      </c>
      <c r="AI112" s="12">
        <f t="shared" si="30"/>
        <v>0</v>
      </c>
      <c r="AJ112" s="12"/>
      <c r="AK112" s="12">
        <f t="shared" si="31"/>
        <v>0</v>
      </c>
      <c r="AL112" s="11"/>
      <c r="AM112" s="13"/>
      <c r="AN112" s="18"/>
      <c r="AO112" s="19"/>
      <c r="AP112" s="18"/>
      <c r="AQ112" s="19"/>
      <c r="AR112" s="18"/>
      <c r="AS112" s="19"/>
      <c r="AT112" s="18"/>
      <c r="AU112" s="19"/>
      <c r="AV112" s="18"/>
      <c r="AW112" s="19"/>
      <c r="AX112" s="18"/>
      <c r="AY112" s="19"/>
      <c r="AZ112" s="18"/>
      <c r="BA112" s="19"/>
      <c r="BB112" s="18"/>
      <c r="BC112" s="19"/>
      <c r="BD112" s="18"/>
      <c r="BE112" s="19"/>
      <c r="BF112" s="18"/>
      <c r="BG112" s="19"/>
    </row>
    <row r="113" spans="1:59" ht="45" customHeight="1" x14ac:dyDescent="0.3">
      <c r="A113" s="8"/>
      <c r="B113" s="8"/>
      <c r="C113" s="19"/>
      <c r="D113" s="19"/>
      <c r="E113" s="19"/>
      <c r="F113" s="18"/>
      <c r="G113" s="18"/>
      <c r="H113" s="18"/>
      <c r="I113" s="18"/>
      <c r="J113" s="18"/>
      <c r="K113" s="18"/>
      <c r="L113" s="18"/>
      <c r="M113" s="18"/>
      <c r="N113" s="18"/>
      <c r="O113" s="34"/>
      <c r="P113" s="34"/>
      <c r="Q113" s="34"/>
      <c r="R113" s="34"/>
      <c r="S113" s="34"/>
      <c r="T113" s="35"/>
      <c r="U113" s="34"/>
      <c r="V113" s="34"/>
      <c r="W113" s="34"/>
      <c r="X113" s="34"/>
      <c r="Y113" s="34"/>
      <c r="Z113" s="34"/>
      <c r="AA113" s="34"/>
      <c r="AB113" s="34"/>
      <c r="AC113" s="34"/>
      <c r="AD113" s="41"/>
      <c r="AE113" s="41"/>
      <c r="AF113" s="41"/>
      <c r="AG113" s="10"/>
      <c r="AH113" s="11">
        <f t="shared" si="29"/>
        <v>0</v>
      </c>
      <c r="AI113" s="12">
        <f t="shared" si="30"/>
        <v>0</v>
      </c>
      <c r="AJ113" s="12"/>
      <c r="AK113" s="12">
        <f t="shared" si="31"/>
        <v>0</v>
      </c>
      <c r="AL113" s="11"/>
      <c r="AM113" s="13"/>
      <c r="AN113" s="18"/>
      <c r="AO113" s="19"/>
      <c r="AP113" s="18"/>
      <c r="AQ113" s="19"/>
      <c r="AR113" s="18"/>
      <c r="AS113" s="19"/>
      <c r="AT113" s="18"/>
      <c r="AU113" s="19"/>
      <c r="AV113" s="18"/>
      <c r="AW113" s="19"/>
      <c r="AX113" s="18"/>
      <c r="AY113" s="19"/>
      <c r="AZ113" s="18"/>
      <c r="BA113" s="19"/>
      <c r="BB113" s="18"/>
      <c r="BC113" s="19"/>
      <c r="BD113" s="18"/>
      <c r="BE113" s="19"/>
      <c r="BF113" s="18"/>
      <c r="BG113" s="19"/>
    </row>
    <row r="114" spans="1:59" ht="45" customHeight="1" x14ac:dyDescent="0.3">
      <c r="A114" s="8"/>
      <c r="B114" s="8"/>
      <c r="C114" s="19"/>
      <c r="D114" s="19"/>
      <c r="E114" s="19"/>
      <c r="F114" s="18"/>
      <c r="G114" s="18"/>
      <c r="H114" s="18"/>
      <c r="I114" s="18"/>
      <c r="J114" s="18"/>
      <c r="K114" s="18"/>
      <c r="L114" s="18"/>
      <c r="M114" s="18"/>
      <c r="N114" s="18"/>
      <c r="O114" s="34"/>
      <c r="P114" s="34"/>
      <c r="Q114" s="34"/>
      <c r="R114" s="34"/>
      <c r="S114" s="34"/>
      <c r="T114" s="35"/>
      <c r="U114" s="34"/>
      <c r="V114" s="34"/>
      <c r="W114" s="34"/>
      <c r="X114" s="34"/>
      <c r="Y114" s="34"/>
      <c r="Z114" s="34"/>
      <c r="AA114" s="34"/>
      <c r="AB114" s="34"/>
      <c r="AC114" s="34"/>
      <c r="AD114" s="41"/>
      <c r="AE114" s="41"/>
      <c r="AF114" s="41"/>
      <c r="AG114" s="10"/>
      <c r="AH114" s="11">
        <f t="shared" si="29"/>
        <v>0</v>
      </c>
      <c r="AI114" s="12">
        <f t="shared" si="30"/>
        <v>0</v>
      </c>
      <c r="AJ114" s="12"/>
      <c r="AK114" s="12">
        <f t="shared" si="31"/>
        <v>0</v>
      </c>
      <c r="AL114" s="11"/>
      <c r="AM114" s="13"/>
      <c r="AN114" s="18"/>
      <c r="AO114" s="19"/>
      <c r="AP114" s="18"/>
      <c r="AQ114" s="19"/>
      <c r="AR114" s="18"/>
      <c r="AS114" s="19"/>
      <c r="AT114" s="18"/>
      <c r="AU114" s="19"/>
      <c r="AV114" s="18"/>
      <c r="AW114" s="19"/>
      <c r="AX114" s="18"/>
      <c r="AY114" s="19"/>
      <c r="AZ114" s="18"/>
      <c r="BA114" s="19"/>
      <c r="BB114" s="18"/>
      <c r="BC114" s="19"/>
      <c r="BD114" s="18"/>
      <c r="BE114" s="19"/>
      <c r="BF114" s="18"/>
      <c r="BG114" s="19"/>
    </row>
    <row r="115" spans="1:59" ht="45" customHeight="1" x14ac:dyDescent="0.3">
      <c r="A115" s="8"/>
      <c r="B115" s="8"/>
      <c r="C115" s="19"/>
      <c r="D115" s="19"/>
      <c r="E115" s="19"/>
      <c r="F115" s="18"/>
      <c r="G115" s="18"/>
      <c r="H115" s="18"/>
      <c r="I115" s="18"/>
      <c r="J115" s="18"/>
      <c r="K115" s="18"/>
      <c r="L115" s="18"/>
      <c r="M115" s="18"/>
      <c r="N115" s="18"/>
      <c r="O115" s="34"/>
      <c r="P115" s="34"/>
      <c r="Q115" s="34"/>
      <c r="R115" s="34"/>
      <c r="S115" s="34"/>
      <c r="T115" s="35"/>
      <c r="U115" s="34"/>
      <c r="V115" s="34"/>
      <c r="W115" s="34"/>
      <c r="X115" s="34"/>
      <c r="Y115" s="34"/>
      <c r="Z115" s="34"/>
      <c r="AA115" s="34"/>
      <c r="AB115" s="34"/>
      <c r="AC115" s="34"/>
      <c r="AD115" s="41"/>
      <c r="AE115" s="41"/>
      <c r="AF115" s="41"/>
      <c r="AG115" s="10"/>
      <c r="AH115" s="11">
        <f t="shared" si="29"/>
        <v>0</v>
      </c>
      <c r="AI115" s="12">
        <f t="shared" si="30"/>
        <v>0</v>
      </c>
      <c r="AJ115" s="12"/>
      <c r="AK115" s="12">
        <f t="shared" si="31"/>
        <v>0</v>
      </c>
      <c r="AL115" s="11"/>
      <c r="AM115" s="13"/>
      <c r="AN115" s="18"/>
      <c r="AO115" s="19"/>
      <c r="AP115" s="18"/>
      <c r="AQ115" s="19"/>
      <c r="AR115" s="18"/>
      <c r="AS115" s="19"/>
      <c r="AT115" s="18"/>
      <c r="AU115" s="19"/>
      <c r="AV115" s="18"/>
      <c r="AW115" s="19"/>
      <c r="AX115" s="18"/>
      <c r="AY115" s="19"/>
      <c r="AZ115" s="18"/>
      <c r="BA115" s="19"/>
      <c r="BB115" s="18"/>
      <c r="BC115" s="19"/>
      <c r="BD115" s="18"/>
      <c r="BE115" s="19"/>
      <c r="BF115" s="18"/>
      <c r="BG115" s="19"/>
    </row>
    <row r="116" spans="1:59" ht="45" customHeight="1" x14ac:dyDescent="0.3">
      <c r="A116" s="8"/>
      <c r="B116" s="8"/>
      <c r="C116" s="19"/>
      <c r="D116" s="19"/>
      <c r="E116" s="19"/>
      <c r="F116" s="18"/>
      <c r="G116" s="18"/>
      <c r="H116" s="18"/>
      <c r="I116" s="18"/>
      <c r="J116" s="18"/>
      <c r="K116" s="18"/>
      <c r="L116" s="18"/>
      <c r="M116" s="18"/>
      <c r="N116" s="18"/>
      <c r="O116" s="34"/>
      <c r="P116" s="34"/>
      <c r="Q116" s="34"/>
      <c r="R116" s="34"/>
      <c r="S116" s="34"/>
      <c r="T116" s="35"/>
      <c r="U116" s="34"/>
      <c r="V116" s="34"/>
      <c r="W116" s="34"/>
      <c r="X116" s="34"/>
      <c r="Y116" s="34"/>
      <c r="Z116" s="34"/>
      <c r="AA116" s="34"/>
      <c r="AB116" s="34"/>
      <c r="AC116" s="34"/>
      <c r="AD116" s="41"/>
      <c r="AE116" s="41"/>
      <c r="AF116" s="41"/>
      <c r="AG116" s="10"/>
      <c r="AH116" s="11">
        <f t="shared" si="29"/>
        <v>0</v>
      </c>
      <c r="AI116" s="12">
        <f t="shared" si="30"/>
        <v>0</v>
      </c>
      <c r="AJ116" s="12"/>
      <c r="AK116" s="12">
        <f t="shared" si="31"/>
        <v>0</v>
      </c>
      <c r="AL116" s="11"/>
      <c r="AM116" s="13"/>
      <c r="AN116" s="18"/>
      <c r="AO116" s="19"/>
      <c r="AP116" s="18"/>
      <c r="AQ116" s="19"/>
      <c r="AR116" s="18"/>
      <c r="AS116" s="19"/>
      <c r="AT116" s="18"/>
      <c r="AU116" s="19"/>
      <c r="AV116" s="18"/>
      <c r="AW116" s="19"/>
      <c r="AX116" s="18"/>
      <c r="AY116" s="19"/>
      <c r="AZ116" s="18"/>
      <c r="BA116" s="19"/>
      <c r="BB116" s="18"/>
      <c r="BC116" s="19"/>
      <c r="BD116" s="18"/>
      <c r="BE116" s="19"/>
      <c r="BF116" s="18"/>
      <c r="BG116" s="19"/>
    </row>
    <row r="117" spans="1:59" ht="45" customHeight="1" x14ac:dyDescent="0.3">
      <c r="A117" s="8"/>
      <c r="B117" s="8"/>
      <c r="C117" s="19"/>
      <c r="D117" s="19"/>
      <c r="E117" s="19"/>
      <c r="F117" s="18"/>
      <c r="G117" s="18"/>
      <c r="H117" s="18"/>
      <c r="I117" s="18"/>
      <c r="J117" s="18"/>
      <c r="K117" s="18"/>
      <c r="L117" s="18"/>
      <c r="M117" s="18"/>
      <c r="N117" s="18"/>
      <c r="O117" s="34"/>
      <c r="P117" s="34"/>
      <c r="Q117" s="34"/>
      <c r="R117" s="34"/>
      <c r="S117" s="34"/>
      <c r="T117" s="35"/>
      <c r="U117" s="34"/>
      <c r="V117" s="34"/>
      <c r="W117" s="34"/>
      <c r="X117" s="34"/>
      <c r="Y117" s="34"/>
      <c r="Z117" s="34"/>
      <c r="AA117" s="34"/>
      <c r="AB117" s="34"/>
      <c r="AC117" s="34"/>
      <c r="AD117" s="41"/>
      <c r="AE117" s="41"/>
      <c r="AF117" s="41"/>
      <c r="AG117" s="10"/>
      <c r="AH117" s="11">
        <f t="shared" si="29"/>
        <v>0</v>
      </c>
      <c r="AI117" s="12">
        <f t="shared" si="30"/>
        <v>0</v>
      </c>
      <c r="AJ117" s="12"/>
      <c r="AK117" s="12">
        <f t="shared" si="31"/>
        <v>0</v>
      </c>
      <c r="AL117" s="11"/>
      <c r="AM117" s="13"/>
      <c r="AN117" s="18"/>
      <c r="AO117" s="19"/>
      <c r="AP117" s="18"/>
      <c r="AQ117" s="19"/>
      <c r="AR117" s="18"/>
      <c r="AS117" s="19"/>
      <c r="AT117" s="18"/>
      <c r="AU117" s="19"/>
      <c r="AV117" s="18"/>
      <c r="AW117" s="19"/>
      <c r="AX117" s="18"/>
      <c r="AY117" s="19"/>
      <c r="AZ117" s="18"/>
      <c r="BA117" s="19"/>
      <c r="BB117" s="18"/>
      <c r="BC117" s="19"/>
      <c r="BD117" s="18"/>
      <c r="BE117" s="19"/>
      <c r="BF117" s="18"/>
      <c r="BG117" s="19"/>
    </row>
    <row r="118" spans="1:59" ht="45" customHeight="1" x14ac:dyDescent="0.3">
      <c r="A118" s="8"/>
      <c r="B118" s="8"/>
      <c r="C118" s="19"/>
      <c r="D118" s="19"/>
      <c r="E118" s="19"/>
      <c r="F118" s="18"/>
      <c r="G118" s="18"/>
      <c r="H118" s="18"/>
      <c r="I118" s="18"/>
      <c r="J118" s="18"/>
      <c r="K118" s="18"/>
      <c r="L118" s="18"/>
      <c r="M118" s="18"/>
      <c r="N118" s="18"/>
      <c r="O118" s="34"/>
      <c r="P118" s="34"/>
      <c r="Q118" s="34"/>
      <c r="R118" s="34"/>
      <c r="S118" s="34"/>
      <c r="T118" s="35"/>
      <c r="U118" s="34"/>
      <c r="V118" s="34"/>
      <c r="W118" s="34"/>
      <c r="X118" s="34"/>
      <c r="Y118" s="34"/>
      <c r="Z118" s="34"/>
      <c r="AA118" s="34"/>
      <c r="AB118" s="34"/>
      <c r="AC118" s="34"/>
      <c r="AD118" s="41"/>
      <c r="AE118" s="41"/>
      <c r="AF118" s="41"/>
      <c r="AG118" s="10"/>
      <c r="AH118" s="11">
        <f t="shared" si="29"/>
        <v>0</v>
      </c>
      <c r="AI118" s="12">
        <f t="shared" si="30"/>
        <v>0</v>
      </c>
      <c r="AJ118" s="12"/>
      <c r="AK118" s="12">
        <f t="shared" si="31"/>
        <v>0</v>
      </c>
      <c r="AL118" s="11"/>
      <c r="AM118" s="13"/>
      <c r="AN118" s="18"/>
      <c r="AO118" s="19"/>
      <c r="AP118" s="18"/>
      <c r="AQ118" s="19"/>
      <c r="AR118" s="18"/>
      <c r="AS118" s="19"/>
      <c r="AT118" s="18"/>
      <c r="AU118" s="19"/>
      <c r="AV118" s="18"/>
      <c r="AW118" s="19"/>
      <c r="AX118" s="18"/>
      <c r="AY118" s="19"/>
      <c r="AZ118" s="18"/>
      <c r="BA118" s="19"/>
      <c r="BB118" s="18"/>
      <c r="BC118" s="19"/>
      <c r="BD118" s="18"/>
      <c r="BE118" s="19"/>
      <c r="BF118" s="18"/>
      <c r="BG118" s="19"/>
    </row>
    <row r="119" spans="1:59" ht="45" customHeight="1" x14ac:dyDescent="0.3">
      <c r="A119" s="8"/>
      <c r="B119" s="8"/>
      <c r="C119" s="19"/>
      <c r="D119" s="19"/>
      <c r="E119" s="19"/>
      <c r="F119" s="18"/>
      <c r="G119" s="18"/>
      <c r="H119" s="18"/>
      <c r="I119" s="18"/>
      <c r="J119" s="18"/>
      <c r="K119" s="18"/>
      <c r="L119" s="18"/>
      <c r="M119" s="18"/>
      <c r="N119" s="18"/>
      <c r="O119" s="34"/>
      <c r="P119" s="34"/>
      <c r="Q119" s="34"/>
      <c r="R119" s="34"/>
      <c r="S119" s="34"/>
      <c r="T119" s="35"/>
      <c r="U119" s="34"/>
      <c r="V119" s="34"/>
      <c r="W119" s="34"/>
      <c r="X119" s="34"/>
      <c r="Y119" s="34"/>
      <c r="Z119" s="34"/>
      <c r="AA119" s="34"/>
      <c r="AB119" s="34"/>
      <c r="AC119" s="34"/>
      <c r="AD119" s="41"/>
      <c r="AE119" s="41"/>
      <c r="AF119" s="41"/>
      <c r="AG119" s="10"/>
      <c r="AH119" s="11">
        <f t="shared" si="29"/>
        <v>0</v>
      </c>
      <c r="AI119" s="12">
        <f t="shared" si="30"/>
        <v>0</v>
      </c>
      <c r="AJ119" s="12"/>
      <c r="AK119" s="12">
        <f t="shared" si="31"/>
        <v>0</v>
      </c>
      <c r="AL119" s="11"/>
      <c r="AM119" s="13"/>
      <c r="AN119" s="18"/>
      <c r="AO119" s="19"/>
      <c r="AP119" s="18"/>
      <c r="AQ119" s="19"/>
      <c r="AR119" s="18"/>
      <c r="AS119" s="19"/>
      <c r="AT119" s="18"/>
      <c r="AU119" s="19"/>
      <c r="AV119" s="18"/>
      <c r="AW119" s="19"/>
      <c r="AX119" s="18"/>
      <c r="AY119" s="19"/>
      <c r="AZ119" s="18"/>
      <c r="BA119" s="19"/>
      <c r="BB119" s="18"/>
      <c r="BC119" s="19"/>
      <c r="BD119" s="18"/>
      <c r="BE119" s="19"/>
      <c r="BF119" s="18"/>
      <c r="BG119" s="19"/>
    </row>
    <row r="120" spans="1:59" ht="45" customHeight="1" x14ac:dyDescent="0.3">
      <c r="A120" s="8"/>
      <c r="B120" s="8"/>
      <c r="C120" s="19"/>
      <c r="D120" s="19"/>
      <c r="E120" s="19"/>
      <c r="F120" s="18"/>
      <c r="G120" s="18"/>
      <c r="H120" s="18"/>
      <c r="I120" s="18"/>
      <c r="J120" s="18"/>
      <c r="K120" s="18"/>
      <c r="L120" s="18"/>
      <c r="M120" s="18"/>
      <c r="N120" s="18"/>
      <c r="O120" s="34"/>
      <c r="P120" s="34"/>
      <c r="Q120" s="34"/>
      <c r="R120" s="34"/>
      <c r="S120" s="34"/>
      <c r="T120" s="35"/>
      <c r="U120" s="34"/>
      <c r="V120" s="34"/>
      <c r="W120" s="34"/>
      <c r="X120" s="34"/>
      <c r="Y120" s="34"/>
      <c r="Z120" s="34"/>
      <c r="AA120" s="34"/>
      <c r="AB120" s="34"/>
      <c r="AC120" s="34"/>
      <c r="AD120" s="41"/>
      <c r="AE120" s="41"/>
      <c r="AF120" s="41"/>
      <c r="AG120" s="10"/>
      <c r="AH120" s="11">
        <f t="shared" si="29"/>
        <v>0</v>
      </c>
      <c r="AI120" s="12">
        <f t="shared" si="30"/>
        <v>0</v>
      </c>
      <c r="AJ120" s="12"/>
      <c r="AK120" s="12">
        <f t="shared" si="31"/>
        <v>0</v>
      </c>
      <c r="AL120" s="11"/>
      <c r="AM120" s="13"/>
      <c r="AN120" s="18"/>
      <c r="AO120" s="19"/>
      <c r="AP120" s="18"/>
      <c r="AQ120" s="19"/>
      <c r="AR120" s="18"/>
      <c r="AS120" s="19"/>
      <c r="AT120" s="18"/>
      <c r="AU120" s="19"/>
      <c r="AV120" s="18"/>
      <c r="AW120" s="19"/>
      <c r="AX120" s="18"/>
      <c r="AY120" s="19"/>
      <c r="AZ120" s="18"/>
      <c r="BA120" s="19"/>
      <c r="BB120" s="18"/>
      <c r="BC120" s="19"/>
      <c r="BD120" s="18"/>
      <c r="BE120" s="19"/>
      <c r="BF120" s="18"/>
      <c r="BG120" s="19"/>
    </row>
    <row r="121" spans="1:59" ht="45" customHeight="1" x14ac:dyDescent="0.3">
      <c r="A121" s="8"/>
      <c r="B121" s="8"/>
      <c r="C121" s="19"/>
      <c r="D121" s="19"/>
      <c r="E121" s="19"/>
      <c r="F121" s="18"/>
      <c r="G121" s="18"/>
      <c r="H121" s="18"/>
      <c r="I121" s="18"/>
      <c r="J121" s="18"/>
      <c r="K121" s="18"/>
      <c r="L121" s="18"/>
      <c r="M121" s="18"/>
      <c r="N121" s="18"/>
      <c r="O121" s="34"/>
      <c r="P121" s="34"/>
      <c r="Q121" s="34"/>
      <c r="R121" s="34"/>
      <c r="S121" s="34"/>
      <c r="T121" s="35"/>
      <c r="U121" s="34"/>
      <c r="V121" s="34"/>
      <c r="W121" s="34"/>
      <c r="X121" s="34"/>
      <c r="Y121" s="34"/>
      <c r="Z121" s="34"/>
      <c r="AA121" s="34"/>
      <c r="AB121" s="34"/>
      <c r="AC121" s="34"/>
      <c r="AD121" s="41"/>
      <c r="AE121" s="41"/>
      <c r="AF121" s="41"/>
      <c r="AG121" s="10"/>
      <c r="AH121" s="11">
        <f t="shared" si="29"/>
        <v>0</v>
      </c>
      <c r="AI121" s="12">
        <f t="shared" si="30"/>
        <v>0</v>
      </c>
      <c r="AJ121" s="12"/>
      <c r="AK121" s="12">
        <f t="shared" si="31"/>
        <v>0</v>
      </c>
      <c r="AL121" s="11"/>
      <c r="AM121" s="13"/>
      <c r="AN121" s="18"/>
      <c r="AO121" s="19"/>
      <c r="AP121" s="18"/>
      <c r="AQ121" s="19"/>
      <c r="AR121" s="18"/>
      <c r="AS121" s="19"/>
      <c r="AT121" s="18"/>
      <c r="AU121" s="19"/>
      <c r="AV121" s="18"/>
      <c r="AW121" s="19"/>
      <c r="AX121" s="18"/>
      <c r="AY121" s="19"/>
      <c r="AZ121" s="18"/>
      <c r="BA121" s="19"/>
      <c r="BB121" s="18"/>
      <c r="BC121" s="19"/>
      <c r="BD121" s="18"/>
      <c r="BE121" s="19"/>
      <c r="BF121" s="18"/>
      <c r="BG121" s="19"/>
    </row>
    <row r="122" spans="1:59" ht="45" customHeight="1" x14ac:dyDescent="0.3">
      <c r="A122" s="8"/>
      <c r="B122" s="8"/>
      <c r="C122" s="19"/>
      <c r="D122" s="19"/>
      <c r="E122" s="19"/>
      <c r="F122" s="18"/>
      <c r="G122" s="18"/>
      <c r="H122" s="18"/>
      <c r="I122" s="18"/>
      <c r="J122" s="18"/>
      <c r="K122" s="18"/>
      <c r="L122" s="18"/>
      <c r="M122" s="18"/>
      <c r="N122" s="18"/>
      <c r="O122" s="34"/>
      <c r="P122" s="34"/>
      <c r="Q122" s="34"/>
      <c r="R122" s="34"/>
      <c r="S122" s="34"/>
      <c r="T122" s="35"/>
      <c r="U122" s="34"/>
      <c r="V122" s="34"/>
      <c r="W122" s="34"/>
      <c r="X122" s="34"/>
      <c r="Y122" s="34"/>
      <c r="Z122" s="34"/>
      <c r="AA122" s="34"/>
      <c r="AB122" s="34"/>
      <c r="AC122" s="34"/>
      <c r="AD122" s="41"/>
      <c r="AE122" s="41"/>
      <c r="AF122" s="41"/>
      <c r="AG122" s="10"/>
      <c r="AH122" s="11">
        <f t="shared" si="29"/>
        <v>0</v>
      </c>
      <c r="AI122" s="12">
        <f t="shared" si="30"/>
        <v>0</v>
      </c>
      <c r="AJ122" s="12"/>
      <c r="AK122" s="12">
        <f t="shared" si="31"/>
        <v>0</v>
      </c>
      <c r="AL122" s="11"/>
      <c r="AM122" s="13"/>
      <c r="AN122" s="18"/>
      <c r="AO122" s="19"/>
      <c r="AP122" s="18"/>
      <c r="AQ122" s="19"/>
      <c r="AR122" s="18"/>
      <c r="AS122" s="19"/>
      <c r="AT122" s="18"/>
      <c r="AU122" s="19"/>
      <c r="AV122" s="18"/>
      <c r="AW122" s="19"/>
      <c r="AX122" s="18"/>
      <c r="AY122" s="19"/>
      <c r="AZ122" s="18"/>
      <c r="BA122" s="19"/>
      <c r="BB122" s="18"/>
      <c r="BC122" s="19"/>
      <c r="BD122" s="18"/>
      <c r="BE122" s="19"/>
      <c r="BF122" s="18"/>
      <c r="BG122" s="19"/>
    </row>
    <row r="123" spans="1:59" ht="45" customHeight="1" x14ac:dyDescent="0.3">
      <c r="A123" s="8"/>
      <c r="B123" s="8"/>
      <c r="C123" s="19"/>
      <c r="D123" s="19"/>
      <c r="E123" s="19"/>
      <c r="F123" s="18"/>
      <c r="G123" s="18"/>
      <c r="H123" s="18"/>
      <c r="I123" s="18"/>
      <c r="J123" s="18"/>
      <c r="K123" s="18"/>
      <c r="L123" s="18"/>
      <c r="M123" s="18"/>
      <c r="N123" s="18"/>
      <c r="O123" s="34"/>
      <c r="P123" s="34"/>
      <c r="Q123" s="34"/>
      <c r="R123" s="34"/>
      <c r="S123" s="34"/>
      <c r="T123" s="35"/>
      <c r="U123" s="34"/>
      <c r="V123" s="34"/>
      <c r="W123" s="34"/>
      <c r="X123" s="34"/>
      <c r="Y123" s="34"/>
      <c r="Z123" s="34"/>
      <c r="AA123" s="34"/>
      <c r="AB123" s="34"/>
      <c r="AC123" s="34"/>
      <c r="AD123" s="41"/>
      <c r="AE123" s="41"/>
      <c r="AF123" s="41"/>
      <c r="AG123" s="10"/>
      <c r="AH123" s="11">
        <f t="shared" si="29"/>
        <v>0</v>
      </c>
      <c r="AI123" s="12">
        <f t="shared" si="30"/>
        <v>0</v>
      </c>
      <c r="AJ123" s="12"/>
      <c r="AK123" s="12">
        <f t="shared" si="31"/>
        <v>0</v>
      </c>
      <c r="AL123" s="11"/>
      <c r="AM123" s="13"/>
      <c r="AN123" s="18"/>
      <c r="AO123" s="19"/>
      <c r="AP123" s="18"/>
      <c r="AQ123" s="19"/>
      <c r="AR123" s="18"/>
      <c r="AS123" s="19"/>
      <c r="AT123" s="18"/>
      <c r="AU123" s="19"/>
      <c r="AV123" s="18"/>
      <c r="AW123" s="19"/>
      <c r="AX123" s="18"/>
      <c r="AY123" s="19"/>
      <c r="AZ123" s="18"/>
      <c r="BA123" s="19"/>
      <c r="BB123" s="18"/>
      <c r="BC123" s="19"/>
      <c r="BD123" s="18"/>
      <c r="BE123" s="19"/>
      <c r="BF123" s="18"/>
      <c r="BG123" s="19"/>
    </row>
    <row r="124" spans="1:59" ht="45" customHeight="1" x14ac:dyDescent="0.3">
      <c r="A124" s="8"/>
      <c r="B124" s="8"/>
      <c r="C124" s="19"/>
      <c r="D124" s="19"/>
      <c r="E124" s="19"/>
      <c r="F124" s="18"/>
      <c r="G124" s="18"/>
      <c r="H124" s="18"/>
      <c r="I124" s="18"/>
      <c r="J124" s="18"/>
      <c r="K124" s="18"/>
      <c r="L124" s="18"/>
      <c r="M124" s="18"/>
      <c r="N124" s="18"/>
      <c r="O124" s="34"/>
      <c r="P124" s="34"/>
      <c r="Q124" s="34"/>
      <c r="R124" s="34"/>
      <c r="S124" s="34"/>
      <c r="T124" s="35"/>
      <c r="U124" s="34"/>
      <c r="V124" s="34"/>
      <c r="W124" s="34"/>
      <c r="X124" s="34"/>
      <c r="Y124" s="34"/>
      <c r="Z124" s="34"/>
      <c r="AA124" s="34"/>
      <c r="AB124" s="34"/>
      <c r="AC124" s="34"/>
      <c r="AD124" s="41"/>
      <c r="AE124" s="41"/>
      <c r="AF124" s="41"/>
      <c r="AG124" s="10"/>
      <c r="AH124" s="11">
        <f t="shared" si="29"/>
        <v>0</v>
      </c>
      <c r="AI124" s="12">
        <f t="shared" si="30"/>
        <v>0</v>
      </c>
      <c r="AJ124" s="12"/>
      <c r="AK124" s="12">
        <f t="shared" si="31"/>
        <v>0</v>
      </c>
      <c r="AL124" s="11"/>
      <c r="AM124" s="13"/>
      <c r="AN124" s="18"/>
      <c r="AO124" s="19"/>
      <c r="AP124" s="18"/>
      <c r="AQ124" s="19"/>
      <c r="AR124" s="18"/>
      <c r="AS124" s="19"/>
      <c r="AT124" s="18"/>
      <c r="AU124" s="19"/>
      <c r="AV124" s="18"/>
      <c r="AW124" s="19"/>
      <c r="AX124" s="18"/>
      <c r="AY124" s="19"/>
      <c r="AZ124" s="18"/>
      <c r="BA124" s="19"/>
      <c r="BB124" s="18"/>
      <c r="BC124" s="19"/>
      <c r="BD124" s="18"/>
      <c r="BE124" s="19"/>
      <c r="BF124" s="18"/>
      <c r="BG124" s="19"/>
    </row>
    <row r="125" spans="1:59" ht="45" customHeight="1" x14ac:dyDescent="0.3">
      <c r="A125" s="8"/>
      <c r="B125" s="8"/>
      <c r="C125" s="19"/>
      <c r="D125" s="19"/>
      <c r="E125" s="19"/>
      <c r="F125" s="18"/>
      <c r="G125" s="18"/>
      <c r="H125" s="18"/>
      <c r="I125" s="18"/>
      <c r="J125" s="18"/>
      <c r="K125" s="18"/>
      <c r="L125" s="18"/>
      <c r="M125" s="18"/>
      <c r="N125" s="18"/>
      <c r="O125" s="34"/>
      <c r="P125" s="34"/>
      <c r="Q125" s="34"/>
      <c r="R125" s="34"/>
      <c r="S125" s="34"/>
      <c r="T125" s="35"/>
      <c r="U125" s="34"/>
      <c r="V125" s="34"/>
      <c r="W125" s="34"/>
      <c r="X125" s="34"/>
      <c r="Y125" s="34"/>
      <c r="Z125" s="34"/>
      <c r="AA125" s="34"/>
      <c r="AB125" s="34"/>
      <c r="AC125" s="34"/>
      <c r="AD125" s="41"/>
      <c r="AE125" s="41"/>
      <c r="AF125" s="41"/>
      <c r="AG125" s="10"/>
      <c r="AH125" s="11">
        <f t="shared" si="29"/>
        <v>0</v>
      </c>
      <c r="AI125" s="12">
        <f t="shared" si="30"/>
        <v>0</v>
      </c>
      <c r="AJ125" s="12"/>
      <c r="AK125" s="12">
        <f t="shared" si="31"/>
        <v>0</v>
      </c>
      <c r="AL125" s="11"/>
      <c r="AM125" s="13"/>
      <c r="AN125" s="18"/>
      <c r="AO125" s="19"/>
      <c r="AP125" s="18"/>
      <c r="AQ125" s="19"/>
      <c r="AR125" s="18"/>
      <c r="AS125" s="19"/>
      <c r="AT125" s="18"/>
      <c r="AU125" s="19"/>
      <c r="AV125" s="18"/>
      <c r="AW125" s="19"/>
      <c r="AX125" s="18"/>
      <c r="AY125" s="19"/>
      <c r="AZ125" s="18"/>
      <c r="BA125" s="19"/>
      <c r="BB125" s="18"/>
      <c r="BC125" s="19"/>
      <c r="BD125" s="18"/>
      <c r="BE125" s="19"/>
      <c r="BF125" s="18"/>
      <c r="BG125" s="19"/>
    </row>
    <row r="126" spans="1:59" ht="45" customHeight="1" x14ac:dyDescent="0.3">
      <c r="A126" s="8"/>
      <c r="B126" s="8"/>
      <c r="C126" s="19"/>
      <c r="D126" s="19"/>
      <c r="E126" s="19"/>
      <c r="F126" s="18"/>
      <c r="G126" s="18"/>
      <c r="H126" s="18"/>
      <c r="I126" s="18"/>
      <c r="J126" s="18"/>
      <c r="K126" s="18"/>
      <c r="L126" s="18"/>
      <c r="M126" s="18"/>
      <c r="N126" s="18"/>
      <c r="O126" s="34"/>
      <c r="P126" s="34"/>
      <c r="Q126" s="34"/>
      <c r="R126" s="34"/>
      <c r="S126" s="34"/>
      <c r="T126" s="35"/>
      <c r="U126" s="34"/>
      <c r="V126" s="34"/>
      <c r="W126" s="34"/>
      <c r="X126" s="34"/>
      <c r="Y126" s="34"/>
      <c r="Z126" s="34"/>
      <c r="AA126" s="34"/>
      <c r="AB126" s="34"/>
      <c r="AC126" s="34"/>
      <c r="AD126" s="41"/>
      <c r="AE126" s="41"/>
      <c r="AF126" s="41"/>
      <c r="AG126" s="10"/>
      <c r="AH126" s="11">
        <f t="shared" si="29"/>
        <v>0</v>
      </c>
      <c r="AI126" s="12">
        <f t="shared" si="30"/>
        <v>0</v>
      </c>
      <c r="AJ126" s="12"/>
      <c r="AK126" s="12">
        <f t="shared" si="31"/>
        <v>0</v>
      </c>
      <c r="AL126" s="11"/>
      <c r="AM126" s="13"/>
      <c r="AN126" s="18"/>
      <c r="AO126" s="19"/>
      <c r="AP126" s="18"/>
      <c r="AQ126" s="19"/>
      <c r="AR126" s="18"/>
      <c r="AS126" s="19"/>
      <c r="AT126" s="18"/>
      <c r="AU126" s="19"/>
      <c r="AV126" s="18"/>
      <c r="AW126" s="19"/>
      <c r="AX126" s="18"/>
      <c r="AY126" s="19"/>
      <c r="AZ126" s="18"/>
      <c r="BA126" s="19"/>
      <c r="BB126" s="18"/>
      <c r="BC126" s="19"/>
      <c r="BD126" s="18"/>
      <c r="BE126" s="19"/>
      <c r="BF126" s="18"/>
      <c r="BG126" s="19"/>
    </row>
    <row r="127" spans="1:59" ht="45" customHeight="1" x14ac:dyDescent="0.3">
      <c r="A127" s="8"/>
      <c r="B127" s="8"/>
      <c r="C127" s="19"/>
      <c r="D127" s="19"/>
      <c r="E127" s="19"/>
      <c r="F127" s="18"/>
      <c r="G127" s="18"/>
      <c r="H127" s="18"/>
      <c r="I127" s="18"/>
      <c r="J127" s="18"/>
      <c r="K127" s="18"/>
      <c r="L127" s="18"/>
      <c r="M127" s="18"/>
      <c r="N127" s="18"/>
      <c r="O127" s="34"/>
      <c r="P127" s="34"/>
      <c r="Q127" s="34"/>
      <c r="R127" s="34"/>
      <c r="S127" s="34"/>
      <c r="T127" s="35"/>
      <c r="U127" s="34"/>
      <c r="V127" s="34"/>
      <c r="W127" s="34"/>
      <c r="X127" s="34"/>
      <c r="Y127" s="34"/>
      <c r="Z127" s="34"/>
      <c r="AA127" s="34"/>
      <c r="AB127" s="34"/>
      <c r="AC127" s="34"/>
      <c r="AD127" s="41"/>
      <c r="AE127" s="41"/>
      <c r="AF127" s="41"/>
      <c r="AG127" s="10"/>
      <c r="AH127" s="11">
        <f t="shared" si="29"/>
        <v>0</v>
      </c>
      <c r="AI127" s="12">
        <f t="shared" si="30"/>
        <v>0</v>
      </c>
      <c r="AJ127" s="12"/>
      <c r="AK127" s="12">
        <f t="shared" si="31"/>
        <v>0</v>
      </c>
      <c r="AL127" s="11"/>
      <c r="AM127" s="13"/>
      <c r="AN127" s="18"/>
      <c r="AO127" s="19"/>
      <c r="AP127" s="18"/>
      <c r="AQ127" s="19"/>
      <c r="AR127" s="18"/>
      <c r="AS127" s="19"/>
      <c r="AT127" s="18"/>
      <c r="AU127" s="19"/>
      <c r="AV127" s="18"/>
      <c r="AW127" s="19"/>
      <c r="AX127" s="18"/>
      <c r="AY127" s="19"/>
      <c r="AZ127" s="18"/>
      <c r="BA127" s="19"/>
      <c r="BB127" s="18"/>
      <c r="BC127" s="19"/>
      <c r="BD127" s="18"/>
      <c r="BE127" s="19"/>
      <c r="BF127" s="18"/>
      <c r="BG127" s="19"/>
    </row>
    <row r="128" spans="1:59" ht="45" customHeight="1" x14ac:dyDescent="0.3">
      <c r="A128" s="8"/>
      <c r="B128" s="8"/>
      <c r="C128" s="19"/>
      <c r="D128" s="19"/>
      <c r="E128" s="19"/>
      <c r="F128" s="18"/>
      <c r="G128" s="18"/>
      <c r="H128" s="18"/>
      <c r="I128" s="18"/>
      <c r="J128" s="18"/>
      <c r="K128" s="18"/>
      <c r="L128" s="18"/>
      <c r="M128" s="18"/>
      <c r="N128" s="18"/>
      <c r="O128" s="34"/>
      <c r="P128" s="34"/>
      <c r="Q128" s="34"/>
      <c r="R128" s="34"/>
      <c r="S128" s="34"/>
      <c r="T128" s="35"/>
      <c r="U128" s="34"/>
      <c r="V128" s="34"/>
      <c r="W128" s="34"/>
      <c r="X128" s="34"/>
      <c r="Y128" s="34"/>
      <c r="Z128" s="34"/>
      <c r="AA128" s="34"/>
      <c r="AB128" s="34"/>
      <c r="AC128" s="34"/>
      <c r="AD128" s="41"/>
      <c r="AE128" s="41"/>
      <c r="AF128" s="41"/>
      <c r="AG128" s="10"/>
      <c r="AH128" s="11">
        <f t="shared" si="29"/>
        <v>0</v>
      </c>
      <c r="AI128" s="12">
        <f t="shared" si="30"/>
        <v>0</v>
      </c>
      <c r="AJ128" s="12"/>
      <c r="AK128" s="12">
        <f t="shared" si="31"/>
        <v>0</v>
      </c>
      <c r="AL128" s="11"/>
      <c r="AM128" s="13"/>
      <c r="AN128" s="18"/>
      <c r="AO128" s="19"/>
      <c r="AP128" s="18"/>
      <c r="AQ128" s="19"/>
      <c r="AR128" s="18"/>
      <c r="AS128" s="19"/>
      <c r="AT128" s="18"/>
      <c r="AU128" s="19"/>
      <c r="AV128" s="18"/>
      <c r="AW128" s="19"/>
      <c r="AX128" s="18"/>
      <c r="AY128" s="19"/>
      <c r="AZ128" s="18"/>
      <c r="BA128" s="19"/>
      <c r="BB128" s="18"/>
      <c r="BC128" s="19"/>
      <c r="BD128" s="18"/>
      <c r="BE128" s="19"/>
      <c r="BF128" s="18"/>
      <c r="BG128" s="19"/>
    </row>
    <row r="129" spans="1:59" ht="45" customHeight="1" x14ac:dyDescent="0.3">
      <c r="A129" s="8"/>
      <c r="B129" s="8"/>
      <c r="C129" s="19"/>
      <c r="D129" s="19"/>
      <c r="E129" s="19"/>
      <c r="F129" s="18"/>
      <c r="G129" s="18"/>
      <c r="H129" s="18"/>
      <c r="I129" s="18"/>
      <c r="J129" s="18"/>
      <c r="K129" s="18"/>
      <c r="L129" s="18"/>
      <c r="M129" s="18"/>
      <c r="N129" s="18"/>
      <c r="O129" s="34"/>
      <c r="P129" s="34"/>
      <c r="Q129" s="34"/>
      <c r="R129" s="34"/>
      <c r="S129" s="34"/>
      <c r="T129" s="35"/>
      <c r="U129" s="34"/>
      <c r="V129" s="34"/>
      <c r="W129" s="34"/>
      <c r="X129" s="34"/>
      <c r="Y129" s="34"/>
      <c r="Z129" s="34"/>
      <c r="AA129" s="34"/>
      <c r="AB129" s="34"/>
      <c r="AC129" s="34"/>
      <c r="AD129" s="41"/>
      <c r="AE129" s="41"/>
      <c r="AF129" s="41"/>
      <c r="AG129" s="10"/>
      <c r="AH129" s="11">
        <f t="shared" si="29"/>
        <v>0</v>
      </c>
      <c r="AI129" s="12">
        <f t="shared" si="30"/>
        <v>0</v>
      </c>
      <c r="AJ129" s="12"/>
      <c r="AK129" s="12">
        <f t="shared" si="31"/>
        <v>0</v>
      </c>
      <c r="AL129" s="11"/>
      <c r="AM129" s="13"/>
      <c r="AN129" s="18"/>
      <c r="AO129" s="19"/>
      <c r="AP129" s="18"/>
      <c r="AQ129" s="19"/>
      <c r="AR129" s="18"/>
      <c r="AS129" s="19"/>
      <c r="AT129" s="18"/>
      <c r="AU129" s="19"/>
      <c r="AV129" s="18"/>
      <c r="AW129" s="19"/>
      <c r="AX129" s="18"/>
      <c r="AY129" s="19"/>
      <c r="AZ129" s="18"/>
      <c r="BA129" s="19"/>
      <c r="BB129" s="18"/>
      <c r="BC129" s="19"/>
      <c r="BD129" s="18"/>
      <c r="BE129" s="19"/>
      <c r="BF129" s="18"/>
      <c r="BG129" s="19"/>
    </row>
    <row r="130" spans="1:59" ht="45" customHeight="1" x14ac:dyDescent="0.3">
      <c r="A130" s="8"/>
      <c r="B130" s="8"/>
      <c r="C130" s="19"/>
      <c r="D130" s="19"/>
      <c r="E130" s="19"/>
      <c r="F130" s="18"/>
      <c r="G130" s="18"/>
      <c r="H130" s="18"/>
      <c r="I130" s="18"/>
      <c r="J130" s="18"/>
      <c r="K130" s="18"/>
      <c r="L130" s="18"/>
      <c r="M130" s="18"/>
      <c r="N130" s="18"/>
      <c r="O130" s="34"/>
      <c r="P130" s="34"/>
      <c r="Q130" s="34"/>
      <c r="R130" s="34"/>
      <c r="S130" s="34"/>
      <c r="T130" s="35"/>
      <c r="U130" s="34"/>
      <c r="V130" s="34"/>
      <c r="W130" s="34"/>
      <c r="X130" s="34"/>
      <c r="Y130" s="34"/>
      <c r="Z130" s="34"/>
      <c r="AA130" s="34"/>
      <c r="AB130" s="34"/>
      <c r="AC130" s="34"/>
      <c r="AD130" s="41"/>
      <c r="AE130" s="41"/>
      <c r="AF130" s="41"/>
      <c r="AG130" s="10"/>
      <c r="AH130" s="11">
        <f t="shared" si="29"/>
        <v>0</v>
      </c>
      <c r="AI130" s="12">
        <f t="shared" si="30"/>
        <v>0</v>
      </c>
      <c r="AJ130" s="12"/>
      <c r="AK130" s="12">
        <f t="shared" si="31"/>
        <v>0</v>
      </c>
      <c r="AL130" s="11"/>
      <c r="AM130" s="13"/>
      <c r="AN130" s="18"/>
      <c r="AO130" s="19"/>
      <c r="AP130" s="18"/>
      <c r="AQ130" s="19"/>
      <c r="AR130" s="18"/>
      <c r="AS130" s="19"/>
      <c r="AT130" s="18"/>
      <c r="AU130" s="19"/>
      <c r="AV130" s="18"/>
      <c r="AW130" s="19"/>
      <c r="AX130" s="18"/>
      <c r="AY130" s="19"/>
      <c r="AZ130" s="18"/>
      <c r="BA130" s="19"/>
      <c r="BB130" s="18"/>
      <c r="BC130" s="19"/>
      <c r="BD130" s="18"/>
      <c r="BE130" s="19"/>
      <c r="BF130" s="18"/>
      <c r="BG130" s="19"/>
    </row>
    <row r="131" spans="1:59" ht="45" customHeight="1" x14ac:dyDescent="0.3">
      <c r="A131" s="8"/>
      <c r="B131" s="8"/>
      <c r="C131" s="19"/>
      <c r="D131" s="19"/>
      <c r="E131" s="19"/>
      <c r="F131" s="18"/>
      <c r="G131" s="18"/>
      <c r="H131" s="18"/>
      <c r="I131" s="18"/>
      <c r="J131" s="18"/>
      <c r="K131" s="18"/>
      <c r="L131" s="18"/>
      <c r="M131" s="18"/>
      <c r="N131" s="18"/>
      <c r="O131" s="34"/>
      <c r="P131" s="34"/>
      <c r="Q131" s="34"/>
      <c r="R131" s="34"/>
      <c r="S131" s="34"/>
      <c r="T131" s="35"/>
      <c r="U131" s="34"/>
      <c r="V131" s="34"/>
      <c r="W131" s="34"/>
      <c r="X131" s="34"/>
      <c r="Y131" s="34"/>
      <c r="Z131" s="34"/>
      <c r="AA131" s="34"/>
      <c r="AB131" s="34"/>
      <c r="AC131" s="34"/>
      <c r="AD131" s="41"/>
      <c r="AE131" s="41"/>
      <c r="AF131" s="41"/>
      <c r="AG131" s="10"/>
      <c r="AH131" s="11">
        <f t="shared" si="29"/>
        <v>0</v>
      </c>
      <c r="AI131" s="12">
        <f t="shared" ref="AI131:AI146" si="32">E131+H131+K131+N131+Q131+T131+W131+AC131+Z131</f>
        <v>0</v>
      </c>
      <c r="AJ131" s="12"/>
      <c r="AK131" s="12">
        <f t="shared" ref="AK131:AK146" si="33">COUNT(C131:AF131)/3</f>
        <v>0</v>
      </c>
      <c r="AL131" s="11"/>
      <c r="AM131" s="13"/>
      <c r="AN131" s="18"/>
      <c r="AO131" s="19"/>
      <c r="AP131" s="18"/>
      <c r="AQ131" s="19"/>
      <c r="AR131" s="18"/>
      <c r="AS131" s="19"/>
      <c r="AT131" s="18"/>
      <c r="AU131" s="19"/>
      <c r="AV131" s="18"/>
      <c r="AW131" s="19"/>
      <c r="AX131" s="18"/>
      <c r="AY131" s="19"/>
      <c r="AZ131" s="18"/>
      <c r="BA131" s="19"/>
      <c r="BB131" s="18"/>
      <c r="BC131" s="19"/>
      <c r="BD131" s="18"/>
      <c r="BE131" s="19"/>
      <c r="BF131" s="18"/>
      <c r="BG131" s="19"/>
    </row>
    <row r="132" spans="1:59" ht="45" customHeight="1" x14ac:dyDescent="0.3">
      <c r="A132" s="8"/>
      <c r="B132" s="8"/>
      <c r="C132" s="19"/>
      <c r="D132" s="19"/>
      <c r="E132" s="19"/>
      <c r="F132" s="18"/>
      <c r="G132" s="18"/>
      <c r="H132" s="18"/>
      <c r="I132" s="18"/>
      <c r="J132" s="18"/>
      <c r="K132" s="18"/>
      <c r="L132" s="18"/>
      <c r="M132" s="18"/>
      <c r="N132" s="18"/>
      <c r="O132" s="34"/>
      <c r="P132" s="34"/>
      <c r="Q132" s="34"/>
      <c r="R132" s="34"/>
      <c r="S132" s="34"/>
      <c r="T132" s="35"/>
      <c r="U132" s="34"/>
      <c r="V132" s="34"/>
      <c r="W132" s="34"/>
      <c r="X132" s="34"/>
      <c r="Y132" s="34"/>
      <c r="Z132" s="34"/>
      <c r="AA132" s="34"/>
      <c r="AB132" s="34"/>
      <c r="AC132" s="34"/>
      <c r="AD132" s="41"/>
      <c r="AE132" s="41"/>
      <c r="AF132" s="41"/>
      <c r="AG132" s="10"/>
      <c r="AH132" s="11">
        <f t="shared" si="29"/>
        <v>0</v>
      </c>
      <c r="AI132" s="12">
        <f t="shared" si="32"/>
        <v>0</v>
      </c>
      <c r="AJ132" s="12"/>
      <c r="AK132" s="12">
        <f t="shared" si="33"/>
        <v>0</v>
      </c>
      <c r="AL132" s="11"/>
      <c r="AM132" s="13"/>
      <c r="AN132" s="18"/>
      <c r="AO132" s="19"/>
      <c r="AP132" s="18"/>
      <c r="AQ132" s="19"/>
      <c r="AR132" s="18"/>
      <c r="AS132" s="19"/>
      <c r="AT132" s="18"/>
      <c r="AU132" s="19"/>
      <c r="AV132" s="18"/>
      <c r="AW132" s="19"/>
      <c r="AX132" s="18"/>
      <c r="AY132" s="19"/>
      <c r="AZ132" s="18"/>
      <c r="BA132" s="19"/>
      <c r="BB132" s="18"/>
      <c r="BC132" s="19"/>
      <c r="BD132" s="18"/>
      <c r="BE132" s="19"/>
      <c r="BF132" s="18"/>
      <c r="BG132" s="19"/>
    </row>
    <row r="133" spans="1:59" ht="45" customHeight="1" x14ac:dyDescent="0.3">
      <c r="A133" s="8"/>
      <c r="B133" s="8"/>
      <c r="C133" s="19"/>
      <c r="D133" s="19"/>
      <c r="E133" s="19"/>
      <c r="F133" s="18"/>
      <c r="G133" s="18"/>
      <c r="H133" s="18"/>
      <c r="I133" s="18"/>
      <c r="J133" s="18"/>
      <c r="K133" s="18"/>
      <c r="L133" s="18"/>
      <c r="M133" s="18"/>
      <c r="N133" s="18"/>
      <c r="O133" s="34"/>
      <c r="P133" s="34"/>
      <c r="Q133" s="34"/>
      <c r="R133" s="34"/>
      <c r="S133" s="34"/>
      <c r="T133" s="35"/>
      <c r="U133" s="34"/>
      <c r="V133" s="34"/>
      <c r="W133" s="34"/>
      <c r="X133" s="34"/>
      <c r="Y133" s="34"/>
      <c r="Z133" s="34"/>
      <c r="AA133" s="34"/>
      <c r="AB133" s="34"/>
      <c r="AC133" s="34"/>
      <c r="AD133" s="41"/>
      <c r="AE133" s="41"/>
      <c r="AF133" s="41"/>
      <c r="AG133" s="10"/>
      <c r="AH133" s="11">
        <f t="shared" si="29"/>
        <v>0</v>
      </c>
      <c r="AI133" s="12">
        <f t="shared" si="32"/>
        <v>0</v>
      </c>
      <c r="AJ133" s="12"/>
      <c r="AK133" s="12">
        <f t="shared" si="33"/>
        <v>0</v>
      </c>
      <c r="AL133" s="11"/>
      <c r="AM133" s="13"/>
      <c r="AN133" s="18"/>
      <c r="AO133" s="19"/>
      <c r="AP133" s="18"/>
      <c r="AQ133" s="19"/>
      <c r="AR133" s="18"/>
      <c r="AS133" s="19"/>
      <c r="AT133" s="18"/>
      <c r="AU133" s="19"/>
      <c r="AV133" s="18"/>
      <c r="AW133" s="19"/>
      <c r="AX133" s="18"/>
      <c r="AY133" s="19"/>
      <c r="AZ133" s="18"/>
      <c r="BA133" s="19"/>
      <c r="BB133" s="18"/>
      <c r="BC133" s="19"/>
      <c r="BD133" s="18"/>
      <c r="BE133" s="19"/>
      <c r="BF133" s="18"/>
      <c r="BG133" s="19"/>
    </row>
    <row r="134" spans="1:59" ht="45" customHeight="1" x14ac:dyDescent="0.3">
      <c r="A134" s="8"/>
      <c r="B134" s="8"/>
      <c r="C134" s="19"/>
      <c r="D134" s="19"/>
      <c r="E134" s="19"/>
      <c r="F134" s="18"/>
      <c r="G134" s="18"/>
      <c r="H134" s="18"/>
      <c r="I134" s="18"/>
      <c r="J134" s="18"/>
      <c r="K134" s="18"/>
      <c r="L134" s="18"/>
      <c r="M134" s="18"/>
      <c r="N134" s="18"/>
      <c r="O134" s="34"/>
      <c r="P134" s="34"/>
      <c r="Q134" s="34"/>
      <c r="R134" s="34"/>
      <c r="S134" s="34"/>
      <c r="T134" s="35"/>
      <c r="U134" s="34"/>
      <c r="V134" s="34"/>
      <c r="W134" s="34"/>
      <c r="X134" s="34"/>
      <c r="Y134" s="34"/>
      <c r="Z134" s="34"/>
      <c r="AA134" s="34"/>
      <c r="AB134" s="34"/>
      <c r="AC134" s="34"/>
      <c r="AD134" s="41"/>
      <c r="AE134" s="41"/>
      <c r="AF134" s="41"/>
      <c r="AG134" s="10"/>
      <c r="AH134" s="11">
        <f t="shared" si="29"/>
        <v>0</v>
      </c>
      <c r="AI134" s="12">
        <f t="shared" si="32"/>
        <v>0</v>
      </c>
      <c r="AJ134" s="12"/>
      <c r="AK134" s="12">
        <f t="shared" si="33"/>
        <v>0</v>
      </c>
      <c r="AL134" s="11"/>
      <c r="AM134" s="13"/>
      <c r="AN134" s="18"/>
      <c r="AO134" s="19"/>
      <c r="AP134" s="18"/>
      <c r="AQ134" s="19"/>
      <c r="AR134" s="18"/>
      <c r="AS134" s="19"/>
      <c r="AT134" s="18"/>
      <c r="AU134" s="19"/>
      <c r="AV134" s="18"/>
      <c r="AW134" s="19"/>
      <c r="AX134" s="18"/>
      <c r="AY134" s="19"/>
      <c r="AZ134" s="18"/>
      <c r="BA134" s="19"/>
      <c r="BB134" s="18"/>
      <c r="BC134" s="19"/>
      <c r="BD134" s="18"/>
      <c r="BE134" s="19"/>
      <c r="BF134" s="18"/>
      <c r="BG134" s="19"/>
    </row>
    <row r="135" spans="1:59" ht="45" customHeight="1" x14ac:dyDescent="0.3">
      <c r="A135" s="8"/>
      <c r="B135" s="8"/>
      <c r="C135" s="19"/>
      <c r="D135" s="19"/>
      <c r="E135" s="19"/>
      <c r="F135" s="18"/>
      <c r="G135" s="18"/>
      <c r="H135" s="18"/>
      <c r="I135" s="18"/>
      <c r="J135" s="18"/>
      <c r="K135" s="18"/>
      <c r="L135" s="18"/>
      <c r="M135" s="18"/>
      <c r="N135" s="18"/>
      <c r="O135" s="34"/>
      <c r="P135" s="34"/>
      <c r="Q135" s="34"/>
      <c r="R135" s="34"/>
      <c r="S135" s="34"/>
      <c r="T135" s="35"/>
      <c r="U135" s="34"/>
      <c r="V135" s="34"/>
      <c r="W135" s="34"/>
      <c r="X135" s="34"/>
      <c r="Y135" s="34"/>
      <c r="Z135" s="34"/>
      <c r="AA135" s="34"/>
      <c r="AB135" s="34"/>
      <c r="AC135" s="34"/>
      <c r="AD135" s="41"/>
      <c r="AE135" s="41"/>
      <c r="AF135" s="41"/>
      <c r="AG135" s="10"/>
      <c r="AH135" s="11">
        <f t="shared" si="29"/>
        <v>0</v>
      </c>
      <c r="AI135" s="12">
        <f t="shared" si="32"/>
        <v>0</v>
      </c>
      <c r="AJ135" s="12"/>
      <c r="AK135" s="12">
        <f t="shared" si="33"/>
        <v>0</v>
      </c>
      <c r="AL135" s="11"/>
      <c r="AM135" s="13"/>
      <c r="AN135" s="18"/>
      <c r="AO135" s="19"/>
      <c r="AP135" s="18"/>
      <c r="AQ135" s="19"/>
      <c r="AR135" s="18"/>
      <c r="AS135" s="19"/>
      <c r="AT135" s="18"/>
      <c r="AU135" s="19"/>
      <c r="AV135" s="18"/>
      <c r="AW135" s="19"/>
      <c r="AX135" s="18"/>
      <c r="AY135" s="19"/>
      <c r="AZ135" s="18"/>
      <c r="BA135" s="19"/>
      <c r="BB135" s="18"/>
      <c r="BC135" s="19"/>
      <c r="BD135" s="18"/>
      <c r="BE135" s="19"/>
      <c r="BF135" s="18"/>
      <c r="BG135" s="19"/>
    </row>
    <row r="136" spans="1:59" ht="45" customHeight="1" x14ac:dyDescent="0.3">
      <c r="A136" s="8"/>
      <c r="B136" s="8"/>
      <c r="C136" s="19"/>
      <c r="D136" s="19"/>
      <c r="E136" s="19"/>
      <c r="F136" s="18"/>
      <c r="G136" s="18"/>
      <c r="H136" s="18"/>
      <c r="I136" s="18"/>
      <c r="J136" s="18"/>
      <c r="K136" s="18"/>
      <c r="L136" s="18"/>
      <c r="M136" s="18"/>
      <c r="N136" s="18"/>
      <c r="O136" s="34"/>
      <c r="P136" s="34"/>
      <c r="Q136" s="34"/>
      <c r="R136" s="34"/>
      <c r="S136" s="34"/>
      <c r="T136" s="35"/>
      <c r="U136" s="34"/>
      <c r="V136" s="34"/>
      <c r="W136" s="34"/>
      <c r="X136" s="34"/>
      <c r="Y136" s="34"/>
      <c r="Z136" s="34"/>
      <c r="AA136" s="34"/>
      <c r="AB136" s="34"/>
      <c r="AC136" s="34"/>
      <c r="AD136" s="41"/>
      <c r="AE136" s="41"/>
      <c r="AF136" s="41"/>
      <c r="AG136" s="10"/>
      <c r="AH136" s="11">
        <f t="shared" si="29"/>
        <v>0</v>
      </c>
      <c r="AI136" s="12">
        <f t="shared" si="32"/>
        <v>0</v>
      </c>
      <c r="AJ136" s="12"/>
      <c r="AK136" s="12">
        <f t="shared" si="33"/>
        <v>0</v>
      </c>
      <c r="AL136" s="11"/>
      <c r="AM136" s="13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</row>
    <row r="137" spans="1:59" ht="45" customHeight="1" x14ac:dyDescent="0.3">
      <c r="A137" s="8"/>
      <c r="B137" s="8"/>
      <c r="C137" s="19"/>
      <c r="D137" s="19"/>
      <c r="E137" s="19"/>
      <c r="F137" s="18"/>
      <c r="G137" s="18"/>
      <c r="H137" s="18"/>
      <c r="I137" s="18"/>
      <c r="J137" s="18"/>
      <c r="K137" s="18"/>
      <c r="L137" s="18"/>
      <c r="M137" s="18"/>
      <c r="N137" s="18"/>
      <c r="O137" s="34"/>
      <c r="P137" s="34"/>
      <c r="Q137" s="34"/>
      <c r="R137" s="34"/>
      <c r="S137" s="34"/>
      <c r="T137" s="35"/>
      <c r="U137" s="34"/>
      <c r="V137" s="34"/>
      <c r="W137" s="34"/>
      <c r="X137" s="34"/>
      <c r="Y137" s="34"/>
      <c r="Z137" s="34"/>
      <c r="AA137" s="34"/>
      <c r="AB137" s="34"/>
      <c r="AC137" s="34"/>
      <c r="AD137" s="41"/>
      <c r="AE137" s="41"/>
      <c r="AF137" s="41"/>
      <c r="AG137" s="10"/>
      <c r="AH137" s="11">
        <f t="shared" si="29"/>
        <v>0</v>
      </c>
      <c r="AI137" s="12">
        <f t="shared" si="32"/>
        <v>0</v>
      </c>
      <c r="AJ137" s="12"/>
      <c r="AK137" s="12">
        <f t="shared" si="33"/>
        <v>0</v>
      </c>
      <c r="AL137" s="11"/>
      <c r="AM137" s="13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</row>
    <row r="138" spans="1:59" ht="45" customHeight="1" x14ac:dyDescent="0.3">
      <c r="A138" s="8"/>
      <c r="B138" s="8"/>
      <c r="C138" s="19"/>
      <c r="D138" s="19"/>
      <c r="E138" s="19"/>
      <c r="F138" s="18"/>
      <c r="G138" s="18"/>
      <c r="H138" s="18"/>
      <c r="I138" s="18"/>
      <c r="J138" s="18"/>
      <c r="K138" s="18"/>
      <c r="L138" s="18"/>
      <c r="M138" s="18"/>
      <c r="N138" s="18"/>
      <c r="O138" s="34"/>
      <c r="P138" s="34"/>
      <c r="Q138" s="34"/>
      <c r="R138" s="34"/>
      <c r="S138" s="34"/>
      <c r="T138" s="35"/>
      <c r="U138" s="34"/>
      <c r="V138" s="34"/>
      <c r="W138" s="34"/>
      <c r="X138" s="34"/>
      <c r="Y138" s="34"/>
      <c r="Z138" s="34"/>
      <c r="AA138" s="34"/>
      <c r="AB138" s="34"/>
      <c r="AC138" s="34"/>
      <c r="AD138" s="41"/>
      <c r="AE138" s="41"/>
      <c r="AF138" s="41"/>
      <c r="AG138" s="10"/>
      <c r="AH138" s="11">
        <f t="shared" si="29"/>
        <v>0</v>
      </c>
      <c r="AI138" s="12">
        <f t="shared" si="32"/>
        <v>0</v>
      </c>
      <c r="AJ138" s="12"/>
      <c r="AK138" s="12">
        <f t="shared" si="33"/>
        <v>0</v>
      </c>
      <c r="AL138" s="11"/>
      <c r="AM138" s="13"/>
      <c r="AN138" s="18"/>
      <c r="AO138" s="19"/>
      <c r="AP138" s="18"/>
      <c r="AQ138" s="19"/>
      <c r="AR138" s="18"/>
      <c r="AS138" s="19"/>
      <c r="AT138" s="18"/>
      <c r="AU138" s="19"/>
      <c r="AV138" s="18"/>
      <c r="AW138" s="19"/>
      <c r="AX138" s="18"/>
      <c r="AY138" s="19"/>
      <c r="AZ138" s="18"/>
      <c r="BA138" s="19"/>
      <c r="BB138" s="18"/>
      <c r="BC138" s="19"/>
      <c r="BD138" s="18"/>
      <c r="BE138" s="19"/>
      <c r="BF138" s="18"/>
      <c r="BG138" s="19"/>
    </row>
    <row r="139" spans="1:59" ht="45" customHeight="1" x14ac:dyDescent="0.3">
      <c r="A139" s="8"/>
      <c r="B139" s="8"/>
      <c r="C139" s="19"/>
      <c r="D139" s="19"/>
      <c r="E139" s="19"/>
      <c r="F139" s="18"/>
      <c r="G139" s="18"/>
      <c r="H139" s="18"/>
      <c r="I139" s="18"/>
      <c r="J139" s="18"/>
      <c r="K139" s="18"/>
      <c r="L139" s="18"/>
      <c r="M139" s="18"/>
      <c r="N139" s="18"/>
      <c r="O139" s="34"/>
      <c r="P139" s="34"/>
      <c r="Q139" s="34"/>
      <c r="R139" s="34"/>
      <c r="S139" s="34"/>
      <c r="T139" s="35"/>
      <c r="U139" s="34"/>
      <c r="V139" s="34"/>
      <c r="W139" s="34"/>
      <c r="X139" s="34"/>
      <c r="Y139" s="34"/>
      <c r="Z139" s="34"/>
      <c r="AA139" s="34"/>
      <c r="AB139" s="34"/>
      <c r="AC139" s="34"/>
      <c r="AD139" s="41"/>
      <c r="AE139" s="41"/>
      <c r="AF139" s="41"/>
      <c r="AG139" s="10"/>
      <c r="AH139" s="11">
        <f t="shared" si="29"/>
        <v>0</v>
      </c>
      <c r="AI139" s="12">
        <f t="shared" si="32"/>
        <v>0</v>
      </c>
      <c r="AJ139" s="12"/>
      <c r="AK139" s="12">
        <f t="shared" si="33"/>
        <v>0</v>
      </c>
      <c r="AL139" s="11"/>
      <c r="AM139" s="13"/>
      <c r="AN139" s="18"/>
      <c r="AO139" s="19"/>
      <c r="AP139" s="18"/>
      <c r="AQ139" s="19"/>
      <c r="AR139" s="18"/>
      <c r="AS139" s="19"/>
      <c r="AT139" s="18"/>
      <c r="AU139" s="19"/>
      <c r="AV139" s="18"/>
      <c r="AW139" s="19"/>
      <c r="AX139" s="18"/>
      <c r="AY139" s="19"/>
      <c r="AZ139" s="18"/>
      <c r="BA139" s="19"/>
      <c r="BB139" s="18"/>
      <c r="BC139" s="19"/>
      <c r="BD139" s="18"/>
      <c r="BE139" s="19"/>
      <c r="BF139" s="18"/>
      <c r="BG139" s="19"/>
    </row>
    <row r="140" spans="1:59" ht="45" customHeight="1" x14ac:dyDescent="0.3">
      <c r="A140" s="8"/>
      <c r="B140" s="8"/>
      <c r="C140" s="19"/>
      <c r="D140" s="19"/>
      <c r="E140" s="19"/>
      <c r="F140" s="18"/>
      <c r="G140" s="18"/>
      <c r="H140" s="18"/>
      <c r="I140" s="18"/>
      <c r="J140" s="18"/>
      <c r="K140" s="18"/>
      <c r="L140" s="18"/>
      <c r="M140" s="18"/>
      <c r="N140" s="18"/>
      <c r="O140" s="34"/>
      <c r="P140" s="34"/>
      <c r="Q140" s="34"/>
      <c r="R140" s="34"/>
      <c r="S140" s="34"/>
      <c r="T140" s="35"/>
      <c r="U140" s="34"/>
      <c r="V140" s="34"/>
      <c r="W140" s="34"/>
      <c r="X140" s="34"/>
      <c r="Y140" s="34"/>
      <c r="Z140" s="34"/>
      <c r="AA140" s="34"/>
      <c r="AB140" s="34"/>
      <c r="AC140" s="34"/>
      <c r="AD140" s="41"/>
      <c r="AE140" s="41"/>
      <c r="AF140" s="41"/>
      <c r="AG140" s="10"/>
      <c r="AH140" s="11">
        <f t="shared" si="29"/>
        <v>0</v>
      </c>
      <c r="AI140" s="12">
        <f t="shared" si="32"/>
        <v>0</v>
      </c>
      <c r="AJ140" s="12"/>
      <c r="AK140" s="12">
        <f t="shared" si="33"/>
        <v>0</v>
      </c>
      <c r="AL140" s="11"/>
      <c r="AM140" s="13"/>
      <c r="AN140" s="18"/>
      <c r="AO140" s="19"/>
      <c r="AP140" s="18"/>
      <c r="AQ140" s="19"/>
      <c r="AR140" s="18"/>
      <c r="AS140" s="19"/>
      <c r="AT140" s="18"/>
      <c r="AU140" s="19"/>
      <c r="AV140" s="18"/>
      <c r="AW140" s="19"/>
      <c r="AX140" s="18"/>
      <c r="AY140" s="19"/>
      <c r="AZ140" s="18"/>
      <c r="BA140" s="19"/>
      <c r="BB140" s="18"/>
      <c r="BC140" s="19"/>
      <c r="BD140" s="18"/>
      <c r="BE140" s="19"/>
      <c r="BF140" s="18"/>
      <c r="BG140" s="19"/>
    </row>
    <row r="141" spans="1:59" ht="45" customHeight="1" x14ac:dyDescent="0.3">
      <c r="A141" s="8"/>
      <c r="B141" s="8"/>
      <c r="C141" s="19"/>
      <c r="D141" s="19"/>
      <c r="E141" s="19"/>
      <c r="F141" s="18"/>
      <c r="G141" s="18"/>
      <c r="H141" s="18"/>
      <c r="I141" s="18"/>
      <c r="J141" s="18"/>
      <c r="K141" s="18"/>
      <c r="L141" s="18"/>
      <c r="M141" s="18"/>
      <c r="N141" s="18"/>
      <c r="O141" s="34"/>
      <c r="P141" s="34"/>
      <c r="Q141" s="34"/>
      <c r="R141" s="34"/>
      <c r="S141" s="34"/>
      <c r="T141" s="35"/>
      <c r="U141" s="34"/>
      <c r="V141" s="34"/>
      <c r="W141" s="34"/>
      <c r="X141" s="34"/>
      <c r="Y141" s="34"/>
      <c r="Z141" s="34"/>
      <c r="AA141" s="34"/>
      <c r="AB141" s="34"/>
      <c r="AC141" s="34"/>
      <c r="AD141" s="41"/>
      <c r="AE141" s="41"/>
      <c r="AF141" s="41"/>
      <c r="AG141" s="10"/>
      <c r="AH141" s="11">
        <f t="shared" si="29"/>
        <v>0</v>
      </c>
      <c r="AI141" s="12">
        <f t="shared" si="32"/>
        <v>0</v>
      </c>
      <c r="AJ141" s="12"/>
      <c r="AK141" s="12">
        <f t="shared" si="33"/>
        <v>0</v>
      </c>
      <c r="AL141" s="11"/>
      <c r="AM141" s="13"/>
      <c r="AN141" s="18"/>
      <c r="AO141" s="19"/>
      <c r="AP141" s="18"/>
      <c r="AQ141" s="19"/>
      <c r="AR141" s="18"/>
      <c r="AS141" s="19"/>
      <c r="AT141" s="18"/>
      <c r="AU141" s="19"/>
      <c r="AV141" s="18"/>
      <c r="AW141" s="19"/>
      <c r="AX141" s="18"/>
      <c r="AY141" s="19"/>
      <c r="AZ141" s="18"/>
      <c r="BA141" s="19"/>
      <c r="BB141" s="18"/>
      <c r="BC141" s="19"/>
      <c r="BD141" s="18"/>
      <c r="BE141" s="19"/>
      <c r="BF141" s="18"/>
      <c r="BG141" s="19"/>
    </row>
    <row r="142" spans="1:59" ht="45" customHeight="1" x14ac:dyDescent="0.3">
      <c r="A142" s="8"/>
      <c r="B142" s="8"/>
      <c r="C142" s="19"/>
      <c r="D142" s="19"/>
      <c r="E142" s="19"/>
      <c r="F142" s="18"/>
      <c r="G142" s="18"/>
      <c r="H142" s="18"/>
      <c r="I142" s="18"/>
      <c r="J142" s="18"/>
      <c r="K142" s="18"/>
      <c r="L142" s="18"/>
      <c r="M142" s="18"/>
      <c r="N142" s="18"/>
      <c r="O142" s="34"/>
      <c r="P142" s="34"/>
      <c r="Q142" s="34"/>
      <c r="R142" s="34"/>
      <c r="S142" s="34"/>
      <c r="T142" s="35"/>
      <c r="U142" s="34"/>
      <c r="V142" s="34"/>
      <c r="W142" s="34"/>
      <c r="X142" s="34"/>
      <c r="Y142" s="34"/>
      <c r="Z142" s="34"/>
      <c r="AA142" s="34"/>
      <c r="AB142" s="34"/>
      <c r="AC142" s="34"/>
      <c r="AD142" s="41"/>
      <c r="AE142" s="41"/>
      <c r="AF142" s="41"/>
      <c r="AG142" s="10"/>
      <c r="AH142" s="11">
        <f t="shared" si="29"/>
        <v>0</v>
      </c>
      <c r="AI142" s="12">
        <f t="shared" si="32"/>
        <v>0</v>
      </c>
      <c r="AJ142" s="12"/>
      <c r="AK142" s="12">
        <f t="shared" si="33"/>
        <v>0</v>
      </c>
      <c r="AL142" s="11"/>
      <c r="AM142" s="13"/>
      <c r="AN142" s="18"/>
      <c r="AO142" s="19"/>
      <c r="AP142" s="18"/>
      <c r="AQ142" s="19"/>
      <c r="AR142" s="18"/>
      <c r="AS142" s="19"/>
      <c r="AT142" s="18"/>
      <c r="AU142" s="19"/>
      <c r="AV142" s="18"/>
      <c r="AW142" s="19"/>
      <c r="AX142" s="18"/>
      <c r="AY142" s="19"/>
      <c r="AZ142" s="18"/>
      <c r="BA142" s="19"/>
      <c r="BB142" s="18"/>
      <c r="BC142" s="19"/>
      <c r="BD142" s="18"/>
      <c r="BE142" s="19"/>
      <c r="BF142" s="18"/>
      <c r="BG142" s="19"/>
    </row>
    <row r="143" spans="1:59" ht="45" customHeight="1" x14ac:dyDescent="0.3">
      <c r="A143" s="8"/>
      <c r="B143" s="8"/>
      <c r="C143" s="19"/>
      <c r="D143" s="19"/>
      <c r="E143" s="19"/>
      <c r="F143" s="18"/>
      <c r="G143" s="18"/>
      <c r="H143" s="18"/>
      <c r="I143" s="18"/>
      <c r="J143" s="18"/>
      <c r="K143" s="18"/>
      <c r="L143" s="18"/>
      <c r="M143" s="18"/>
      <c r="N143" s="18"/>
      <c r="O143" s="34"/>
      <c r="P143" s="34"/>
      <c r="Q143" s="34"/>
      <c r="R143" s="34"/>
      <c r="S143" s="34"/>
      <c r="T143" s="35"/>
      <c r="U143" s="34"/>
      <c r="V143" s="34"/>
      <c r="W143" s="34"/>
      <c r="X143" s="34"/>
      <c r="Y143" s="34"/>
      <c r="Z143" s="34"/>
      <c r="AA143" s="34"/>
      <c r="AB143" s="34"/>
      <c r="AC143" s="34"/>
      <c r="AD143" s="41"/>
      <c r="AE143" s="41"/>
      <c r="AF143" s="41"/>
      <c r="AG143" s="10"/>
      <c r="AH143" s="11">
        <f t="shared" si="29"/>
        <v>0</v>
      </c>
      <c r="AI143" s="12">
        <f t="shared" si="32"/>
        <v>0</v>
      </c>
      <c r="AJ143" s="12"/>
      <c r="AK143" s="12">
        <f t="shared" si="33"/>
        <v>0</v>
      </c>
      <c r="AL143" s="11"/>
      <c r="AM143" s="13"/>
      <c r="AN143" s="18"/>
      <c r="AO143" s="19"/>
      <c r="AP143" s="18"/>
      <c r="AQ143" s="19"/>
      <c r="AR143" s="18"/>
      <c r="AS143" s="19"/>
      <c r="AT143" s="18"/>
      <c r="AU143" s="19"/>
      <c r="AV143" s="18"/>
      <c r="AW143" s="19"/>
      <c r="AX143" s="18"/>
      <c r="AY143" s="19"/>
      <c r="AZ143" s="18"/>
      <c r="BA143" s="19"/>
      <c r="BB143" s="18"/>
      <c r="BC143" s="19"/>
      <c r="BD143" s="18"/>
      <c r="BE143" s="19"/>
      <c r="BF143" s="18"/>
      <c r="BG143" s="19"/>
    </row>
    <row r="144" spans="1:59" ht="45" customHeight="1" x14ac:dyDescent="0.3">
      <c r="A144" s="8"/>
      <c r="B144" s="8"/>
      <c r="C144" s="19"/>
      <c r="D144" s="19"/>
      <c r="E144" s="19"/>
      <c r="F144" s="18"/>
      <c r="G144" s="18"/>
      <c r="H144" s="18"/>
      <c r="I144" s="18"/>
      <c r="J144" s="18"/>
      <c r="K144" s="18"/>
      <c r="L144" s="18"/>
      <c r="M144" s="18"/>
      <c r="N144" s="18"/>
      <c r="O144" s="34"/>
      <c r="P144" s="34"/>
      <c r="Q144" s="34"/>
      <c r="R144" s="34"/>
      <c r="S144" s="34"/>
      <c r="T144" s="35"/>
      <c r="U144" s="34"/>
      <c r="V144" s="34"/>
      <c r="W144" s="34"/>
      <c r="X144" s="34"/>
      <c r="Y144" s="34"/>
      <c r="Z144" s="34"/>
      <c r="AA144" s="34"/>
      <c r="AB144" s="34"/>
      <c r="AC144" s="34"/>
      <c r="AD144" s="41"/>
      <c r="AE144" s="41"/>
      <c r="AF144" s="41"/>
      <c r="AG144" s="10"/>
      <c r="AH144" s="11">
        <f t="shared" si="29"/>
        <v>0</v>
      </c>
      <c r="AI144" s="12">
        <f t="shared" si="32"/>
        <v>0</v>
      </c>
      <c r="AJ144" s="12"/>
      <c r="AK144" s="12">
        <f t="shared" si="33"/>
        <v>0</v>
      </c>
      <c r="AL144" s="11"/>
      <c r="AM144" s="13"/>
      <c r="AN144" s="18"/>
      <c r="AO144" s="19"/>
      <c r="AP144" s="18"/>
      <c r="AQ144" s="19"/>
      <c r="AR144" s="18"/>
      <c r="AS144" s="19"/>
      <c r="AT144" s="18"/>
      <c r="AU144" s="19"/>
      <c r="AV144" s="18"/>
      <c r="AW144" s="19"/>
      <c r="AX144" s="18"/>
      <c r="AY144" s="19"/>
      <c r="AZ144" s="18"/>
      <c r="BA144" s="19"/>
      <c r="BB144" s="18"/>
      <c r="BC144" s="19"/>
      <c r="BD144" s="18"/>
      <c r="BE144" s="19"/>
      <c r="BF144" s="18"/>
      <c r="BG144" s="19"/>
    </row>
    <row r="145" spans="1:59" ht="45" customHeight="1" x14ac:dyDescent="0.3">
      <c r="A145" s="8"/>
      <c r="B145" s="8"/>
      <c r="C145" s="19"/>
      <c r="D145" s="19"/>
      <c r="E145" s="19"/>
      <c r="F145" s="18"/>
      <c r="G145" s="18"/>
      <c r="H145" s="18"/>
      <c r="I145" s="18"/>
      <c r="J145" s="18"/>
      <c r="K145" s="18"/>
      <c r="L145" s="18"/>
      <c r="M145" s="18"/>
      <c r="N145" s="18"/>
      <c r="O145" s="34"/>
      <c r="P145" s="34"/>
      <c r="Q145" s="34"/>
      <c r="R145" s="34"/>
      <c r="S145" s="34"/>
      <c r="T145" s="35"/>
      <c r="U145" s="34"/>
      <c r="V145" s="34"/>
      <c r="W145" s="34"/>
      <c r="X145" s="34"/>
      <c r="Y145" s="34"/>
      <c r="Z145" s="34"/>
      <c r="AA145" s="34"/>
      <c r="AB145" s="34"/>
      <c r="AC145" s="34"/>
      <c r="AD145" s="41"/>
      <c r="AE145" s="41"/>
      <c r="AF145" s="41"/>
      <c r="AG145" s="10"/>
      <c r="AH145" s="11">
        <f t="shared" si="29"/>
        <v>0</v>
      </c>
      <c r="AI145" s="12">
        <f t="shared" si="32"/>
        <v>0</v>
      </c>
      <c r="AJ145" s="12"/>
      <c r="AK145" s="12">
        <f t="shared" si="33"/>
        <v>0</v>
      </c>
      <c r="AL145" s="11"/>
      <c r="AM145" s="13"/>
      <c r="AN145" s="18"/>
      <c r="AO145" s="19"/>
      <c r="AP145" s="18"/>
      <c r="AQ145" s="19"/>
      <c r="AR145" s="18"/>
      <c r="AS145" s="19"/>
      <c r="AT145" s="18"/>
      <c r="AU145" s="19"/>
      <c r="AV145" s="18"/>
      <c r="AW145" s="19"/>
      <c r="AX145" s="18"/>
      <c r="AY145" s="19"/>
      <c r="AZ145" s="18"/>
      <c r="BA145" s="19"/>
      <c r="BB145" s="18"/>
      <c r="BC145" s="19"/>
      <c r="BD145" s="18"/>
      <c r="BE145" s="19"/>
      <c r="BF145" s="18"/>
      <c r="BG145" s="19"/>
    </row>
    <row r="146" spans="1:59" ht="45" customHeight="1" x14ac:dyDescent="0.3">
      <c r="A146" s="8"/>
      <c r="B146" s="8"/>
      <c r="C146" s="19"/>
      <c r="D146" s="19"/>
      <c r="E146" s="19"/>
      <c r="F146" s="18"/>
      <c r="G146" s="18"/>
      <c r="H146" s="18"/>
      <c r="I146" s="18"/>
      <c r="J146" s="18"/>
      <c r="K146" s="18"/>
      <c r="L146" s="18"/>
      <c r="M146" s="18"/>
      <c r="N146" s="18"/>
      <c r="O146" s="34"/>
      <c r="P146" s="34"/>
      <c r="Q146" s="34"/>
      <c r="R146" s="34"/>
      <c r="S146" s="34"/>
      <c r="T146" s="35"/>
      <c r="U146" s="34"/>
      <c r="V146" s="34"/>
      <c r="W146" s="34"/>
      <c r="X146" s="34"/>
      <c r="Y146" s="34"/>
      <c r="Z146" s="34"/>
      <c r="AA146" s="34"/>
      <c r="AB146" s="34"/>
      <c r="AC146" s="34"/>
      <c r="AD146" s="41"/>
      <c r="AE146" s="41"/>
      <c r="AF146" s="41"/>
      <c r="AG146" s="10"/>
      <c r="AH146" s="11">
        <f t="shared" si="29"/>
        <v>0</v>
      </c>
      <c r="AI146" s="12">
        <f t="shared" si="32"/>
        <v>0</v>
      </c>
      <c r="AJ146" s="12"/>
      <c r="AK146" s="12">
        <f t="shared" si="33"/>
        <v>0</v>
      </c>
      <c r="AL146" s="11"/>
      <c r="AM146" s="13"/>
      <c r="AN146" s="18"/>
      <c r="AO146" s="19"/>
      <c r="AP146" s="18"/>
      <c r="AQ146" s="19"/>
      <c r="AR146" s="18"/>
      <c r="AS146" s="19"/>
      <c r="AT146" s="18"/>
      <c r="AU146" s="19"/>
      <c r="AV146" s="18"/>
      <c r="AW146" s="19"/>
      <c r="AX146" s="18"/>
      <c r="AY146" s="19"/>
      <c r="AZ146" s="18"/>
      <c r="BA146" s="19"/>
      <c r="BB146" s="18"/>
      <c r="BC146" s="19"/>
      <c r="BD146" s="18"/>
      <c r="BE146" s="19"/>
      <c r="BF146" s="18"/>
      <c r="BG146" s="19"/>
    </row>
  </sheetData>
  <autoFilter ref="A2:BG146"/>
  <mergeCells count="16">
    <mergeCell ref="A1:B1"/>
    <mergeCell ref="C1:E1"/>
    <mergeCell ref="F1:H1"/>
    <mergeCell ref="I1:K1"/>
    <mergeCell ref="L1:N1"/>
    <mergeCell ref="O1:Q1"/>
    <mergeCell ref="AN1:AO1"/>
    <mergeCell ref="AP1:AU1"/>
    <mergeCell ref="AV1:BA1"/>
    <mergeCell ref="BB1:BG1"/>
    <mergeCell ref="R1:T1"/>
    <mergeCell ref="U1:W1"/>
    <mergeCell ref="X1:Z1"/>
    <mergeCell ref="AA1:AC1"/>
    <mergeCell ref="AD1:AF1"/>
    <mergeCell ref="AH1:AL1"/>
  </mergeCells>
  <conditionalFormatting sqref="C3:C63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3 I61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:I49 I3 I30 I23:I27 I19 I17 I13:I14 I10:I11 I7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 I63 I55 I57:I60 I32:I50 I30 I23:I27 I19 I17 I13:I14 I10:I11 I7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6 O64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6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3 O65:O66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3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7:AU1048576 AY147:AZ1048576 BA78:BA146 AY48:AZ50 AS2:AT146 AY2:AZ37 AY52:AZ52 AY58:AZ58 AY60:AZ60 AY63:AZ63 AY65:AZ65 AY67:AZ77">
    <cfRule type="cellIs" dxfId="313" priority="275" operator="lessThan">
      <formula>0</formula>
    </cfRule>
    <cfRule type="cellIs" dxfId="312" priority="276" operator="greaterThan">
      <formula>0</formula>
    </cfRule>
  </conditionalFormatting>
  <conditionalFormatting sqref="R3:R48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6 I61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66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 I3 I55 I57:I60 I32:I50 I30 I23:I27 I19 I17 I13:I14 I10:I11 I7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6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:AV77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146 AV78:AV146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4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146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146 AX78:AX146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6 I61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14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4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4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4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5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5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5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:I146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:I146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:I146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 I55 I57:I77 I32:I50 I30 I23:I27 I19 I17 I13:I14 I10:I11 I7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:BF2 BE36:BF36 BE41:BF41 BE48:BF48 BE54:BF59 BE62:BF63 BE67:BF146 BE65:BF65">
    <cfRule type="cellIs" dxfId="311" priority="164" operator="lessThan">
      <formula>0</formula>
    </cfRule>
    <cfRule type="cellIs" dxfId="310" priority="165" operator="greaterThan">
      <formula>0</formula>
    </cfRule>
  </conditionalFormatting>
  <conditionalFormatting sqref="BB3:BB14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7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8:AZ38">
    <cfRule type="cellIs" dxfId="309" priority="160" operator="lessThan">
      <formula>0</formula>
    </cfRule>
    <cfRule type="cellIs" dxfId="308" priority="161" operator="greaterThan">
      <formula>0</formula>
    </cfRule>
  </conditionalFormatting>
  <conditionalFormatting sqref="L39:L146 O6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4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2:BF22">
    <cfRule type="cellIs" dxfId="307" priority="153" operator="lessThan">
      <formula>0</formula>
    </cfRule>
    <cfRule type="cellIs" dxfId="306" priority="154" operator="greaterThan">
      <formula>0</formula>
    </cfRule>
  </conditionalFormatting>
  <conditionalFormatting sqref="BE33:BF33">
    <cfRule type="cellIs" dxfId="305" priority="151" operator="lessThan">
      <formula>0</formula>
    </cfRule>
    <cfRule type="cellIs" dxfId="304" priority="152" operator="greaterThan">
      <formula>0</formula>
    </cfRule>
  </conditionalFormatting>
  <conditionalFormatting sqref="BE40:BF40">
    <cfRule type="cellIs" dxfId="303" priority="149" operator="lessThan">
      <formula>0</formula>
    </cfRule>
    <cfRule type="cellIs" dxfId="302" priority="150" operator="greaterThan">
      <formula>0</formula>
    </cfRule>
  </conditionalFormatting>
  <conditionalFormatting sqref="BE42:BF44">
    <cfRule type="cellIs" dxfId="301" priority="147" operator="lessThan">
      <formula>0</formula>
    </cfRule>
    <cfRule type="cellIs" dxfId="300" priority="148" operator="greaterThan">
      <formula>0</formula>
    </cfRule>
  </conditionalFormatting>
  <conditionalFormatting sqref="BE51:BF51">
    <cfRule type="cellIs" dxfId="299" priority="145" operator="lessThan">
      <formula>0</formula>
    </cfRule>
    <cfRule type="cellIs" dxfId="298" priority="146" operator="greaterThan">
      <formula>0</formula>
    </cfRule>
  </conditionalFormatting>
  <conditionalFormatting sqref="BE66:BF66">
    <cfRule type="cellIs" dxfId="297" priority="143" operator="lessThan">
      <formula>0</formula>
    </cfRule>
    <cfRule type="cellIs" dxfId="296" priority="144" operator="greaterThan">
      <formula>0</formula>
    </cfRule>
  </conditionalFormatting>
  <conditionalFormatting sqref="O3:O146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46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14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9:AZ47">
    <cfRule type="cellIs" dxfId="295" priority="52" operator="lessThan">
      <formula>0</formula>
    </cfRule>
    <cfRule type="cellIs" dxfId="294" priority="53" operator="greaterThan">
      <formula>0</formula>
    </cfRule>
  </conditionalFormatting>
  <conditionalFormatting sqref="AY51:AZ51">
    <cfRule type="cellIs" dxfId="293" priority="50" operator="lessThan">
      <formula>0</formula>
    </cfRule>
    <cfRule type="cellIs" dxfId="292" priority="51" operator="greaterThan">
      <formula>0</formula>
    </cfRule>
  </conditionalFormatting>
  <conditionalFormatting sqref="AY53:AZ57">
    <cfRule type="cellIs" dxfId="291" priority="48" operator="lessThan">
      <formula>0</formula>
    </cfRule>
    <cfRule type="cellIs" dxfId="290" priority="49" operator="greaterThan">
      <formula>0</formula>
    </cfRule>
  </conditionalFormatting>
  <conditionalFormatting sqref="AY59:AZ59">
    <cfRule type="cellIs" dxfId="289" priority="46" operator="lessThan">
      <formula>0</formula>
    </cfRule>
    <cfRule type="cellIs" dxfId="288" priority="47" operator="greaterThan">
      <formula>0</formula>
    </cfRule>
  </conditionalFormatting>
  <conditionalFormatting sqref="AY61:AZ61">
    <cfRule type="cellIs" dxfId="287" priority="44" operator="lessThan">
      <formula>0</formula>
    </cfRule>
    <cfRule type="cellIs" dxfId="286" priority="45" operator="greaterThan">
      <formula>0</formula>
    </cfRule>
  </conditionalFormatting>
  <conditionalFormatting sqref="AY62:AZ62">
    <cfRule type="cellIs" dxfId="285" priority="42" operator="lessThan">
      <formula>0</formula>
    </cfRule>
    <cfRule type="cellIs" dxfId="284" priority="43" operator="greaterThan">
      <formula>0</formula>
    </cfRule>
  </conditionalFormatting>
  <conditionalFormatting sqref="AY64:AZ64">
    <cfRule type="cellIs" dxfId="283" priority="40" operator="lessThan">
      <formula>0</formula>
    </cfRule>
    <cfRule type="cellIs" dxfId="282" priority="41" operator="greaterThan">
      <formula>0</formula>
    </cfRule>
  </conditionalFormatting>
  <conditionalFormatting sqref="AY66:AZ66">
    <cfRule type="cellIs" dxfId="281" priority="38" operator="lessThan">
      <formula>0</formula>
    </cfRule>
    <cfRule type="cellIs" dxfId="280" priority="39" operator="greaterThan">
      <formula>0</formula>
    </cfRule>
  </conditionalFormatting>
  <conditionalFormatting sqref="L3:L6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:BE21">
    <cfRule type="cellIs" dxfId="279" priority="35" operator="lessThan">
      <formula>0</formula>
    </cfRule>
    <cfRule type="cellIs" dxfId="278" priority="36" operator="greaterThan">
      <formula>0</formula>
    </cfRule>
  </conditionalFormatting>
  <conditionalFormatting sqref="BF3:BF21">
    <cfRule type="cellIs" dxfId="277" priority="33" operator="lessThan">
      <formula>0</formula>
    </cfRule>
    <cfRule type="cellIs" dxfId="276" priority="34" operator="greaterThan">
      <formula>0</formula>
    </cfRule>
  </conditionalFormatting>
  <conditionalFormatting sqref="BE23:BE32">
    <cfRule type="cellIs" dxfId="275" priority="31" operator="lessThan">
      <formula>0</formula>
    </cfRule>
    <cfRule type="cellIs" dxfId="274" priority="32" operator="greaterThan">
      <formula>0</formula>
    </cfRule>
  </conditionalFormatting>
  <conditionalFormatting sqref="BF23:BF32">
    <cfRule type="cellIs" dxfId="273" priority="29" operator="lessThan">
      <formula>0</formula>
    </cfRule>
    <cfRule type="cellIs" dxfId="272" priority="30" operator="greaterThan">
      <formula>0</formula>
    </cfRule>
  </conditionalFormatting>
  <conditionalFormatting sqref="BE34:BE35">
    <cfRule type="cellIs" dxfId="271" priority="27" operator="lessThan">
      <formula>0</formula>
    </cfRule>
    <cfRule type="cellIs" dxfId="270" priority="28" operator="greaterThan">
      <formula>0</formula>
    </cfRule>
  </conditionalFormatting>
  <conditionalFormatting sqref="BF34:BF35">
    <cfRule type="cellIs" dxfId="269" priority="25" operator="lessThan">
      <formula>0</formula>
    </cfRule>
    <cfRule type="cellIs" dxfId="268" priority="26" operator="greaterThan">
      <formula>0</formula>
    </cfRule>
  </conditionalFormatting>
  <conditionalFormatting sqref="BE37:BE39">
    <cfRule type="cellIs" dxfId="267" priority="23" operator="lessThan">
      <formula>0</formula>
    </cfRule>
    <cfRule type="cellIs" dxfId="266" priority="24" operator="greaterThan">
      <formula>0</formula>
    </cfRule>
  </conditionalFormatting>
  <conditionalFormatting sqref="BF37:BF39">
    <cfRule type="cellIs" dxfId="265" priority="21" operator="lessThan">
      <formula>0</formula>
    </cfRule>
    <cfRule type="cellIs" dxfId="264" priority="22" operator="greaterThan">
      <formula>0</formula>
    </cfRule>
  </conditionalFormatting>
  <conditionalFormatting sqref="BE45:BE47">
    <cfRule type="cellIs" dxfId="263" priority="19" operator="lessThan">
      <formula>0</formula>
    </cfRule>
    <cfRule type="cellIs" dxfId="262" priority="20" operator="greaterThan">
      <formula>0</formula>
    </cfRule>
  </conditionalFormatting>
  <conditionalFormatting sqref="BF45:BF47">
    <cfRule type="cellIs" dxfId="261" priority="17" operator="lessThan">
      <formula>0</formula>
    </cfRule>
    <cfRule type="cellIs" dxfId="260" priority="18" operator="greaterThan">
      <formula>0</formula>
    </cfRule>
  </conditionalFormatting>
  <conditionalFormatting sqref="BE49:BE50">
    <cfRule type="cellIs" dxfId="259" priority="15" operator="lessThan">
      <formula>0</formula>
    </cfRule>
    <cfRule type="cellIs" dxfId="258" priority="16" operator="greaterThan">
      <formula>0</formula>
    </cfRule>
  </conditionalFormatting>
  <conditionalFormatting sqref="BF49:BF50">
    <cfRule type="cellIs" dxfId="257" priority="13" operator="lessThan">
      <formula>0</formula>
    </cfRule>
    <cfRule type="cellIs" dxfId="256" priority="14" operator="greaterThan">
      <formula>0</formula>
    </cfRule>
  </conditionalFormatting>
  <conditionalFormatting sqref="BE52:BE53">
    <cfRule type="cellIs" dxfId="255" priority="11" operator="lessThan">
      <formula>0</formula>
    </cfRule>
    <cfRule type="cellIs" dxfId="254" priority="12" operator="greaterThan">
      <formula>0</formula>
    </cfRule>
  </conditionalFormatting>
  <conditionalFormatting sqref="BF52:BF53">
    <cfRule type="cellIs" dxfId="253" priority="9" operator="lessThan">
      <formula>0</formula>
    </cfRule>
    <cfRule type="cellIs" dxfId="252" priority="10" operator="greaterThan">
      <formula>0</formula>
    </cfRule>
  </conditionalFormatting>
  <conditionalFormatting sqref="BE60:BE61">
    <cfRule type="cellIs" dxfId="251" priority="7" operator="lessThan">
      <formula>0</formula>
    </cfRule>
    <cfRule type="cellIs" dxfId="250" priority="8" operator="greaterThan">
      <formula>0</formula>
    </cfRule>
  </conditionalFormatting>
  <conditionalFormatting sqref="BF60:BF61">
    <cfRule type="cellIs" dxfId="249" priority="5" operator="lessThan">
      <formula>0</formula>
    </cfRule>
    <cfRule type="cellIs" dxfId="248" priority="6" operator="greaterThan">
      <formula>0</formula>
    </cfRule>
  </conditionalFormatting>
  <conditionalFormatting sqref="BE64">
    <cfRule type="cellIs" dxfId="247" priority="3" operator="lessThan">
      <formula>0</formula>
    </cfRule>
    <cfRule type="cellIs" dxfId="246" priority="4" operator="greaterThan">
      <formula>0</formula>
    </cfRule>
  </conditionalFormatting>
  <conditionalFormatting sqref="BF64">
    <cfRule type="cellIs" dxfId="245" priority="1" operator="lessThan">
      <formula>0</formula>
    </cfRule>
    <cfRule type="cellIs" dxfId="244" priority="2" operator="greaterThan">
      <formula>0</formula>
    </cfRule>
  </conditionalFormatting>
  <conditionalFormatting sqref="AJ3:AJ146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6"/>
  <sheetViews>
    <sheetView zoomScale="85" zoomScaleNormal="85" workbookViewId="0">
      <selection activeCell="O2" activeCellId="1" sqref="L1:N1048576 O1:Q1048576"/>
    </sheetView>
  </sheetViews>
  <sheetFormatPr defaultRowHeight="14.4" x14ac:dyDescent="0.3"/>
  <cols>
    <col min="1" max="1" width="30.88671875" customWidth="1"/>
    <col min="2" max="2" width="19.44140625" customWidth="1"/>
    <col min="4" max="5" width="9.109375" customWidth="1"/>
    <col min="7" max="11" width="9.109375" customWidth="1"/>
    <col min="12" max="14" width="9.109375" style="47" customWidth="1"/>
    <col min="15" max="17" width="9.109375" customWidth="1"/>
    <col min="18" max="20" width="9.109375" style="47" hidden="1" customWidth="1"/>
    <col min="21" max="23" width="9.109375" hidden="1" customWidth="1"/>
    <col min="24" max="26" width="9.109375" style="48" hidden="1" customWidth="1"/>
    <col min="27" max="32" width="9.109375" hidden="1" customWidth="1"/>
    <col min="33" max="33" width="4.33203125" customWidth="1"/>
    <col min="36" max="37" width="9.109375" customWidth="1"/>
    <col min="38" max="38" width="35.109375" customWidth="1"/>
    <col min="39" max="39" width="2.6640625" style="20" customWidth="1"/>
    <col min="40" max="40" width="9.109375" style="21" customWidth="1"/>
    <col min="41" max="41" width="9.109375" style="22" customWidth="1"/>
    <col min="42" max="48" width="9.109375" style="21" customWidth="1"/>
    <col min="49" max="49" width="9.109375" style="22" customWidth="1"/>
    <col min="50" max="50" width="9.109375" style="21" customWidth="1"/>
    <col min="51" max="51" width="9.109375" style="22" customWidth="1"/>
    <col min="52" max="52" width="9.109375" style="21" customWidth="1"/>
    <col min="53" max="53" width="9.109375" style="22" customWidth="1"/>
  </cols>
  <sheetData>
    <row r="1" spans="1:65" x14ac:dyDescent="0.3">
      <c r="A1" s="65"/>
      <c r="B1" s="66"/>
      <c r="C1" s="67" t="s">
        <v>0</v>
      </c>
      <c r="D1" s="67"/>
      <c r="E1" s="67"/>
      <c r="F1" s="67" t="s">
        <v>80</v>
      </c>
      <c r="G1" s="67"/>
      <c r="H1" s="67"/>
      <c r="I1" s="64" t="s">
        <v>109</v>
      </c>
      <c r="J1" s="65"/>
      <c r="K1" s="66"/>
      <c r="L1" s="64" t="s">
        <v>110</v>
      </c>
      <c r="M1" s="65"/>
      <c r="N1" s="66"/>
      <c r="O1" s="64" t="s">
        <v>111</v>
      </c>
      <c r="P1" s="65"/>
      <c r="Q1" s="66"/>
      <c r="R1" s="64" t="s">
        <v>112</v>
      </c>
      <c r="S1" s="65"/>
      <c r="T1" s="66"/>
      <c r="U1" s="64" t="s">
        <v>113</v>
      </c>
      <c r="V1" s="65"/>
      <c r="W1" s="66"/>
      <c r="X1" s="64" t="s">
        <v>114</v>
      </c>
      <c r="Y1" s="65"/>
      <c r="Z1" s="66"/>
      <c r="AA1" s="64" t="s">
        <v>115</v>
      </c>
      <c r="AB1" s="65"/>
      <c r="AC1" s="66"/>
      <c r="AD1" s="64" t="s">
        <v>116</v>
      </c>
      <c r="AE1" s="65"/>
      <c r="AF1" s="66"/>
      <c r="AG1" s="1"/>
      <c r="AH1" s="61" t="s">
        <v>1</v>
      </c>
      <c r="AI1" s="62"/>
      <c r="AJ1" s="62"/>
      <c r="AK1" s="62"/>
      <c r="AL1" s="63"/>
      <c r="AM1" s="2"/>
      <c r="AN1" s="60" t="s">
        <v>2</v>
      </c>
      <c r="AO1" s="60"/>
      <c r="AP1" s="60" t="s">
        <v>81</v>
      </c>
      <c r="AQ1" s="60"/>
      <c r="AR1" s="60"/>
      <c r="AS1" s="60"/>
      <c r="AT1" s="60"/>
      <c r="AU1" s="69"/>
      <c r="AV1" s="68" t="s">
        <v>117</v>
      </c>
      <c r="AW1" s="60"/>
      <c r="AX1" s="60"/>
      <c r="AY1" s="60"/>
      <c r="AZ1" s="60"/>
      <c r="BA1" s="60"/>
      <c r="BB1" s="68" t="s">
        <v>124</v>
      </c>
      <c r="BC1" s="60"/>
      <c r="BD1" s="60"/>
      <c r="BE1" s="60"/>
      <c r="BF1" s="60"/>
      <c r="BG1" s="60"/>
      <c r="BH1" s="68" t="s">
        <v>145</v>
      </c>
      <c r="BI1" s="60"/>
      <c r="BJ1" s="60"/>
      <c r="BK1" s="60"/>
      <c r="BL1" s="60"/>
      <c r="BM1" s="60"/>
    </row>
    <row r="2" spans="1:65" ht="28.8" x14ac:dyDescent="0.3">
      <c r="A2" s="3" t="s">
        <v>3</v>
      </c>
      <c r="B2" s="3" t="s">
        <v>82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  <c r="I2" s="3" t="s">
        <v>4</v>
      </c>
      <c r="J2" s="3" t="s">
        <v>5</v>
      </c>
      <c r="K2" s="3" t="s">
        <v>6</v>
      </c>
      <c r="L2" s="3" t="s">
        <v>4</v>
      </c>
      <c r="M2" s="3" t="s">
        <v>5</v>
      </c>
      <c r="N2" s="3" t="s">
        <v>6</v>
      </c>
      <c r="O2" s="3" t="s">
        <v>4</v>
      </c>
      <c r="P2" s="3" t="s">
        <v>5</v>
      </c>
      <c r="Q2" s="3" t="s">
        <v>6</v>
      </c>
      <c r="R2" s="3" t="s">
        <v>4</v>
      </c>
      <c r="S2" s="3" t="s">
        <v>5</v>
      </c>
      <c r="T2" s="3" t="s">
        <v>6</v>
      </c>
      <c r="U2" s="3" t="s">
        <v>4</v>
      </c>
      <c r="V2" s="3" t="s">
        <v>5</v>
      </c>
      <c r="W2" s="3" t="s">
        <v>6</v>
      </c>
      <c r="X2" s="3" t="s">
        <v>4</v>
      </c>
      <c r="Y2" s="3" t="s">
        <v>5</v>
      </c>
      <c r="Z2" s="3" t="s">
        <v>6</v>
      </c>
      <c r="AA2" s="3" t="s">
        <v>4</v>
      </c>
      <c r="AB2" s="3" t="s">
        <v>5</v>
      </c>
      <c r="AC2" s="3" t="s">
        <v>6</v>
      </c>
      <c r="AD2" s="3" t="s">
        <v>4</v>
      </c>
      <c r="AE2" s="3" t="s">
        <v>5</v>
      </c>
      <c r="AF2" s="3" t="s">
        <v>6</v>
      </c>
      <c r="AG2" s="1"/>
      <c r="AH2" s="4" t="s">
        <v>7</v>
      </c>
      <c r="AI2" s="4" t="s">
        <v>6</v>
      </c>
      <c r="AJ2" s="4" t="s">
        <v>4</v>
      </c>
      <c r="AK2" s="4" t="s">
        <v>8</v>
      </c>
      <c r="AL2" s="5" t="s">
        <v>9</v>
      </c>
      <c r="AM2" s="2"/>
      <c r="AN2" s="6" t="s">
        <v>10</v>
      </c>
      <c r="AO2" s="7" t="s">
        <v>11</v>
      </c>
      <c r="AP2" s="6" t="s">
        <v>10</v>
      </c>
      <c r="AQ2" s="7" t="s">
        <v>11</v>
      </c>
      <c r="AR2" s="24" t="s">
        <v>83</v>
      </c>
      <c r="AS2" s="7" t="s">
        <v>84</v>
      </c>
      <c r="AT2" s="6" t="s">
        <v>85</v>
      </c>
      <c r="AU2" s="33" t="s">
        <v>118</v>
      </c>
      <c r="AV2" s="6" t="s">
        <v>10</v>
      </c>
      <c r="AW2" s="7" t="s">
        <v>11</v>
      </c>
      <c r="AX2" s="24" t="s">
        <v>83</v>
      </c>
      <c r="AY2" s="7" t="s">
        <v>84</v>
      </c>
      <c r="AZ2" s="6" t="s">
        <v>85</v>
      </c>
      <c r="BA2" s="33" t="s">
        <v>118</v>
      </c>
      <c r="BB2" s="6" t="s">
        <v>10</v>
      </c>
      <c r="BC2" s="7" t="s">
        <v>11</v>
      </c>
      <c r="BD2" s="24" t="s">
        <v>83</v>
      </c>
      <c r="BE2" s="7" t="s">
        <v>84</v>
      </c>
      <c r="BF2" s="6" t="s">
        <v>85</v>
      </c>
      <c r="BG2" s="33" t="s">
        <v>118</v>
      </c>
      <c r="BH2" s="6" t="s">
        <v>10</v>
      </c>
      <c r="BI2" s="7" t="s">
        <v>11</v>
      </c>
      <c r="BJ2" s="24" t="s">
        <v>83</v>
      </c>
      <c r="BK2" s="7" t="s">
        <v>84</v>
      </c>
      <c r="BL2" s="6" t="s">
        <v>85</v>
      </c>
      <c r="BM2" s="33" t="s">
        <v>118</v>
      </c>
    </row>
    <row r="3" spans="1:65" s="14" customFormat="1" ht="45" customHeight="1" x14ac:dyDescent="0.3">
      <c r="A3" s="16" t="s">
        <v>33</v>
      </c>
      <c r="B3" s="16"/>
      <c r="C3" s="9">
        <v>22</v>
      </c>
      <c r="D3" s="9">
        <v>7132</v>
      </c>
      <c r="E3" s="9">
        <v>7</v>
      </c>
      <c r="F3" s="9">
        <v>4</v>
      </c>
      <c r="G3" s="9">
        <v>11136</v>
      </c>
      <c r="H3" s="9">
        <v>9</v>
      </c>
      <c r="I3" s="9">
        <v>1</v>
      </c>
      <c r="J3" s="9">
        <v>13120</v>
      </c>
      <c r="K3" s="9">
        <v>10</v>
      </c>
      <c r="L3" s="9">
        <v>8</v>
      </c>
      <c r="M3" s="9">
        <v>9203</v>
      </c>
      <c r="N3" s="9">
        <v>8</v>
      </c>
      <c r="O3" s="9">
        <v>1</v>
      </c>
      <c r="P3" s="9">
        <v>12700</v>
      </c>
      <c r="Q3" s="9">
        <v>10</v>
      </c>
      <c r="R3" s="9"/>
      <c r="S3" s="9"/>
      <c r="T3" s="38"/>
      <c r="U3" s="9"/>
      <c r="V3" s="9"/>
      <c r="W3" s="9"/>
      <c r="X3" s="9"/>
      <c r="Y3" s="9"/>
      <c r="Z3" s="9"/>
      <c r="AA3" s="39"/>
      <c r="AB3" s="39"/>
      <c r="AC3" s="39"/>
      <c r="AD3" s="40"/>
      <c r="AE3" s="40"/>
      <c r="AF3" s="40"/>
      <c r="AG3" s="10"/>
      <c r="AH3" s="11">
        <f t="shared" ref="AH3:AH34" si="0">D3+G3+J3+M3+P3+S3+V3+Y3+AB3</f>
        <v>53291</v>
      </c>
      <c r="AI3" s="12">
        <f t="shared" ref="AI3:AI34" si="1">E3+H3+K3+N3+Q3+T3+W3+AC3+Z3</f>
        <v>44</v>
      </c>
      <c r="AJ3" s="12">
        <v>1</v>
      </c>
      <c r="AK3" s="12">
        <f t="shared" ref="AK3:AK34" si="2">COUNT(C3:AF3)/3</f>
        <v>5</v>
      </c>
      <c r="AL3" s="11"/>
      <c r="AM3" s="13"/>
      <c r="AN3" s="9">
        <v>22</v>
      </c>
      <c r="AO3" s="8">
        <v>7132</v>
      </c>
      <c r="AP3" s="9">
        <v>5</v>
      </c>
      <c r="AQ3" s="8">
        <v>18268</v>
      </c>
      <c r="AR3" s="9">
        <f t="shared" ref="AR3:AR22" si="3">AN3-AP3</f>
        <v>17</v>
      </c>
      <c r="AS3" s="25">
        <f t="shared" ref="AS3:AS22" si="4">AQ3-AO3</f>
        <v>11136</v>
      </c>
      <c r="AT3" s="9">
        <f t="shared" ref="AT3:AT22" si="5">H3-E3</f>
        <v>2</v>
      </c>
      <c r="AU3" s="8"/>
      <c r="AV3" s="9">
        <v>2</v>
      </c>
      <c r="AW3" s="8">
        <v>31388</v>
      </c>
      <c r="AX3" s="9">
        <f t="shared" ref="AX3:AX31" si="6">AP3-AV3</f>
        <v>3</v>
      </c>
      <c r="AY3" s="25">
        <f t="shared" ref="AY3:AY31" si="7">AW3-AQ3</f>
        <v>13120</v>
      </c>
      <c r="AZ3" s="9">
        <f t="shared" ref="AZ3:AZ31" si="8">K3-H3</f>
        <v>1</v>
      </c>
      <c r="BA3" s="8">
        <f t="shared" ref="BA3:BA31" si="9">J3-G3</f>
        <v>1984</v>
      </c>
      <c r="BB3" s="9">
        <v>2</v>
      </c>
      <c r="BC3" s="8">
        <v>40591</v>
      </c>
      <c r="BD3" s="9">
        <f t="shared" ref="BD3:BD19" si="10">AV3-BB3</f>
        <v>0</v>
      </c>
      <c r="BE3" s="8">
        <f t="shared" ref="BE3:BE19" si="11">BC3-AW3</f>
        <v>9203</v>
      </c>
      <c r="BF3" s="9">
        <f t="shared" ref="BF3:BF19" si="12">N3-K3</f>
        <v>-2</v>
      </c>
      <c r="BG3" s="8">
        <f t="shared" ref="BG3:BG19" si="13">M3-J3</f>
        <v>-3917</v>
      </c>
      <c r="BH3" s="9">
        <v>1</v>
      </c>
      <c r="BI3" s="8">
        <v>53291</v>
      </c>
      <c r="BJ3" s="9">
        <f t="shared" ref="BJ3:BJ19" si="14">BB3-BH3</f>
        <v>1</v>
      </c>
      <c r="BK3" s="25">
        <f t="shared" ref="BK3:BK19" si="15">BI3-BC3</f>
        <v>12700</v>
      </c>
      <c r="BL3" s="9">
        <f t="shared" ref="BL3:BL19" si="16">Q3-N3</f>
        <v>2</v>
      </c>
      <c r="BM3" s="8">
        <f t="shared" ref="BM3:BM19" si="17">P3-M3</f>
        <v>3497</v>
      </c>
    </row>
    <row r="4" spans="1:65" s="14" customFormat="1" ht="45" customHeight="1" x14ac:dyDescent="0.3">
      <c r="A4" s="8" t="s">
        <v>29</v>
      </c>
      <c r="B4" s="8"/>
      <c r="C4" s="9">
        <v>18</v>
      </c>
      <c r="D4" s="9">
        <v>7323</v>
      </c>
      <c r="E4" s="9">
        <v>8</v>
      </c>
      <c r="F4" s="9">
        <v>7</v>
      </c>
      <c r="G4" s="9">
        <v>11025</v>
      </c>
      <c r="H4" s="9">
        <v>9</v>
      </c>
      <c r="I4" s="9">
        <v>4</v>
      </c>
      <c r="J4" s="9">
        <v>12937</v>
      </c>
      <c r="K4" s="9">
        <v>10</v>
      </c>
      <c r="L4" s="9">
        <v>2</v>
      </c>
      <c r="M4" s="9">
        <v>11143</v>
      </c>
      <c r="N4" s="9">
        <v>9</v>
      </c>
      <c r="O4" s="34">
        <v>5</v>
      </c>
      <c r="P4" s="34">
        <v>10287</v>
      </c>
      <c r="Q4" s="34">
        <v>9</v>
      </c>
      <c r="R4" s="34"/>
      <c r="S4" s="34"/>
      <c r="T4" s="35"/>
      <c r="U4" s="9"/>
      <c r="V4" s="9"/>
      <c r="W4" s="9"/>
      <c r="X4" s="9"/>
      <c r="Y4" s="9"/>
      <c r="Z4" s="9"/>
      <c r="AA4" s="36"/>
      <c r="AB4" s="36"/>
      <c r="AC4" s="36"/>
      <c r="AD4" s="37"/>
      <c r="AE4" s="37"/>
      <c r="AF4" s="37"/>
      <c r="AG4" s="10"/>
      <c r="AH4" s="11">
        <f t="shared" si="0"/>
        <v>52715</v>
      </c>
      <c r="AI4" s="12">
        <f t="shared" si="1"/>
        <v>45</v>
      </c>
      <c r="AJ4" s="12">
        <v>2</v>
      </c>
      <c r="AK4" s="12">
        <f t="shared" si="2"/>
        <v>5</v>
      </c>
      <c r="AL4" s="11"/>
      <c r="AM4" s="13"/>
      <c r="AN4" s="9">
        <v>18</v>
      </c>
      <c r="AO4" s="8">
        <v>7323</v>
      </c>
      <c r="AP4" s="9">
        <v>4</v>
      </c>
      <c r="AQ4" s="8">
        <v>18348</v>
      </c>
      <c r="AR4" s="9">
        <f t="shared" si="3"/>
        <v>14</v>
      </c>
      <c r="AS4" s="8">
        <f t="shared" si="4"/>
        <v>11025</v>
      </c>
      <c r="AT4" s="9">
        <f t="shared" si="5"/>
        <v>1</v>
      </c>
      <c r="AU4" s="8"/>
      <c r="AV4" s="9">
        <v>3</v>
      </c>
      <c r="AW4" s="8">
        <v>31285</v>
      </c>
      <c r="AX4" s="9">
        <f t="shared" si="6"/>
        <v>1</v>
      </c>
      <c r="AY4" s="25">
        <f t="shared" si="7"/>
        <v>12937</v>
      </c>
      <c r="AZ4" s="9">
        <f t="shared" si="8"/>
        <v>1</v>
      </c>
      <c r="BA4" s="8">
        <f t="shared" si="9"/>
        <v>1912</v>
      </c>
      <c r="BB4" s="9">
        <v>1</v>
      </c>
      <c r="BC4" s="8">
        <v>42428</v>
      </c>
      <c r="BD4" s="9">
        <f t="shared" si="10"/>
        <v>2</v>
      </c>
      <c r="BE4" s="25">
        <f t="shared" si="11"/>
        <v>11143</v>
      </c>
      <c r="BF4" s="9">
        <f t="shared" si="12"/>
        <v>-1</v>
      </c>
      <c r="BG4" s="8">
        <f t="shared" si="13"/>
        <v>-1794</v>
      </c>
      <c r="BH4" s="9">
        <v>2</v>
      </c>
      <c r="BI4" s="8">
        <v>52715</v>
      </c>
      <c r="BJ4" s="9">
        <f t="shared" si="14"/>
        <v>-1</v>
      </c>
      <c r="BK4" s="25">
        <f t="shared" si="15"/>
        <v>10287</v>
      </c>
      <c r="BL4" s="9">
        <f t="shared" si="16"/>
        <v>0</v>
      </c>
      <c r="BM4" s="8">
        <f t="shared" si="17"/>
        <v>-856</v>
      </c>
    </row>
    <row r="5" spans="1:65" s="14" customFormat="1" ht="45" customHeight="1" x14ac:dyDescent="0.3">
      <c r="A5" s="8" t="s">
        <v>28</v>
      </c>
      <c r="B5" s="8"/>
      <c r="C5" s="9">
        <v>17</v>
      </c>
      <c r="D5" s="9">
        <v>7338</v>
      </c>
      <c r="E5" s="9">
        <v>7</v>
      </c>
      <c r="F5" s="9">
        <v>3</v>
      </c>
      <c r="G5" s="9">
        <v>11160</v>
      </c>
      <c r="H5" s="9">
        <v>9</v>
      </c>
      <c r="I5" s="9">
        <v>13</v>
      </c>
      <c r="J5" s="9">
        <v>10712</v>
      </c>
      <c r="K5" s="9">
        <v>9</v>
      </c>
      <c r="L5" s="9">
        <v>4</v>
      </c>
      <c r="M5" s="9">
        <v>10454</v>
      </c>
      <c r="N5" s="9">
        <v>9</v>
      </c>
      <c r="O5" s="34">
        <v>29</v>
      </c>
      <c r="P5" s="34">
        <v>5956</v>
      </c>
      <c r="Q5" s="34">
        <v>6</v>
      </c>
      <c r="R5" s="34"/>
      <c r="S5" s="34"/>
      <c r="T5" s="35"/>
      <c r="U5" s="9"/>
      <c r="V5" s="9"/>
      <c r="W5" s="9"/>
      <c r="X5" s="9"/>
      <c r="Y5" s="9"/>
      <c r="Z5" s="9"/>
      <c r="AA5" s="36"/>
      <c r="AB5" s="36"/>
      <c r="AC5" s="36"/>
      <c r="AD5" s="37"/>
      <c r="AE5" s="37"/>
      <c r="AF5" s="37"/>
      <c r="AG5" s="10"/>
      <c r="AH5" s="11">
        <f t="shared" si="0"/>
        <v>45620</v>
      </c>
      <c r="AI5" s="12">
        <f t="shared" si="1"/>
        <v>40</v>
      </c>
      <c r="AJ5" s="12">
        <v>3</v>
      </c>
      <c r="AK5" s="12">
        <f t="shared" si="2"/>
        <v>5</v>
      </c>
      <c r="AL5" s="11"/>
      <c r="AM5" s="13"/>
      <c r="AN5" s="9">
        <v>17</v>
      </c>
      <c r="AO5" s="8">
        <v>7338</v>
      </c>
      <c r="AP5" s="9">
        <v>3</v>
      </c>
      <c r="AQ5" s="8">
        <v>18498</v>
      </c>
      <c r="AR5" s="9">
        <f t="shared" si="3"/>
        <v>14</v>
      </c>
      <c r="AS5" s="25">
        <f t="shared" si="4"/>
        <v>11160</v>
      </c>
      <c r="AT5" s="9">
        <f t="shared" si="5"/>
        <v>2</v>
      </c>
      <c r="AU5" s="8"/>
      <c r="AV5" s="9">
        <v>7</v>
      </c>
      <c r="AW5" s="8">
        <v>29210</v>
      </c>
      <c r="AX5" s="9">
        <f t="shared" si="6"/>
        <v>-4</v>
      </c>
      <c r="AY5" s="8">
        <f t="shared" si="7"/>
        <v>10712</v>
      </c>
      <c r="AZ5" s="9">
        <f t="shared" si="8"/>
        <v>0</v>
      </c>
      <c r="BA5" s="8">
        <f t="shared" si="9"/>
        <v>-448</v>
      </c>
      <c r="BB5" s="9">
        <v>4</v>
      </c>
      <c r="BC5" s="8">
        <v>39664</v>
      </c>
      <c r="BD5" s="9">
        <f t="shared" si="10"/>
        <v>3</v>
      </c>
      <c r="BE5" s="25">
        <f t="shared" si="11"/>
        <v>10454</v>
      </c>
      <c r="BF5" s="9">
        <f t="shared" si="12"/>
        <v>0</v>
      </c>
      <c r="BG5" s="8">
        <f t="shared" si="13"/>
        <v>-258</v>
      </c>
      <c r="BH5" s="9">
        <v>3</v>
      </c>
      <c r="BI5" s="8">
        <v>45620</v>
      </c>
      <c r="BJ5" s="9">
        <f t="shared" si="14"/>
        <v>1</v>
      </c>
      <c r="BK5" s="8">
        <f t="shared" si="15"/>
        <v>5956</v>
      </c>
      <c r="BL5" s="9">
        <f t="shared" si="16"/>
        <v>-3</v>
      </c>
      <c r="BM5" s="8">
        <f t="shared" si="17"/>
        <v>-4498</v>
      </c>
    </row>
    <row r="6" spans="1:65" s="14" customFormat="1" ht="45" customHeight="1" x14ac:dyDescent="0.3">
      <c r="A6" s="8" t="s">
        <v>25</v>
      </c>
      <c r="B6" s="8"/>
      <c r="C6" s="9">
        <v>14</v>
      </c>
      <c r="D6" s="9">
        <v>7488</v>
      </c>
      <c r="E6" s="9">
        <v>8</v>
      </c>
      <c r="F6" s="9">
        <v>12</v>
      </c>
      <c r="G6" s="9">
        <v>10601</v>
      </c>
      <c r="H6" s="9">
        <v>9</v>
      </c>
      <c r="I6" s="9">
        <v>7</v>
      </c>
      <c r="J6" s="9">
        <v>12640</v>
      </c>
      <c r="K6" s="9">
        <v>10</v>
      </c>
      <c r="L6" s="9">
        <v>9</v>
      </c>
      <c r="M6" s="9">
        <v>9187</v>
      </c>
      <c r="N6" s="9">
        <v>8</v>
      </c>
      <c r="O6" s="9">
        <v>41</v>
      </c>
      <c r="P6" s="9">
        <v>4479</v>
      </c>
      <c r="Q6" s="9">
        <v>5</v>
      </c>
      <c r="R6" s="34"/>
      <c r="S6" s="34"/>
      <c r="T6" s="35"/>
      <c r="U6" s="9"/>
      <c r="V6" s="9"/>
      <c r="W6" s="9"/>
      <c r="X6" s="9"/>
      <c r="Y6" s="9"/>
      <c r="Z6" s="9"/>
      <c r="AA6" s="36"/>
      <c r="AB6" s="36"/>
      <c r="AC6" s="36"/>
      <c r="AD6" s="37"/>
      <c r="AE6" s="37"/>
      <c r="AF6" s="37"/>
      <c r="AG6" s="10"/>
      <c r="AH6" s="11">
        <f t="shared" si="0"/>
        <v>44395</v>
      </c>
      <c r="AI6" s="12">
        <f t="shared" si="1"/>
        <v>40</v>
      </c>
      <c r="AJ6" s="12">
        <v>4</v>
      </c>
      <c r="AK6" s="12">
        <f t="shared" si="2"/>
        <v>5</v>
      </c>
      <c r="AL6" s="11"/>
      <c r="AM6" s="13"/>
      <c r="AN6" s="9">
        <v>14</v>
      </c>
      <c r="AO6" s="8">
        <v>7488</v>
      </c>
      <c r="AP6" s="9">
        <v>6</v>
      </c>
      <c r="AQ6" s="8">
        <v>18089</v>
      </c>
      <c r="AR6" s="9">
        <f t="shared" si="3"/>
        <v>8</v>
      </c>
      <c r="AS6" s="8">
        <f t="shared" si="4"/>
        <v>10601</v>
      </c>
      <c r="AT6" s="9">
        <f t="shared" si="5"/>
        <v>1</v>
      </c>
      <c r="AU6" s="8"/>
      <c r="AV6" s="9">
        <v>4</v>
      </c>
      <c r="AW6" s="8">
        <v>30729</v>
      </c>
      <c r="AX6" s="9">
        <f t="shared" si="6"/>
        <v>2</v>
      </c>
      <c r="AY6" s="8">
        <f t="shared" si="7"/>
        <v>12640</v>
      </c>
      <c r="AZ6" s="9">
        <f t="shared" si="8"/>
        <v>1</v>
      </c>
      <c r="BA6" s="8">
        <f t="shared" si="9"/>
        <v>2039</v>
      </c>
      <c r="BB6" s="9">
        <v>3</v>
      </c>
      <c r="BC6" s="8">
        <v>39916</v>
      </c>
      <c r="BD6" s="9">
        <f t="shared" si="10"/>
        <v>1</v>
      </c>
      <c r="BE6" s="8">
        <f t="shared" si="11"/>
        <v>9187</v>
      </c>
      <c r="BF6" s="9">
        <f t="shared" si="12"/>
        <v>-2</v>
      </c>
      <c r="BG6" s="8">
        <f t="shared" si="13"/>
        <v>-3453</v>
      </c>
      <c r="BH6" s="9">
        <v>4</v>
      </c>
      <c r="BI6" s="8">
        <v>44395</v>
      </c>
      <c r="BJ6" s="9">
        <f t="shared" si="14"/>
        <v>-1</v>
      </c>
      <c r="BK6" s="8">
        <f t="shared" si="15"/>
        <v>4479</v>
      </c>
      <c r="BL6" s="9">
        <f t="shared" si="16"/>
        <v>-3</v>
      </c>
      <c r="BM6" s="8">
        <f t="shared" si="17"/>
        <v>-4708</v>
      </c>
    </row>
    <row r="7" spans="1:65" s="14" customFormat="1" ht="45" customHeight="1" x14ac:dyDescent="0.3">
      <c r="A7" s="8" t="s">
        <v>55</v>
      </c>
      <c r="B7" s="8" t="s">
        <v>126</v>
      </c>
      <c r="C7" s="9">
        <v>44</v>
      </c>
      <c r="D7" s="9">
        <v>5012</v>
      </c>
      <c r="E7" s="9">
        <v>6</v>
      </c>
      <c r="F7" s="9">
        <v>45</v>
      </c>
      <c r="G7" s="9">
        <v>5938</v>
      </c>
      <c r="H7" s="9">
        <v>7</v>
      </c>
      <c r="I7" s="9">
        <v>8</v>
      </c>
      <c r="J7" s="9">
        <v>12495</v>
      </c>
      <c r="K7" s="9">
        <v>10</v>
      </c>
      <c r="L7" s="9">
        <v>3</v>
      </c>
      <c r="M7" s="9">
        <v>10507</v>
      </c>
      <c r="N7" s="9">
        <v>9</v>
      </c>
      <c r="O7" s="34">
        <v>7</v>
      </c>
      <c r="P7" s="34">
        <v>9323</v>
      </c>
      <c r="Q7" s="34">
        <v>9</v>
      </c>
      <c r="R7" s="34"/>
      <c r="S7" s="34"/>
      <c r="T7" s="35"/>
      <c r="U7" s="9"/>
      <c r="V7" s="9"/>
      <c r="W7" s="9"/>
      <c r="X7" s="9"/>
      <c r="Y7" s="9"/>
      <c r="Z7" s="9"/>
      <c r="AA7" s="36"/>
      <c r="AB7" s="36"/>
      <c r="AC7" s="36"/>
      <c r="AD7" s="37"/>
      <c r="AE7" s="37"/>
      <c r="AF7" s="37"/>
      <c r="AG7" s="10"/>
      <c r="AH7" s="11">
        <f t="shared" si="0"/>
        <v>43275</v>
      </c>
      <c r="AI7" s="12">
        <f t="shared" si="1"/>
        <v>41</v>
      </c>
      <c r="AJ7" s="12">
        <v>5</v>
      </c>
      <c r="AK7" s="12">
        <f t="shared" si="2"/>
        <v>5</v>
      </c>
      <c r="AL7" s="11"/>
      <c r="AM7" s="13"/>
      <c r="AN7" s="9">
        <v>44</v>
      </c>
      <c r="AO7" s="8">
        <v>5012</v>
      </c>
      <c r="AP7" s="9">
        <v>40</v>
      </c>
      <c r="AQ7" s="8">
        <v>10950</v>
      </c>
      <c r="AR7" s="9">
        <f t="shared" si="3"/>
        <v>4</v>
      </c>
      <c r="AS7" s="8">
        <f t="shared" si="4"/>
        <v>5938</v>
      </c>
      <c r="AT7" s="9">
        <f t="shared" si="5"/>
        <v>1</v>
      </c>
      <c r="AU7" s="8"/>
      <c r="AV7" s="9">
        <v>20</v>
      </c>
      <c r="AW7" s="8">
        <v>23445</v>
      </c>
      <c r="AX7" s="42">
        <f t="shared" si="6"/>
        <v>20</v>
      </c>
      <c r="AY7" s="8">
        <f t="shared" si="7"/>
        <v>12495</v>
      </c>
      <c r="AZ7" s="9">
        <f t="shared" si="8"/>
        <v>3</v>
      </c>
      <c r="BA7" s="8">
        <f t="shared" si="9"/>
        <v>6557</v>
      </c>
      <c r="BB7" s="9">
        <v>8</v>
      </c>
      <c r="BC7" s="8">
        <v>33952</v>
      </c>
      <c r="BD7" s="49">
        <f t="shared" si="10"/>
        <v>12</v>
      </c>
      <c r="BE7" s="25">
        <f t="shared" si="11"/>
        <v>10507</v>
      </c>
      <c r="BF7" s="9">
        <f t="shared" si="12"/>
        <v>-1</v>
      </c>
      <c r="BG7" s="8">
        <f t="shared" si="13"/>
        <v>-1988</v>
      </c>
      <c r="BH7" s="9">
        <v>5</v>
      </c>
      <c r="BI7" s="8">
        <v>43275</v>
      </c>
      <c r="BJ7" s="9">
        <f t="shared" si="14"/>
        <v>3</v>
      </c>
      <c r="BK7" s="8">
        <f t="shared" si="15"/>
        <v>9323</v>
      </c>
      <c r="BL7" s="9">
        <f t="shared" si="16"/>
        <v>0</v>
      </c>
      <c r="BM7" s="8">
        <f t="shared" si="17"/>
        <v>-1184</v>
      </c>
    </row>
    <row r="8" spans="1:65" s="14" customFormat="1" ht="45" customHeight="1" x14ac:dyDescent="0.3">
      <c r="A8" s="8" t="s">
        <v>64</v>
      </c>
      <c r="B8" s="8"/>
      <c r="C8" s="9">
        <v>53</v>
      </c>
      <c r="D8" s="9">
        <v>4104</v>
      </c>
      <c r="E8" s="9">
        <v>5</v>
      </c>
      <c r="F8" s="9">
        <v>55</v>
      </c>
      <c r="G8" s="9">
        <v>4790</v>
      </c>
      <c r="H8" s="9">
        <v>5</v>
      </c>
      <c r="I8" s="9">
        <v>3</v>
      </c>
      <c r="J8" s="9">
        <v>12972</v>
      </c>
      <c r="K8" s="9">
        <v>10</v>
      </c>
      <c r="L8" s="9">
        <v>5</v>
      </c>
      <c r="M8" s="9">
        <v>9844</v>
      </c>
      <c r="N8" s="9">
        <v>8</v>
      </c>
      <c r="O8" s="34">
        <v>4</v>
      </c>
      <c r="P8" s="34">
        <v>10387</v>
      </c>
      <c r="Q8" s="34">
        <v>9</v>
      </c>
      <c r="R8" s="34"/>
      <c r="S8" s="34"/>
      <c r="T8" s="35"/>
      <c r="U8" s="9"/>
      <c r="V8" s="9"/>
      <c r="W8" s="9"/>
      <c r="X8" s="9"/>
      <c r="Y8" s="9"/>
      <c r="Z8" s="9"/>
      <c r="AA8" s="36"/>
      <c r="AB8" s="36"/>
      <c r="AC8" s="36"/>
      <c r="AD8" s="37"/>
      <c r="AE8" s="37"/>
      <c r="AF8" s="37"/>
      <c r="AG8" s="10"/>
      <c r="AH8" s="11">
        <f t="shared" si="0"/>
        <v>42097</v>
      </c>
      <c r="AI8" s="12">
        <f t="shared" si="1"/>
        <v>37</v>
      </c>
      <c r="AJ8" s="12">
        <v>6</v>
      </c>
      <c r="AK8" s="12">
        <f t="shared" si="2"/>
        <v>5</v>
      </c>
      <c r="AL8" s="11"/>
      <c r="AM8" s="13"/>
      <c r="AN8" s="9">
        <v>53</v>
      </c>
      <c r="AO8" s="8">
        <v>4104</v>
      </c>
      <c r="AP8" s="9">
        <v>51</v>
      </c>
      <c r="AQ8" s="8">
        <v>8894</v>
      </c>
      <c r="AR8" s="9">
        <f t="shared" si="3"/>
        <v>2</v>
      </c>
      <c r="AS8" s="8">
        <f t="shared" si="4"/>
        <v>4790</v>
      </c>
      <c r="AT8" s="9">
        <f t="shared" si="5"/>
        <v>0</v>
      </c>
      <c r="AU8" s="8"/>
      <c r="AV8" s="9">
        <v>27</v>
      </c>
      <c r="AW8" s="8">
        <v>21866</v>
      </c>
      <c r="AX8" s="42">
        <f t="shared" si="6"/>
        <v>24</v>
      </c>
      <c r="AY8" s="25">
        <f t="shared" si="7"/>
        <v>12972</v>
      </c>
      <c r="AZ8" s="26">
        <f t="shared" si="8"/>
        <v>5</v>
      </c>
      <c r="BA8" s="8">
        <f t="shared" si="9"/>
        <v>8182</v>
      </c>
      <c r="BB8" s="9">
        <v>13</v>
      </c>
      <c r="BC8" s="8">
        <v>31710</v>
      </c>
      <c r="BD8" s="49">
        <f t="shared" si="10"/>
        <v>14</v>
      </c>
      <c r="BE8" s="25">
        <f t="shared" si="11"/>
        <v>9844</v>
      </c>
      <c r="BF8" s="9">
        <f t="shared" si="12"/>
        <v>-2</v>
      </c>
      <c r="BG8" s="8">
        <f t="shared" si="13"/>
        <v>-3128</v>
      </c>
      <c r="BH8" s="9">
        <v>6</v>
      </c>
      <c r="BI8" s="8">
        <v>42097</v>
      </c>
      <c r="BJ8" s="9">
        <f t="shared" si="14"/>
        <v>7</v>
      </c>
      <c r="BK8" s="25">
        <f t="shared" si="15"/>
        <v>10387</v>
      </c>
      <c r="BL8" s="9">
        <f t="shared" si="16"/>
        <v>1</v>
      </c>
      <c r="BM8" s="8">
        <f t="shared" si="17"/>
        <v>543</v>
      </c>
    </row>
    <row r="9" spans="1:65" s="14" customFormat="1" ht="45" customHeight="1" x14ac:dyDescent="0.3">
      <c r="A9" s="15" t="s">
        <v>61</v>
      </c>
      <c r="B9" s="8" t="s">
        <v>125</v>
      </c>
      <c r="C9" s="9">
        <v>50</v>
      </c>
      <c r="D9" s="9">
        <v>4356</v>
      </c>
      <c r="E9" s="9">
        <v>5</v>
      </c>
      <c r="F9" s="9">
        <v>10</v>
      </c>
      <c r="G9" s="9">
        <v>10765</v>
      </c>
      <c r="H9" s="9">
        <v>9</v>
      </c>
      <c r="I9" s="9">
        <v>14</v>
      </c>
      <c r="J9" s="9">
        <v>10587</v>
      </c>
      <c r="K9" s="9">
        <v>9</v>
      </c>
      <c r="L9" s="9">
        <v>12</v>
      </c>
      <c r="M9" s="9">
        <v>8859</v>
      </c>
      <c r="N9" s="9">
        <v>8</v>
      </c>
      <c r="O9" s="34">
        <v>17</v>
      </c>
      <c r="P9" s="34">
        <v>7113</v>
      </c>
      <c r="Q9" s="34">
        <v>7</v>
      </c>
      <c r="R9" s="34"/>
      <c r="S9" s="34"/>
      <c r="T9" s="35"/>
      <c r="U9" s="39"/>
      <c r="V9" s="39"/>
      <c r="W9" s="39"/>
      <c r="X9" s="39"/>
      <c r="Y9" s="39"/>
      <c r="Z9" s="39"/>
      <c r="AA9" s="36"/>
      <c r="AB9" s="36"/>
      <c r="AC9" s="36"/>
      <c r="AD9" s="37"/>
      <c r="AE9" s="37"/>
      <c r="AF9" s="37"/>
      <c r="AG9" s="10"/>
      <c r="AH9" s="11">
        <f t="shared" si="0"/>
        <v>41680</v>
      </c>
      <c r="AI9" s="12">
        <f t="shared" si="1"/>
        <v>38</v>
      </c>
      <c r="AJ9" s="12">
        <v>7</v>
      </c>
      <c r="AK9" s="12">
        <f t="shared" si="2"/>
        <v>5</v>
      </c>
      <c r="AL9" s="11"/>
      <c r="AM9" s="13"/>
      <c r="AN9" s="9">
        <v>50</v>
      </c>
      <c r="AO9" s="8">
        <v>4356</v>
      </c>
      <c r="AP9" s="9">
        <v>18</v>
      </c>
      <c r="AQ9" s="8">
        <v>15121</v>
      </c>
      <c r="AR9" s="9">
        <f t="shared" si="3"/>
        <v>32</v>
      </c>
      <c r="AS9" s="8">
        <f t="shared" si="4"/>
        <v>10765</v>
      </c>
      <c r="AT9" s="26">
        <f t="shared" si="5"/>
        <v>4</v>
      </c>
      <c r="AU9" s="8"/>
      <c r="AV9" s="9">
        <v>11</v>
      </c>
      <c r="AW9" s="8">
        <v>25708</v>
      </c>
      <c r="AX9" s="9">
        <f t="shared" si="6"/>
        <v>7</v>
      </c>
      <c r="AY9" s="8">
        <f t="shared" si="7"/>
        <v>10587</v>
      </c>
      <c r="AZ9" s="9">
        <f t="shared" si="8"/>
        <v>0</v>
      </c>
      <c r="BA9" s="43">
        <f t="shared" si="9"/>
        <v>-178</v>
      </c>
      <c r="BB9" s="9">
        <v>7</v>
      </c>
      <c r="BC9" s="8">
        <v>34567</v>
      </c>
      <c r="BD9" s="9">
        <f t="shared" si="10"/>
        <v>4</v>
      </c>
      <c r="BE9" s="8">
        <f t="shared" si="11"/>
        <v>8859</v>
      </c>
      <c r="BF9" s="9">
        <f t="shared" si="12"/>
        <v>-1</v>
      </c>
      <c r="BG9" s="8">
        <f t="shared" si="13"/>
        <v>-1728</v>
      </c>
      <c r="BH9" s="9">
        <v>7</v>
      </c>
      <c r="BI9" s="8">
        <v>41680</v>
      </c>
      <c r="BJ9" s="9">
        <f t="shared" si="14"/>
        <v>0</v>
      </c>
      <c r="BK9" s="8">
        <f t="shared" si="15"/>
        <v>7113</v>
      </c>
      <c r="BL9" s="9">
        <f t="shared" si="16"/>
        <v>-1</v>
      </c>
      <c r="BM9" s="8">
        <f t="shared" si="17"/>
        <v>-1746</v>
      </c>
    </row>
    <row r="10" spans="1:65" s="14" customFormat="1" ht="45" customHeight="1" x14ac:dyDescent="0.3">
      <c r="A10" s="8" t="s">
        <v>13</v>
      </c>
      <c r="B10" s="8"/>
      <c r="C10" s="9">
        <v>2</v>
      </c>
      <c r="D10" s="9">
        <v>10458</v>
      </c>
      <c r="E10" s="9">
        <v>9</v>
      </c>
      <c r="F10" s="9">
        <v>8</v>
      </c>
      <c r="G10" s="9">
        <v>10843</v>
      </c>
      <c r="H10" s="9">
        <v>9</v>
      </c>
      <c r="I10" s="9">
        <v>16</v>
      </c>
      <c r="J10" s="9">
        <v>10436</v>
      </c>
      <c r="K10" s="9">
        <v>9</v>
      </c>
      <c r="L10" s="9">
        <v>44</v>
      </c>
      <c r="M10" s="9">
        <v>4706</v>
      </c>
      <c r="N10" s="9">
        <v>5</v>
      </c>
      <c r="O10" s="34">
        <v>36</v>
      </c>
      <c r="P10" s="34">
        <v>4820</v>
      </c>
      <c r="Q10" s="34">
        <v>5</v>
      </c>
      <c r="R10" s="34"/>
      <c r="S10" s="34"/>
      <c r="T10" s="35"/>
      <c r="U10" s="9"/>
      <c r="V10" s="9"/>
      <c r="W10" s="9"/>
      <c r="X10" s="9"/>
      <c r="Y10" s="9"/>
      <c r="Z10" s="9"/>
      <c r="AA10" s="36"/>
      <c r="AB10" s="36"/>
      <c r="AC10" s="36"/>
      <c r="AD10" s="37"/>
      <c r="AE10" s="37"/>
      <c r="AF10" s="37"/>
      <c r="AG10" s="10"/>
      <c r="AH10" s="11">
        <f t="shared" si="0"/>
        <v>41263</v>
      </c>
      <c r="AI10" s="12">
        <f t="shared" si="1"/>
        <v>37</v>
      </c>
      <c r="AJ10" s="12">
        <v>8</v>
      </c>
      <c r="AK10" s="12">
        <f t="shared" si="2"/>
        <v>5</v>
      </c>
      <c r="AL10" s="11"/>
      <c r="AM10" s="13"/>
      <c r="AN10" s="9">
        <v>2</v>
      </c>
      <c r="AO10" s="8">
        <v>10458</v>
      </c>
      <c r="AP10" s="9">
        <v>1</v>
      </c>
      <c r="AQ10" s="8">
        <v>21301</v>
      </c>
      <c r="AR10" s="9">
        <f t="shared" si="3"/>
        <v>1</v>
      </c>
      <c r="AS10" s="8">
        <f t="shared" si="4"/>
        <v>10843</v>
      </c>
      <c r="AT10" s="9">
        <f t="shared" si="5"/>
        <v>0</v>
      </c>
      <c r="AU10" s="8"/>
      <c r="AV10" s="9">
        <v>1</v>
      </c>
      <c r="AW10" s="8">
        <v>31737</v>
      </c>
      <c r="AX10" s="9">
        <f t="shared" si="6"/>
        <v>0</v>
      </c>
      <c r="AY10" s="8">
        <f t="shared" si="7"/>
        <v>10436</v>
      </c>
      <c r="AZ10" s="9">
        <f t="shared" si="8"/>
        <v>0</v>
      </c>
      <c r="BA10" s="8">
        <f t="shared" si="9"/>
        <v>-407</v>
      </c>
      <c r="BB10" s="9">
        <v>5</v>
      </c>
      <c r="BC10" s="8">
        <v>36443</v>
      </c>
      <c r="BD10" s="9">
        <f t="shared" si="10"/>
        <v>-4</v>
      </c>
      <c r="BE10" s="8">
        <f t="shared" si="11"/>
        <v>4706</v>
      </c>
      <c r="BF10" s="9">
        <f t="shared" si="12"/>
        <v>-4</v>
      </c>
      <c r="BG10" s="8">
        <f t="shared" si="13"/>
        <v>-5730</v>
      </c>
      <c r="BH10" s="9">
        <v>8</v>
      </c>
      <c r="BI10" s="8">
        <v>41263</v>
      </c>
      <c r="BJ10" s="9">
        <f t="shared" si="14"/>
        <v>-3</v>
      </c>
      <c r="BK10" s="8">
        <f t="shared" si="15"/>
        <v>4820</v>
      </c>
      <c r="BL10" s="9">
        <f t="shared" si="16"/>
        <v>0</v>
      </c>
      <c r="BM10" s="53">
        <f t="shared" si="17"/>
        <v>114</v>
      </c>
    </row>
    <row r="11" spans="1:65" s="14" customFormat="1" ht="45" customHeight="1" x14ac:dyDescent="0.3">
      <c r="A11" s="8" t="s">
        <v>37</v>
      </c>
      <c r="B11" s="8"/>
      <c r="C11" s="9">
        <v>26</v>
      </c>
      <c r="D11" s="9">
        <v>6570</v>
      </c>
      <c r="E11" s="9">
        <v>7</v>
      </c>
      <c r="F11" s="9">
        <v>39</v>
      </c>
      <c r="G11" s="9">
        <v>6372</v>
      </c>
      <c r="H11" s="9">
        <v>7</v>
      </c>
      <c r="I11" s="9">
        <v>45</v>
      </c>
      <c r="J11" s="9">
        <v>7407</v>
      </c>
      <c r="K11" s="9">
        <v>7</v>
      </c>
      <c r="L11" s="9">
        <v>13</v>
      </c>
      <c r="M11" s="9">
        <v>8747</v>
      </c>
      <c r="N11" s="9">
        <v>8</v>
      </c>
      <c r="O11" s="34">
        <v>2</v>
      </c>
      <c r="P11" s="34">
        <v>12110</v>
      </c>
      <c r="Q11" s="34">
        <v>10</v>
      </c>
      <c r="R11" s="34"/>
      <c r="S11" s="34"/>
      <c r="T11" s="35"/>
      <c r="U11" s="9"/>
      <c r="V11" s="9"/>
      <c r="W11" s="9"/>
      <c r="X11" s="9"/>
      <c r="Y11" s="9"/>
      <c r="Z11" s="9"/>
      <c r="AA11" s="34"/>
      <c r="AB11" s="34"/>
      <c r="AC11" s="34"/>
      <c r="AD11" s="41"/>
      <c r="AE11" s="41"/>
      <c r="AF11" s="41"/>
      <c r="AG11" s="10"/>
      <c r="AH11" s="11">
        <f t="shared" si="0"/>
        <v>41206</v>
      </c>
      <c r="AI11" s="12">
        <f t="shared" si="1"/>
        <v>39</v>
      </c>
      <c r="AJ11" s="12">
        <v>9</v>
      </c>
      <c r="AK11" s="12">
        <f t="shared" si="2"/>
        <v>5</v>
      </c>
      <c r="AL11" s="11"/>
      <c r="AM11" s="13"/>
      <c r="AN11" s="9">
        <v>26</v>
      </c>
      <c r="AO11" s="8">
        <v>6570</v>
      </c>
      <c r="AP11" s="9">
        <v>30</v>
      </c>
      <c r="AQ11" s="8">
        <v>12942</v>
      </c>
      <c r="AR11" s="9">
        <f t="shared" si="3"/>
        <v>-4</v>
      </c>
      <c r="AS11" s="8">
        <f t="shared" si="4"/>
        <v>6372</v>
      </c>
      <c r="AT11" s="9">
        <f t="shared" si="5"/>
        <v>0</v>
      </c>
      <c r="AU11" s="8"/>
      <c r="AV11" s="9">
        <v>35</v>
      </c>
      <c r="AW11" s="8">
        <v>20349</v>
      </c>
      <c r="AX11" s="9">
        <f t="shared" si="6"/>
        <v>-5</v>
      </c>
      <c r="AY11" s="8">
        <f t="shared" si="7"/>
        <v>7407</v>
      </c>
      <c r="AZ11" s="9">
        <f t="shared" si="8"/>
        <v>0</v>
      </c>
      <c r="BA11" s="8">
        <f t="shared" si="9"/>
        <v>1035</v>
      </c>
      <c r="BB11" s="9">
        <v>22</v>
      </c>
      <c r="BC11" s="8">
        <v>29096</v>
      </c>
      <c r="BD11" s="49">
        <f t="shared" si="10"/>
        <v>13</v>
      </c>
      <c r="BE11" s="8">
        <f t="shared" si="11"/>
        <v>8747</v>
      </c>
      <c r="BF11" s="9">
        <f t="shared" si="12"/>
        <v>1</v>
      </c>
      <c r="BG11" s="8">
        <f t="shared" si="13"/>
        <v>1340</v>
      </c>
      <c r="BH11" s="9">
        <v>9</v>
      </c>
      <c r="BI11" s="8">
        <v>41206</v>
      </c>
      <c r="BJ11" s="42">
        <f t="shared" si="14"/>
        <v>13</v>
      </c>
      <c r="BK11" s="25">
        <f t="shared" si="15"/>
        <v>12110</v>
      </c>
      <c r="BL11" s="9">
        <f t="shared" si="16"/>
        <v>2</v>
      </c>
      <c r="BM11" s="8">
        <f t="shared" si="17"/>
        <v>3363</v>
      </c>
    </row>
    <row r="12" spans="1:65" s="14" customFormat="1" ht="45" customHeight="1" x14ac:dyDescent="0.3">
      <c r="A12" s="8" t="s">
        <v>62</v>
      </c>
      <c r="B12" s="8"/>
      <c r="C12" s="9">
        <v>51</v>
      </c>
      <c r="D12" s="9">
        <v>4297</v>
      </c>
      <c r="E12" s="9">
        <v>5</v>
      </c>
      <c r="F12" s="9">
        <v>14</v>
      </c>
      <c r="G12" s="9">
        <v>9642</v>
      </c>
      <c r="H12" s="9">
        <v>8</v>
      </c>
      <c r="I12" s="9">
        <v>33</v>
      </c>
      <c r="J12" s="9">
        <v>8279</v>
      </c>
      <c r="K12" s="9">
        <v>8</v>
      </c>
      <c r="L12" s="9">
        <v>7</v>
      </c>
      <c r="M12" s="9">
        <v>9210</v>
      </c>
      <c r="N12" s="9">
        <v>8</v>
      </c>
      <c r="O12" s="34">
        <v>8</v>
      </c>
      <c r="P12" s="34">
        <v>9202</v>
      </c>
      <c r="Q12" s="34">
        <v>8</v>
      </c>
      <c r="R12" s="34"/>
      <c r="S12" s="34"/>
      <c r="T12" s="35"/>
      <c r="U12" s="34"/>
      <c r="V12" s="34"/>
      <c r="W12" s="34"/>
      <c r="X12" s="34"/>
      <c r="Y12" s="34"/>
      <c r="Z12" s="34"/>
      <c r="AA12" s="34"/>
      <c r="AB12" s="34"/>
      <c r="AC12" s="34"/>
      <c r="AD12" s="41"/>
      <c r="AE12" s="41"/>
      <c r="AF12" s="41"/>
      <c r="AG12" s="10"/>
      <c r="AH12" s="11">
        <f t="shared" si="0"/>
        <v>40630</v>
      </c>
      <c r="AI12" s="12">
        <f t="shared" si="1"/>
        <v>37</v>
      </c>
      <c r="AJ12" s="12">
        <v>10</v>
      </c>
      <c r="AK12" s="12">
        <f t="shared" si="2"/>
        <v>5</v>
      </c>
      <c r="AL12" s="11"/>
      <c r="AM12" s="13"/>
      <c r="AN12" s="9">
        <v>51</v>
      </c>
      <c r="AO12" s="8">
        <v>4297</v>
      </c>
      <c r="AP12" s="9">
        <v>27</v>
      </c>
      <c r="AQ12" s="8">
        <v>13939</v>
      </c>
      <c r="AR12" s="9">
        <f t="shared" si="3"/>
        <v>24</v>
      </c>
      <c r="AS12" s="8">
        <f t="shared" si="4"/>
        <v>9642</v>
      </c>
      <c r="AT12" s="9">
        <f t="shared" si="5"/>
        <v>3</v>
      </c>
      <c r="AU12" s="8"/>
      <c r="AV12" s="9">
        <v>26</v>
      </c>
      <c r="AW12" s="8">
        <v>22218</v>
      </c>
      <c r="AX12" s="9">
        <f t="shared" si="6"/>
        <v>1</v>
      </c>
      <c r="AY12" s="8">
        <f t="shared" si="7"/>
        <v>8279</v>
      </c>
      <c r="AZ12" s="9">
        <f t="shared" si="8"/>
        <v>0</v>
      </c>
      <c r="BA12" s="8">
        <f t="shared" si="9"/>
        <v>-1363</v>
      </c>
      <c r="BB12" s="9">
        <v>15</v>
      </c>
      <c r="BC12" s="8">
        <v>31428</v>
      </c>
      <c r="BD12" s="9">
        <f t="shared" si="10"/>
        <v>11</v>
      </c>
      <c r="BE12" s="8">
        <f t="shared" si="11"/>
        <v>9210</v>
      </c>
      <c r="BF12" s="9">
        <f t="shared" si="12"/>
        <v>0</v>
      </c>
      <c r="BG12" s="8">
        <f t="shared" si="13"/>
        <v>931</v>
      </c>
      <c r="BH12" s="9">
        <v>10</v>
      </c>
      <c r="BI12" s="8">
        <v>40630</v>
      </c>
      <c r="BJ12" s="9">
        <f t="shared" si="14"/>
        <v>5</v>
      </c>
      <c r="BK12" s="8">
        <f t="shared" si="15"/>
        <v>9202</v>
      </c>
      <c r="BL12" s="9">
        <f t="shared" si="16"/>
        <v>0</v>
      </c>
      <c r="BM12" s="53">
        <f t="shared" si="17"/>
        <v>-8</v>
      </c>
    </row>
    <row r="13" spans="1:65" s="14" customFormat="1" ht="45" customHeight="1" x14ac:dyDescent="0.3">
      <c r="A13" s="8" t="s">
        <v>42</v>
      </c>
      <c r="B13" s="8"/>
      <c r="C13" s="9">
        <v>31</v>
      </c>
      <c r="D13" s="9">
        <v>6225</v>
      </c>
      <c r="E13" s="9">
        <v>7</v>
      </c>
      <c r="F13" s="9">
        <v>2</v>
      </c>
      <c r="G13" s="9">
        <v>11477</v>
      </c>
      <c r="H13" s="9">
        <v>10</v>
      </c>
      <c r="I13" s="9">
        <v>22</v>
      </c>
      <c r="J13" s="9">
        <v>9532</v>
      </c>
      <c r="K13" s="9">
        <v>8</v>
      </c>
      <c r="L13" s="9">
        <v>16</v>
      </c>
      <c r="M13" s="9">
        <v>7955</v>
      </c>
      <c r="N13" s="9">
        <v>7</v>
      </c>
      <c r="O13" s="34">
        <v>37</v>
      </c>
      <c r="P13" s="34">
        <v>4805</v>
      </c>
      <c r="Q13" s="34">
        <v>5</v>
      </c>
      <c r="R13" s="34"/>
      <c r="S13" s="34"/>
      <c r="T13" s="35"/>
      <c r="U13" s="9"/>
      <c r="V13" s="9"/>
      <c r="W13" s="9"/>
      <c r="X13" s="9"/>
      <c r="Y13" s="9"/>
      <c r="Z13" s="9"/>
      <c r="AA13" s="36"/>
      <c r="AB13" s="36"/>
      <c r="AC13" s="36"/>
      <c r="AD13" s="37"/>
      <c r="AE13" s="37"/>
      <c r="AF13" s="37"/>
      <c r="AG13" s="10"/>
      <c r="AH13" s="11">
        <f t="shared" si="0"/>
        <v>39994</v>
      </c>
      <c r="AI13" s="12">
        <f t="shared" si="1"/>
        <v>37</v>
      </c>
      <c r="AJ13" s="12">
        <v>11</v>
      </c>
      <c r="AK13" s="12">
        <f t="shared" si="2"/>
        <v>5</v>
      </c>
      <c r="AL13" s="11"/>
      <c r="AM13" s="13"/>
      <c r="AN13" s="9">
        <v>31</v>
      </c>
      <c r="AO13" s="8">
        <v>6225</v>
      </c>
      <c r="AP13" s="9">
        <v>7</v>
      </c>
      <c r="AQ13" s="8">
        <v>17702</v>
      </c>
      <c r="AR13" s="9">
        <f t="shared" si="3"/>
        <v>24</v>
      </c>
      <c r="AS13" s="25">
        <f t="shared" si="4"/>
        <v>11477</v>
      </c>
      <c r="AT13" s="9">
        <f t="shared" si="5"/>
        <v>3</v>
      </c>
      <c r="AU13" s="8"/>
      <c r="AV13" s="9">
        <v>8</v>
      </c>
      <c r="AW13" s="8">
        <v>27234</v>
      </c>
      <c r="AX13" s="9">
        <f t="shared" si="6"/>
        <v>-1</v>
      </c>
      <c r="AY13" s="8">
        <f t="shared" si="7"/>
        <v>9532</v>
      </c>
      <c r="AZ13" s="9">
        <f t="shared" si="8"/>
        <v>-2</v>
      </c>
      <c r="BA13" s="8">
        <f t="shared" si="9"/>
        <v>-1945</v>
      </c>
      <c r="BB13" s="9">
        <v>6</v>
      </c>
      <c r="BC13" s="8">
        <v>35189</v>
      </c>
      <c r="BD13" s="9">
        <f t="shared" si="10"/>
        <v>2</v>
      </c>
      <c r="BE13" s="8">
        <f t="shared" si="11"/>
        <v>7955</v>
      </c>
      <c r="BF13" s="9">
        <f t="shared" si="12"/>
        <v>-1</v>
      </c>
      <c r="BG13" s="8">
        <f t="shared" si="13"/>
        <v>-1577</v>
      </c>
      <c r="BH13" s="9">
        <v>11</v>
      </c>
      <c r="BI13" s="8">
        <v>39994</v>
      </c>
      <c r="BJ13" s="9">
        <f t="shared" si="14"/>
        <v>-5</v>
      </c>
      <c r="BK13" s="8">
        <f t="shared" si="15"/>
        <v>4805</v>
      </c>
      <c r="BL13" s="9">
        <f t="shared" si="16"/>
        <v>-2</v>
      </c>
      <c r="BM13" s="8">
        <f t="shared" si="17"/>
        <v>-3150</v>
      </c>
    </row>
    <row r="14" spans="1:65" s="14" customFormat="1" ht="45" customHeight="1" x14ac:dyDescent="0.3">
      <c r="A14" s="8" t="s">
        <v>46</v>
      </c>
      <c r="B14" s="8"/>
      <c r="C14" s="9">
        <v>35</v>
      </c>
      <c r="D14" s="9">
        <v>5515</v>
      </c>
      <c r="E14" s="9">
        <v>6</v>
      </c>
      <c r="F14" s="9">
        <v>25</v>
      </c>
      <c r="G14" s="9">
        <v>8497</v>
      </c>
      <c r="H14" s="9">
        <v>8</v>
      </c>
      <c r="I14" s="9">
        <v>5</v>
      </c>
      <c r="J14" s="9">
        <v>12878</v>
      </c>
      <c r="K14" s="9">
        <v>10</v>
      </c>
      <c r="L14" s="9">
        <v>33</v>
      </c>
      <c r="M14" s="9">
        <v>5797</v>
      </c>
      <c r="N14" s="9">
        <v>6</v>
      </c>
      <c r="O14" s="34">
        <v>28</v>
      </c>
      <c r="P14" s="34">
        <v>6013</v>
      </c>
      <c r="Q14" s="34">
        <v>6</v>
      </c>
      <c r="R14" s="34"/>
      <c r="S14" s="34"/>
      <c r="T14" s="35"/>
      <c r="U14" s="9"/>
      <c r="V14" s="9"/>
      <c r="W14" s="9"/>
      <c r="X14" s="9"/>
      <c r="Y14" s="9"/>
      <c r="Z14" s="9"/>
      <c r="AA14" s="34"/>
      <c r="AB14" s="34"/>
      <c r="AC14" s="34"/>
      <c r="AD14" s="41"/>
      <c r="AE14" s="41"/>
      <c r="AF14" s="41"/>
      <c r="AG14" s="10"/>
      <c r="AH14" s="11">
        <f t="shared" si="0"/>
        <v>38700</v>
      </c>
      <c r="AI14" s="12">
        <f t="shared" si="1"/>
        <v>36</v>
      </c>
      <c r="AJ14" s="12">
        <v>12</v>
      </c>
      <c r="AK14" s="12">
        <f t="shared" si="2"/>
        <v>5</v>
      </c>
      <c r="AL14" s="11"/>
      <c r="AM14" s="13"/>
      <c r="AN14" s="9">
        <v>35</v>
      </c>
      <c r="AO14" s="8">
        <v>5515</v>
      </c>
      <c r="AP14" s="9">
        <v>26</v>
      </c>
      <c r="AQ14" s="8">
        <v>14012</v>
      </c>
      <c r="AR14" s="9">
        <f t="shared" si="3"/>
        <v>9</v>
      </c>
      <c r="AS14" s="8">
        <f t="shared" si="4"/>
        <v>8497</v>
      </c>
      <c r="AT14" s="9">
        <f t="shared" si="5"/>
        <v>2</v>
      </c>
      <c r="AU14" s="8"/>
      <c r="AV14" s="9">
        <v>9</v>
      </c>
      <c r="AW14" s="8">
        <v>26890</v>
      </c>
      <c r="AX14" s="42">
        <f t="shared" si="6"/>
        <v>17</v>
      </c>
      <c r="AY14" s="25">
        <f t="shared" si="7"/>
        <v>12878</v>
      </c>
      <c r="AZ14" s="9">
        <f t="shared" si="8"/>
        <v>2</v>
      </c>
      <c r="BA14" s="8">
        <f t="shared" si="9"/>
        <v>4381</v>
      </c>
      <c r="BB14" s="9">
        <v>11</v>
      </c>
      <c r="BC14" s="8">
        <v>32687</v>
      </c>
      <c r="BD14" s="9">
        <f t="shared" si="10"/>
        <v>-2</v>
      </c>
      <c r="BE14" s="8">
        <f t="shared" si="11"/>
        <v>5797</v>
      </c>
      <c r="BF14" s="9">
        <f t="shared" si="12"/>
        <v>-4</v>
      </c>
      <c r="BG14" s="8">
        <f t="shared" si="13"/>
        <v>-7081</v>
      </c>
      <c r="BH14" s="9">
        <v>12</v>
      </c>
      <c r="BI14" s="8">
        <v>38700</v>
      </c>
      <c r="BJ14" s="9">
        <f t="shared" si="14"/>
        <v>-1</v>
      </c>
      <c r="BK14" s="8">
        <f t="shared" si="15"/>
        <v>6013</v>
      </c>
      <c r="BL14" s="9">
        <f t="shared" si="16"/>
        <v>0</v>
      </c>
      <c r="BM14" s="8">
        <f t="shared" si="17"/>
        <v>216</v>
      </c>
    </row>
    <row r="15" spans="1:65" s="14" customFormat="1" ht="45" customHeight="1" x14ac:dyDescent="0.3">
      <c r="A15" s="8" t="s">
        <v>45</v>
      </c>
      <c r="B15" s="8"/>
      <c r="C15" s="9">
        <v>34</v>
      </c>
      <c r="D15" s="9">
        <v>5771</v>
      </c>
      <c r="E15" s="9">
        <v>7</v>
      </c>
      <c r="F15" s="9">
        <v>31</v>
      </c>
      <c r="G15" s="9">
        <v>7652</v>
      </c>
      <c r="H15" s="9">
        <v>8</v>
      </c>
      <c r="I15" s="9">
        <v>9</v>
      </c>
      <c r="J15" s="9">
        <v>12441</v>
      </c>
      <c r="K15" s="9">
        <v>10</v>
      </c>
      <c r="L15" s="9">
        <v>20</v>
      </c>
      <c r="M15" s="9">
        <v>7038</v>
      </c>
      <c r="N15" s="9">
        <v>7</v>
      </c>
      <c r="O15" s="9">
        <v>33</v>
      </c>
      <c r="P15" s="9">
        <v>5354</v>
      </c>
      <c r="Q15" s="9">
        <v>6</v>
      </c>
      <c r="R15" s="34"/>
      <c r="S15" s="34"/>
      <c r="T15" s="35"/>
      <c r="U15" s="9"/>
      <c r="V15" s="9"/>
      <c r="W15" s="9"/>
      <c r="X15" s="9"/>
      <c r="Y15" s="9"/>
      <c r="Z15" s="9"/>
      <c r="AA15" s="34"/>
      <c r="AB15" s="34"/>
      <c r="AC15" s="34"/>
      <c r="AD15" s="41"/>
      <c r="AE15" s="41"/>
      <c r="AF15" s="41"/>
      <c r="AG15" s="10"/>
      <c r="AH15" s="11">
        <f t="shared" si="0"/>
        <v>38256</v>
      </c>
      <c r="AI15" s="12">
        <f t="shared" si="1"/>
        <v>38</v>
      </c>
      <c r="AJ15" s="12">
        <v>13</v>
      </c>
      <c r="AK15" s="12">
        <f t="shared" si="2"/>
        <v>5</v>
      </c>
      <c r="AL15" s="11"/>
      <c r="AM15" s="13"/>
      <c r="AN15" s="9">
        <v>34</v>
      </c>
      <c r="AO15" s="8">
        <v>5771</v>
      </c>
      <c r="AP15" s="9">
        <v>28</v>
      </c>
      <c r="AQ15" s="8">
        <v>13423</v>
      </c>
      <c r="AR15" s="9">
        <f t="shared" si="3"/>
        <v>6</v>
      </c>
      <c r="AS15" s="8">
        <f t="shared" si="4"/>
        <v>7652</v>
      </c>
      <c r="AT15" s="9">
        <f t="shared" si="5"/>
        <v>1</v>
      </c>
      <c r="AU15" s="8"/>
      <c r="AV15" s="9">
        <v>10</v>
      </c>
      <c r="AW15" s="8">
        <v>25864</v>
      </c>
      <c r="AX15" s="42">
        <f t="shared" si="6"/>
        <v>18</v>
      </c>
      <c r="AY15" s="8">
        <f t="shared" si="7"/>
        <v>12441</v>
      </c>
      <c r="AZ15" s="9">
        <f t="shared" si="8"/>
        <v>2</v>
      </c>
      <c r="BA15" s="8">
        <f t="shared" si="9"/>
        <v>4789</v>
      </c>
      <c r="BB15" s="9">
        <v>10</v>
      </c>
      <c r="BC15" s="8">
        <v>32902</v>
      </c>
      <c r="BD15" s="9">
        <f t="shared" si="10"/>
        <v>0</v>
      </c>
      <c r="BE15" s="8">
        <f t="shared" si="11"/>
        <v>7038</v>
      </c>
      <c r="BF15" s="9">
        <f t="shared" si="12"/>
        <v>-3</v>
      </c>
      <c r="BG15" s="8">
        <f t="shared" si="13"/>
        <v>-5403</v>
      </c>
      <c r="BH15" s="9">
        <v>13</v>
      </c>
      <c r="BI15" s="8">
        <v>38256</v>
      </c>
      <c r="BJ15" s="9">
        <f t="shared" si="14"/>
        <v>-3</v>
      </c>
      <c r="BK15" s="8">
        <f t="shared" si="15"/>
        <v>5354</v>
      </c>
      <c r="BL15" s="9">
        <f t="shared" si="16"/>
        <v>-1</v>
      </c>
      <c r="BM15" s="8">
        <f t="shared" si="17"/>
        <v>-1684</v>
      </c>
    </row>
    <row r="16" spans="1:65" s="14" customFormat="1" ht="45" customHeight="1" x14ac:dyDescent="0.3">
      <c r="A16" s="8" t="s">
        <v>20</v>
      </c>
      <c r="B16" s="8"/>
      <c r="C16" s="9">
        <v>9</v>
      </c>
      <c r="D16" s="9">
        <v>8023</v>
      </c>
      <c r="E16" s="9">
        <v>8</v>
      </c>
      <c r="F16" s="9">
        <v>23</v>
      </c>
      <c r="G16" s="9">
        <v>8556</v>
      </c>
      <c r="H16" s="9">
        <v>8</v>
      </c>
      <c r="I16" s="9">
        <v>30</v>
      </c>
      <c r="J16" s="9">
        <v>8624</v>
      </c>
      <c r="K16" s="9">
        <v>8</v>
      </c>
      <c r="L16" s="9">
        <v>30</v>
      </c>
      <c r="M16" s="9">
        <v>6095</v>
      </c>
      <c r="N16" s="9">
        <v>6</v>
      </c>
      <c r="O16" s="34">
        <v>21</v>
      </c>
      <c r="P16" s="34">
        <v>6794</v>
      </c>
      <c r="Q16" s="34">
        <v>7</v>
      </c>
      <c r="R16" s="34"/>
      <c r="S16" s="34"/>
      <c r="T16" s="35"/>
      <c r="U16" s="9"/>
      <c r="V16" s="9"/>
      <c r="W16" s="9"/>
      <c r="X16" s="9"/>
      <c r="Y16" s="9"/>
      <c r="Z16" s="9"/>
      <c r="AA16" s="34"/>
      <c r="AB16" s="34"/>
      <c r="AC16" s="34"/>
      <c r="AD16" s="41"/>
      <c r="AE16" s="41"/>
      <c r="AF16" s="41"/>
      <c r="AG16" s="10"/>
      <c r="AH16" s="11">
        <f t="shared" si="0"/>
        <v>38092</v>
      </c>
      <c r="AI16" s="12">
        <f t="shared" si="1"/>
        <v>37</v>
      </c>
      <c r="AJ16" s="12">
        <v>14</v>
      </c>
      <c r="AK16" s="12">
        <f t="shared" si="2"/>
        <v>5</v>
      </c>
      <c r="AL16" s="11"/>
      <c r="AM16" s="13"/>
      <c r="AN16" s="9">
        <v>9</v>
      </c>
      <c r="AO16" s="8">
        <v>8023</v>
      </c>
      <c r="AP16" s="9">
        <v>10</v>
      </c>
      <c r="AQ16" s="8">
        <v>16579</v>
      </c>
      <c r="AR16" s="9">
        <f t="shared" si="3"/>
        <v>-1</v>
      </c>
      <c r="AS16" s="8">
        <f t="shared" si="4"/>
        <v>8556</v>
      </c>
      <c r="AT16" s="9">
        <f t="shared" si="5"/>
        <v>0</v>
      </c>
      <c r="AU16" s="8"/>
      <c r="AV16" s="9">
        <v>12</v>
      </c>
      <c r="AW16" s="8">
        <v>25203</v>
      </c>
      <c r="AX16" s="9">
        <f t="shared" si="6"/>
        <v>-2</v>
      </c>
      <c r="AY16" s="8">
        <f t="shared" si="7"/>
        <v>8624</v>
      </c>
      <c r="AZ16" s="9">
        <f t="shared" si="8"/>
        <v>0</v>
      </c>
      <c r="BA16" s="43">
        <f t="shared" si="9"/>
        <v>68</v>
      </c>
      <c r="BB16" s="9">
        <v>16</v>
      </c>
      <c r="BC16" s="8">
        <v>31298</v>
      </c>
      <c r="BD16" s="9">
        <f t="shared" si="10"/>
        <v>-4</v>
      </c>
      <c r="BE16" s="8">
        <f t="shared" si="11"/>
        <v>6095</v>
      </c>
      <c r="BF16" s="9">
        <f t="shared" si="12"/>
        <v>-2</v>
      </c>
      <c r="BG16" s="8">
        <f t="shared" si="13"/>
        <v>-2529</v>
      </c>
      <c r="BH16" s="9">
        <v>14</v>
      </c>
      <c r="BI16" s="8">
        <v>38092</v>
      </c>
      <c r="BJ16" s="9">
        <f t="shared" si="14"/>
        <v>2</v>
      </c>
      <c r="BK16" s="8">
        <f t="shared" si="15"/>
        <v>6794</v>
      </c>
      <c r="BL16" s="9">
        <f t="shared" si="16"/>
        <v>1</v>
      </c>
      <c r="BM16" s="8">
        <f t="shared" si="17"/>
        <v>699</v>
      </c>
    </row>
    <row r="17" spans="1:65" s="14" customFormat="1" ht="45" customHeight="1" x14ac:dyDescent="0.3">
      <c r="A17" s="8" t="s">
        <v>50</v>
      </c>
      <c r="B17" s="8"/>
      <c r="C17" s="9">
        <v>39</v>
      </c>
      <c r="D17" s="9">
        <v>5190</v>
      </c>
      <c r="E17" s="9">
        <v>6</v>
      </c>
      <c r="F17" s="9">
        <v>11</v>
      </c>
      <c r="G17" s="9">
        <v>10618</v>
      </c>
      <c r="H17" s="9">
        <v>9</v>
      </c>
      <c r="I17" s="9">
        <v>44</v>
      </c>
      <c r="J17" s="9">
        <v>7449</v>
      </c>
      <c r="K17" s="9">
        <v>7</v>
      </c>
      <c r="L17" s="9">
        <v>45</v>
      </c>
      <c r="M17" s="9">
        <v>4556</v>
      </c>
      <c r="N17" s="9">
        <v>5</v>
      </c>
      <c r="O17" s="34">
        <v>6</v>
      </c>
      <c r="P17" s="34">
        <v>10088</v>
      </c>
      <c r="Q17" s="34">
        <v>9</v>
      </c>
      <c r="R17" s="34"/>
      <c r="S17" s="34"/>
      <c r="T17" s="35"/>
      <c r="U17" s="9"/>
      <c r="V17" s="9"/>
      <c r="W17" s="9"/>
      <c r="X17" s="9"/>
      <c r="Y17" s="9"/>
      <c r="Z17" s="9"/>
      <c r="AA17" s="36"/>
      <c r="AB17" s="36"/>
      <c r="AC17" s="36"/>
      <c r="AD17" s="37"/>
      <c r="AE17" s="37"/>
      <c r="AF17" s="37"/>
      <c r="AG17" s="10"/>
      <c r="AH17" s="11">
        <f t="shared" si="0"/>
        <v>37901</v>
      </c>
      <c r="AI17" s="12">
        <f t="shared" si="1"/>
        <v>36</v>
      </c>
      <c r="AJ17" s="12">
        <v>15</v>
      </c>
      <c r="AK17" s="12">
        <f t="shared" si="2"/>
        <v>5</v>
      </c>
      <c r="AL17" s="11"/>
      <c r="AM17" s="13"/>
      <c r="AN17" s="9">
        <v>39</v>
      </c>
      <c r="AO17" s="8">
        <v>5190</v>
      </c>
      <c r="AP17" s="9">
        <v>13</v>
      </c>
      <c r="AQ17" s="8">
        <v>15808</v>
      </c>
      <c r="AR17" s="9">
        <f t="shared" si="3"/>
        <v>26</v>
      </c>
      <c r="AS17" s="8">
        <f t="shared" si="4"/>
        <v>10618</v>
      </c>
      <c r="AT17" s="9">
        <f t="shared" si="5"/>
        <v>3</v>
      </c>
      <c r="AU17" s="8"/>
      <c r="AV17" s="9">
        <v>22</v>
      </c>
      <c r="AW17" s="8">
        <v>23257</v>
      </c>
      <c r="AX17" s="9">
        <f t="shared" si="6"/>
        <v>-9</v>
      </c>
      <c r="AY17" s="8">
        <f t="shared" si="7"/>
        <v>7449</v>
      </c>
      <c r="AZ17" s="9">
        <f t="shared" si="8"/>
        <v>-2</v>
      </c>
      <c r="BA17" s="8">
        <f t="shared" si="9"/>
        <v>-3169</v>
      </c>
      <c r="BB17" s="9">
        <v>27</v>
      </c>
      <c r="BC17" s="8">
        <v>27813</v>
      </c>
      <c r="BD17" s="9">
        <f t="shared" si="10"/>
        <v>-5</v>
      </c>
      <c r="BE17" s="8">
        <f t="shared" si="11"/>
        <v>4556</v>
      </c>
      <c r="BF17" s="9">
        <f t="shared" si="12"/>
        <v>-2</v>
      </c>
      <c r="BG17" s="8">
        <f t="shared" si="13"/>
        <v>-2893</v>
      </c>
      <c r="BH17" s="9">
        <v>15</v>
      </c>
      <c r="BI17" s="8">
        <v>37901</v>
      </c>
      <c r="BJ17" s="9">
        <f t="shared" si="14"/>
        <v>12</v>
      </c>
      <c r="BK17" s="8">
        <f t="shared" si="15"/>
        <v>10088</v>
      </c>
      <c r="BL17" s="26">
        <f t="shared" si="16"/>
        <v>4</v>
      </c>
      <c r="BM17" s="8">
        <f t="shared" si="17"/>
        <v>5532</v>
      </c>
    </row>
    <row r="18" spans="1:65" s="14" customFormat="1" ht="45" customHeight="1" x14ac:dyDescent="0.3">
      <c r="A18" s="8" t="s">
        <v>23</v>
      </c>
      <c r="B18" s="8" t="s">
        <v>127</v>
      </c>
      <c r="C18" s="9">
        <v>12</v>
      </c>
      <c r="D18" s="9">
        <v>7567</v>
      </c>
      <c r="E18" s="9">
        <v>8</v>
      </c>
      <c r="F18" s="9">
        <v>17</v>
      </c>
      <c r="G18" s="9">
        <v>8998</v>
      </c>
      <c r="H18" s="9">
        <v>8</v>
      </c>
      <c r="I18" s="9">
        <v>6</v>
      </c>
      <c r="J18" s="9">
        <v>12750</v>
      </c>
      <c r="K18" s="9">
        <v>10</v>
      </c>
      <c r="L18" s="9">
        <v>52</v>
      </c>
      <c r="M18" s="9">
        <v>3822</v>
      </c>
      <c r="N18" s="9">
        <v>4</v>
      </c>
      <c r="O18" s="34">
        <v>40</v>
      </c>
      <c r="P18" s="34">
        <v>4573</v>
      </c>
      <c r="Q18" s="34">
        <v>5</v>
      </c>
      <c r="R18" s="34"/>
      <c r="S18" s="34"/>
      <c r="T18" s="35"/>
      <c r="U18" s="9"/>
      <c r="V18" s="9"/>
      <c r="W18" s="9"/>
      <c r="X18" s="9"/>
      <c r="Y18" s="9"/>
      <c r="Z18" s="9"/>
      <c r="AA18" s="36"/>
      <c r="AB18" s="36"/>
      <c r="AC18" s="36"/>
      <c r="AD18" s="37"/>
      <c r="AE18" s="37"/>
      <c r="AF18" s="37"/>
      <c r="AG18" s="10"/>
      <c r="AH18" s="11">
        <f t="shared" si="0"/>
        <v>37710</v>
      </c>
      <c r="AI18" s="12">
        <f t="shared" si="1"/>
        <v>35</v>
      </c>
      <c r="AJ18" s="12">
        <v>16</v>
      </c>
      <c r="AK18" s="12">
        <f t="shared" si="2"/>
        <v>5</v>
      </c>
      <c r="AL18" s="11"/>
      <c r="AM18" s="13"/>
      <c r="AN18" s="9">
        <v>12</v>
      </c>
      <c r="AO18" s="8">
        <v>7567</v>
      </c>
      <c r="AP18" s="9">
        <v>11</v>
      </c>
      <c r="AQ18" s="8">
        <v>16565</v>
      </c>
      <c r="AR18" s="9">
        <f t="shared" si="3"/>
        <v>1</v>
      </c>
      <c r="AS18" s="8">
        <f t="shared" si="4"/>
        <v>8998</v>
      </c>
      <c r="AT18" s="9">
        <f t="shared" si="5"/>
        <v>0</v>
      </c>
      <c r="AU18" s="8"/>
      <c r="AV18" s="9">
        <v>6</v>
      </c>
      <c r="AW18" s="8">
        <v>29315</v>
      </c>
      <c r="AX18" s="9">
        <f t="shared" si="6"/>
        <v>5</v>
      </c>
      <c r="AY18" s="8">
        <f t="shared" si="7"/>
        <v>12750</v>
      </c>
      <c r="AZ18" s="9">
        <f t="shared" si="8"/>
        <v>2</v>
      </c>
      <c r="BA18" s="8">
        <f t="shared" si="9"/>
        <v>3752</v>
      </c>
      <c r="BB18" s="9">
        <v>9</v>
      </c>
      <c r="BC18" s="8">
        <v>33137</v>
      </c>
      <c r="BD18" s="9">
        <f t="shared" si="10"/>
        <v>-3</v>
      </c>
      <c r="BE18" s="8">
        <f t="shared" si="11"/>
        <v>3822</v>
      </c>
      <c r="BF18" s="9">
        <f t="shared" si="12"/>
        <v>-6</v>
      </c>
      <c r="BG18" s="8">
        <f t="shared" si="13"/>
        <v>-8928</v>
      </c>
      <c r="BH18" s="9">
        <v>16</v>
      </c>
      <c r="BI18" s="8">
        <v>37710</v>
      </c>
      <c r="BJ18" s="9">
        <f t="shared" si="14"/>
        <v>-7</v>
      </c>
      <c r="BK18" s="8">
        <f t="shared" si="15"/>
        <v>4573</v>
      </c>
      <c r="BL18" s="9">
        <f t="shared" si="16"/>
        <v>1</v>
      </c>
      <c r="BM18" s="8">
        <f t="shared" si="17"/>
        <v>751</v>
      </c>
    </row>
    <row r="19" spans="1:65" s="14" customFormat="1" ht="45" customHeight="1" x14ac:dyDescent="0.3">
      <c r="A19" s="8" t="s">
        <v>69</v>
      </c>
      <c r="B19" s="8" t="s">
        <v>130</v>
      </c>
      <c r="C19" s="9">
        <v>59</v>
      </c>
      <c r="D19" s="9">
        <v>3512</v>
      </c>
      <c r="E19" s="9">
        <v>4</v>
      </c>
      <c r="F19" s="9">
        <v>42</v>
      </c>
      <c r="G19" s="9">
        <v>6157</v>
      </c>
      <c r="H19" s="9">
        <v>6</v>
      </c>
      <c r="I19" s="9">
        <v>20</v>
      </c>
      <c r="J19" s="9">
        <v>9572</v>
      </c>
      <c r="K19" s="9">
        <v>9</v>
      </c>
      <c r="L19" s="9">
        <v>25</v>
      </c>
      <c r="M19" s="9">
        <v>6665</v>
      </c>
      <c r="N19" s="9">
        <v>7</v>
      </c>
      <c r="O19" s="9">
        <v>3</v>
      </c>
      <c r="P19" s="46">
        <v>11053</v>
      </c>
      <c r="Q19" s="46">
        <v>10</v>
      </c>
      <c r="R19" s="9"/>
      <c r="S19" s="9"/>
      <c r="T19" s="38"/>
      <c r="U19" s="9"/>
      <c r="V19" s="9"/>
      <c r="W19" s="9"/>
      <c r="X19" s="9"/>
      <c r="Y19" s="9"/>
      <c r="Z19" s="9"/>
      <c r="AA19" s="36"/>
      <c r="AB19" s="36"/>
      <c r="AC19" s="36"/>
      <c r="AD19" s="37"/>
      <c r="AE19" s="37"/>
      <c r="AF19" s="37"/>
      <c r="AG19" s="10"/>
      <c r="AH19" s="11">
        <f t="shared" si="0"/>
        <v>36959</v>
      </c>
      <c r="AI19" s="12">
        <f t="shared" si="1"/>
        <v>36</v>
      </c>
      <c r="AJ19" s="12">
        <v>17</v>
      </c>
      <c r="AK19" s="12">
        <f t="shared" si="2"/>
        <v>5</v>
      </c>
      <c r="AL19" s="11"/>
      <c r="AM19" s="13"/>
      <c r="AN19" s="9">
        <v>59</v>
      </c>
      <c r="AO19" s="8">
        <v>3512</v>
      </c>
      <c r="AP19" s="9">
        <v>47</v>
      </c>
      <c r="AQ19" s="8">
        <v>9669</v>
      </c>
      <c r="AR19" s="9">
        <f t="shared" si="3"/>
        <v>12</v>
      </c>
      <c r="AS19" s="8">
        <f t="shared" si="4"/>
        <v>6157</v>
      </c>
      <c r="AT19" s="9">
        <f t="shared" si="5"/>
        <v>2</v>
      </c>
      <c r="AU19" s="8"/>
      <c r="AV19" s="9">
        <v>37</v>
      </c>
      <c r="AW19" s="8">
        <v>19241</v>
      </c>
      <c r="AX19" s="9">
        <f t="shared" si="6"/>
        <v>10</v>
      </c>
      <c r="AY19" s="8">
        <f t="shared" si="7"/>
        <v>9572</v>
      </c>
      <c r="AZ19" s="9">
        <f t="shared" si="8"/>
        <v>3</v>
      </c>
      <c r="BA19" s="8">
        <f t="shared" si="9"/>
        <v>3415</v>
      </c>
      <c r="BB19" s="9">
        <v>32</v>
      </c>
      <c r="BC19" s="8">
        <v>25906</v>
      </c>
      <c r="BD19" s="9">
        <f t="shared" si="10"/>
        <v>5</v>
      </c>
      <c r="BE19" s="8">
        <f t="shared" si="11"/>
        <v>6665</v>
      </c>
      <c r="BF19" s="9">
        <f t="shared" si="12"/>
        <v>-2</v>
      </c>
      <c r="BG19" s="8">
        <f t="shared" si="13"/>
        <v>-2907</v>
      </c>
      <c r="BH19" s="9">
        <v>17</v>
      </c>
      <c r="BI19" s="8">
        <v>36959</v>
      </c>
      <c r="BJ19" s="42">
        <f t="shared" si="14"/>
        <v>15</v>
      </c>
      <c r="BK19" s="25">
        <f t="shared" si="15"/>
        <v>11053</v>
      </c>
      <c r="BL19" s="26">
        <f t="shared" si="16"/>
        <v>3</v>
      </c>
      <c r="BM19" s="8">
        <f t="shared" si="17"/>
        <v>4388</v>
      </c>
    </row>
    <row r="20" spans="1:65" s="14" customFormat="1" ht="45" customHeight="1" x14ac:dyDescent="0.3">
      <c r="A20" s="8" t="s">
        <v>47</v>
      </c>
      <c r="B20" s="8"/>
      <c r="C20" s="9">
        <v>36</v>
      </c>
      <c r="D20" s="9">
        <v>5433</v>
      </c>
      <c r="E20" s="9">
        <v>6</v>
      </c>
      <c r="F20" s="9">
        <v>5</v>
      </c>
      <c r="G20" s="9">
        <v>11096</v>
      </c>
      <c r="H20" s="9">
        <v>9</v>
      </c>
      <c r="I20" s="9">
        <v>2</v>
      </c>
      <c r="J20" s="9">
        <v>13059</v>
      </c>
      <c r="K20" s="9">
        <v>10</v>
      </c>
      <c r="L20" s="18"/>
      <c r="M20" s="18"/>
      <c r="N20" s="18"/>
      <c r="O20" s="34">
        <v>16</v>
      </c>
      <c r="P20" s="34">
        <v>7227</v>
      </c>
      <c r="Q20" s="34">
        <v>7</v>
      </c>
      <c r="R20" s="34"/>
      <c r="S20" s="34"/>
      <c r="T20" s="35"/>
      <c r="U20" s="9"/>
      <c r="V20" s="9"/>
      <c r="W20" s="9"/>
      <c r="X20" s="9"/>
      <c r="Y20" s="9"/>
      <c r="Z20" s="9"/>
      <c r="AA20" s="36"/>
      <c r="AB20" s="36"/>
      <c r="AC20" s="36"/>
      <c r="AD20" s="37"/>
      <c r="AE20" s="37"/>
      <c r="AF20" s="37"/>
      <c r="AG20" s="10"/>
      <c r="AH20" s="11">
        <f t="shared" si="0"/>
        <v>36815</v>
      </c>
      <c r="AI20" s="12">
        <f t="shared" si="1"/>
        <v>32</v>
      </c>
      <c r="AJ20" s="12">
        <v>18</v>
      </c>
      <c r="AK20" s="12">
        <f t="shared" si="2"/>
        <v>4</v>
      </c>
      <c r="AL20" s="11"/>
      <c r="AM20" s="13"/>
      <c r="AN20" s="9">
        <v>36</v>
      </c>
      <c r="AO20" s="8">
        <v>5433</v>
      </c>
      <c r="AP20" s="9">
        <v>12</v>
      </c>
      <c r="AQ20" s="8">
        <v>16529</v>
      </c>
      <c r="AR20" s="9">
        <f t="shared" si="3"/>
        <v>24</v>
      </c>
      <c r="AS20" s="25">
        <f t="shared" si="4"/>
        <v>11096</v>
      </c>
      <c r="AT20" s="9">
        <f t="shared" si="5"/>
        <v>3</v>
      </c>
      <c r="AU20" s="8"/>
      <c r="AV20" s="9">
        <v>5</v>
      </c>
      <c r="AW20" s="8">
        <v>29588</v>
      </c>
      <c r="AX20" s="9">
        <f t="shared" si="6"/>
        <v>7</v>
      </c>
      <c r="AY20" s="25">
        <f t="shared" si="7"/>
        <v>13059</v>
      </c>
      <c r="AZ20" s="9">
        <f t="shared" si="8"/>
        <v>1</v>
      </c>
      <c r="BA20" s="8">
        <f t="shared" si="9"/>
        <v>1963</v>
      </c>
      <c r="BB20" s="9">
        <v>20</v>
      </c>
      <c r="BC20" s="8">
        <v>29588</v>
      </c>
      <c r="BD20" s="27"/>
      <c r="BE20" s="28"/>
      <c r="BF20" s="27"/>
      <c r="BG20" s="28"/>
      <c r="BH20" s="9">
        <v>18</v>
      </c>
      <c r="BI20" s="8">
        <v>36815</v>
      </c>
      <c r="BJ20" s="29"/>
      <c r="BK20" s="30"/>
      <c r="BL20" s="29"/>
      <c r="BM20" s="30"/>
    </row>
    <row r="21" spans="1:65" s="14" customFormat="1" ht="45" customHeight="1" x14ac:dyDescent="0.3">
      <c r="A21" s="8" t="s">
        <v>32</v>
      </c>
      <c r="B21" s="8" t="s">
        <v>86</v>
      </c>
      <c r="C21" s="9">
        <v>21</v>
      </c>
      <c r="D21" s="9">
        <v>7135</v>
      </c>
      <c r="E21" s="9">
        <v>7</v>
      </c>
      <c r="F21" s="9">
        <v>27</v>
      </c>
      <c r="G21" s="9">
        <v>8143</v>
      </c>
      <c r="H21" s="9">
        <v>8</v>
      </c>
      <c r="I21" s="9">
        <v>24</v>
      </c>
      <c r="J21" s="9">
        <v>9415</v>
      </c>
      <c r="K21" s="9">
        <v>9</v>
      </c>
      <c r="L21" s="9">
        <v>48</v>
      </c>
      <c r="M21" s="9">
        <v>4239</v>
      </c>
      <c r="N21" s="9">
        <v>5</v>
      </c>
      <c r="O21" s="34">
        <v>19</v>
      </c>
      <c r="P21" s="34">
        <v>6811</v>
      </c>
      <c r="Q21" s="34">
        <v>7</v>
      </c>
      <c r="R21" s="34"/>
      <c r="S21" s="34"/>
      <c r="T21" s="35"/>
      <c r="U21" s="9"/>
      <c r="V21" s="9"/>
      <c r="W21" s="9"/>
      <c r="X21" s="9"/>
      <c r="Y21" s="9"/>
      <c r="Z21" s="9"/>
      <c r="AA21" s="34"/>
      <c r="AB21" s="34"/>
      <c r="AC21" s="34"/>
      <c r="AD21" s="41"/>
      <c r="AE21" s="41"/>
      <c r="AF21" s="41"/>
      <c r="AG21" s="10"/>
      <c r="AH21" s="11">
        <f t="shared" si="0"/>
        <v>35743</v>
      </c>
      <c r="AI21" s="12">
        <f t="shared" si="1"/>
        <v>36</v>
      </c>
      <c r="AJ21" s="12">
        <v>19</v>
      </c>
      <c r="AK21" s="12">
        <f t="shared" si="2"/>
        <v>5</v>
      </c>
      <c r="AL21" s="11"/>
      <c r="AM21" s="13"/>
      <c r="AN21" s="9">
        <v>21</v>
      </c>
      <c r="AO21" s="8">
        <v>7135</v>
      </c>
      <c r="AP21" s="9">
        <v>15</v>
      </c>
      <c r="AQ21" s="8">
        <v>15278</v>
      </c>
      <c r="AR21" s="9">
        <f t="shared" si="3"/>
        <v>6</v>
      </c>
      <c r="AS21" s="8">
        <f t="shared" si="4"/>
        <v>8143</v>
      </c>
      <c r="AT21" s="9">
        <f t="shared" si="5"/>
        <v>1</v>
      </c>
      <c r="AU21" s="8"/>
      <c r="AV21" s="9">
        <v>13</v>
      </c>
      <c r="AW21" s="8">
        <v>24693</v>
      </c>
      <c r="AX21" s="9">
        <f t="shared" si="6"/>
        <v>2</v>
      </c>
      <c r="AY21" s="8">
        <f t="shared" si="7"/>
        <v>9415</v>
      </c>
      <c r="AZ21" s="9">
        <f t="shared" si="8"/>
        <v>1</v>
      </c>
      <c r="BA21" s="8">
        <f t="shared" si="9"/>
        <v>1272</v>
      </c>
      <c r="BB21" s="9">
        <v>23</v>
      </c>
      <c r="BC21" s="8">
        <v>28932</v>
      </c>
      <c r="BD21" s="9">
        <f t="shared" ref="BD21:BD31" si="18">AV21-BB21</f>
        <v>-10</v>
      </c>
      <c r="BE21" s="8">
        <f t="shared" ref="BE21:BE31" si="19">BC21-AW21</f>
        <v>4239</v>
      </c>
      <c r="BF21" s="9">
        <f t="shared" ref="BF21:BF31" si="20">N21-K21</f>
        <v>-4</v>
      </c>
      <c r="BG21" s="8">
        <f t="shared" ref="BG21:BG31" si="21">M21-J21</f>
        <v>-5176</v>
      </c>
      <c r="BH21" s="9">
        <v>19</v>
      </c>
      <c r="BI21" s="8">
        <v>35743</v>
      </c>
      <c r="BJ21" s="9">
        <f t="shared" ref="BJ21:BJ30" si="22">BB21-BH21</f>
        <v>4</v>
      </c>
      <c r="BK21" s="8">
        <f t="shared" ref="BK21:BK30" si="23">BI21-BC21</f>
        <v>6811</v>
      </c>
      <c r="BL21" s="9">
        <f t="shared" ref="BL21:BL30" si="24">Q21-N21</f>
        <v>2</v>
      </c>
      <c r="BM21" s="8">
        <f t="shared" ref="BM21:BM30" si="25">P21-M21</f>
        <v>2572</v>
      </c>
    </row>
    <row r="22" spans="1:65" s="14" customFormat="1" ht="45" customHeight="1" x14ac:dyDescent="0.3">
      <c r="A22" s="8" t="s">
        <v>56</v>
      </c>
      <c r="B22" s="8" t="s">
        <v>128</v>
      </c>
      <c r="C22" s="9">
        <v>45</v>
      </c>
      <c r="D22" s="9">
        <v>4884</v>
      </c>
      <c r="E22" s="9">
        <v>6</v>
      </c>
      <c r="F22" s="9">
        <v>44</v>
      </c>
      <c r="G22" s="9">
        <v>5987</v>
      </c>
      <c r="H22" s="9">
        <v>6</v>
      </c>
      <c r="I22" s="9">
        <v>12</v>
      </c>
      <c r="J22" s="9">
        <v>11372</v>
      </c>
      <c r="K22" s="9">
        <v>9</v>
      </c>
      <c r="L22" s="9">
        <v>18</v>
      </c>
      <c r="M22" s="9">
        <v>7536</v>
      </c>
      <c r="N22" s="9">
        <v>7</v>
      </c>
      <c r="O22" s="34">
        <v>31</v>
      </c>
      <c r="P22" s="34">
        <v>5758</v>
      </c>
      <c r="Q22" s="34">
        <v>6</v>
      </c>
      <c r="R22" s="34"/>
      <c r="S22" s="34"/>
      <c r="T22" s="35"/>
      <c r="U22" s="39"/>
      <c r="V22" s="39"/>
      <c r="W22" s="39"/>
      <c r="X22" s="39"/>
      <c r="Y22" s="39"/>
      <c r="Z22" s="39"/>
      <c r="AA22" s="36"/>
      <c r="AB22" s="36"/>
      <c r="AC22" s="36"/>
      <c r="AD22" s="37"/>
      <c r="AE22" s="37"/>
      <c r="AF22" s="37"/>
      <c r="AG22" s="10"/>
      <c r="AH22" s="11">
        <f t="shared" si="0"/>
        <v>35537</v>
      </c>
      <c r="AI22" s="12">
        <f t="shared" si="1"/>
        <v>34</v>
      </c>
      <c r="AJ22" s="12">
        <v>20</v>
      </c>
      <c r="AK22" s="12">
        <f t="shared" si="2"/>
        <v>5</v>
      </c>
      <c r="AL22" s="11"/>
      <c r="AM22" s="13"/>
      <c r="AN22" s="9">
        <v>45</v>
      </c>
      <c r="AO22" s="8">
        <v>4884</v>
      </c>
      <c r="AP22" s="9">
        <v>41</v>
      </c>
      <c r="AQ22" s="8">
        <v>10871</v>
      </c>
      <c r="AR22" s="9">
        <f t="shared" si="3"/>
        <v>4</v>
      </c>
      <c r="AS22" s="8">
        <f t="shared" si="4"/>
        <v>5987</v>
      </c>
      <c r="AT22" s="9">
        <f t="shared" si="5"/>
        <v>0</v>
      </c>
      <c r="AU22" s="8"/>
      <c r="AV22" s="9">
        <v>25</v>
      </c>
      <c r="AW22" s="8">
        <v>22243</v>
      </c>
      <c r="AX22" s="9">
        <f t="shared" si="6"/>
        <v>16</v>
      </c>
      <c r="AY22" s="8">
        <f t="shared" si="7"/>
        <v>11372</v>
      </c>
      <c r="AZ22" s="9">
        <f t="shared" si="8"/>
        <v>3</v>
      </c>
      <c r="BA22" s="8">
        <f t="shared" si="9"/>
        <v>5385</v>
      </c>
      <c r="BB22" s="9">
        <v>19</v>
      </c>
      <c r="BC22" s="8">
        <v>29779</v>
      </c>
      <c r="BD22" s="9">
        <f t="shared" si="18"/>
        <v>6</v>
      </c>
      <c r="BE22" s="8">
        <f t="shared" si="19"/>
        <v>7536</v>
      </c>
      <c r="BF22" s="9">
        <f t="shared" si="20"/>
        <v>-2</v>
      </c>
      <c r="BG22" s="8">
        <f t="shared" si="21"/>
        <v>-3836</v>
      </c>
      <c r="BH22" s="9">
        <v>20</v>
      </c>
      <c r="BI22" s="8">
        <v>35537</v>
      </c>
      <c r="BJ22" s="9">
        <f t="shared" si="22"/>
        <v>-1</v>
      </c>
      <c r="BK22" s="8">
        <f t="shared" si="23"/>
        <v>5758</v>
      </c>
      <c r="BL22" s="9">
        <f t="shared" si="24"/>
        <v>-1</v>
      </c>
      <c r="BM22" s="8">
        <f t="shared" si="25"/>
        <v>-1778</v>
      </c>
    </row>
    <row r="23" spans="1:65" s="14" customFormat="1" ht="45" customHeight="1" x14ac:dyDescent="0.3">
      <c r="A23" s="8" t="s">
        <v>96</v>
      </c>
      <c r="B23" s="8"/>
      <c r="C23" s="19"/>
      <c r="D23" s="19"/>
      <c r="E23" s="19"/>
      <c r="F23" s="9">
        <v>22</v>
      </c>
      <c r="G23" s="9">
        <v>8648</v>
      </c>
      <c r="H23" s="9">
        <v>8</v>
      </c>
      <c r="I23" s="9">
        <v>17</v>
      </c>
      <c r="J23" s="9">
        <v>10346</v>
      </c>
      <c r="K23" s="9">
        <v>9</v>
      </c>
      <c r="L23" s="9">
        <v>1</v>
      </c>
      <c r="M23" s="9">
        <v>11283</v>
      </c>
      <c r="N23" s="9">
        <v>9</v>
      </c>
      <c r="O23" s="34">
        <v>38</v>
      </c>
      <c r="P23" s="34">
        <v>4769</v>
      </c>
      <c r="Q23" s="34">
        <v>5</v>
      </c>
      <c r="R23" s="34"/>
      <c r="S23" s="34"/>
      <c r="T23" s="35"/>
      <c r="U23" s="34"/>
      <c r="V23" s="34"/>
      <c r="W23" s="34"/>
      <c r="X23" s="34"/>
      <c r="Y23" s="34"/>
      <c r="Z23" s="34"/>
      <c r="AA23" s="34"/>
      <c r="AB23" s="34"/>
      <c r="AC23" s="34"/>
      <c r="AD23" s="41"/>
      <c r="AE23" s="41"/>
      <c r="AF23" s="41"/>
      <c r="AG23" s="10"/>
      <c r="AH23" s="11">
        <f t="shared" si="0"/>
        <v>35046</v>
      </c>
      <c r="AI23" s="12">
        <f t="shared" si="1"/>
        <v>31</v>
      </c>
      <c r="AJ23" s="12">
        <v>21</v>
      </c>
      <c r="AK23" s="12">
        <f t="shared" si="2"/>
        <v>4</v>
      </c>
      <c r="AL23" s="11"/>
      <c r="AM23" s="13"/>
      <c r="AN23" s="18"/>
      <c r="AO23" s="19"/>
      <c r="AP23" s="9">
        <v>52</v>
      </c>
      <c r="AQ23" s="8">
        <v>8648</v>
      </c>
      <c r="AR23" s="29"/>
      <c r="AS23" s="30"/>
      <c r="AT23" s="29"/>
      <c r="AU23" s="8"/>
      <c r="AV23" s="9">
        <v>38</v>
      </c>
      <c r="AW23" s="8">
        <v>18994</v>
      </c>
      <c r="AX23" s="9">
        <f t="shared" si="6"/>
        <v>14</v>
      </c>
      <c r="AY23" s="8">
        <f t="shared" si="7"/>
        <v>10346</v>
      </c>
      <c r="AZ23" s="9">
        <f t="shared" si="8"/>
        <v>1</v>
      </c>
      <c r="BA23" s="8">
        <f t="shared" si="9"/>
        <v>1698</v>
      </c>
      <c r="BB23" s="9">
        <v>17</v>
      </c>
      <c r="BC23" s="8">
        <v>30277</v>
      </c>
      <c r="BD23" s="49">
        <f t="shared" si="18"/>
        <v>21</v>
      </c>
      <c r="BE23" s="25">
        <f t="shared" si="19"/>
        <v>11283</v>
      </c>
      <c r="BF23" s="9">
        <f t="shared" si="20"/>
        <v>0</v>
      </c>
      <c r="BG23" s="8">
        <f t="shared" si="21"/>
        <v>937</v>
      </c>
      <c r="BH23" s="9">
        <v>21</v>
      </c>
      <c r="BI23" s="8">
        <v>35046</v>
      </c>
      <c r="BJ23" s="9">
        <f t="shared" si="22"/>
        <v>-4</v>
      </c>
      <c r="BK23" s="8">
        <f t="shared" si="23"/>
        <v>4769</v>
      </c>
      <c r="BL23" s="9">
        <f t="shared" si="24"/>
        <v>-4</v>
      </c>
      <c r="BM23" s="8">
        <f t="shared" si="25"/>
        <v>-6514</v>
      </c>
    </row>
    <row r="24" spans="1:65" s="14" customFormat="1" ht="45" customHeight="1" x14ac:dyDescent="0.3">
      <c r="A24" s="8" t="s">
        <v>26</v>
      </c>
      <c r="B24" s="8"/>
      <c r="C24" s="9">
        <v>15</v>
      </c>
      <c r="D24" s="9">
        <v>7451</v>
      </c>
      <c r="E24" s="9">
        <v>8</v>
      </c>
      <c r="F24" s="9">
        <v>29</v>
      </c>
      <c r="G24" s="9">
        <v>8084</v>
      </c>
      <c r="H24" s="9">
        <v>7</v>
      </c>
      <c r="I24" s="9">
        <v>42</v>
      </c>
      <c r="J24" s="9">
        <v>8015</v>
      </c>
      <c r="K24" s="9">
        <v>8</v>
      </c>
      <c r="L24" s="9">
        <v>49</v>
      </c>
      <c r="M24" s="9">
        <v>4020</v>
      </c>
      <c r="N24" s="9">
        <v>5</v>
      </c>
      <c r="O24" s="34">
        <v>13</v>
      </c>
      <c r="P24" s="34">
        <v>7439</v>
      </c>
      <c r="Q24" s="34">
        <v>7</v>
      </c>
      <c r="R24" s="34"/>
      <c r="S24" s="34"/>
      <c r="T24" s="35"/>
      <c r="U24" s="9"/>
      <c r="V24" s="9"/>
      <c r="W24" s="9"/>
      <c r="X24" s="9"/>
      <c r="Y24" s="9"/>
      <c r="Z24" s="9"/>
      <c r="AA24" s="36"/>
      <c r="AB24" s="36"/>
      <c r="AC24" s="36"/>
      <c r="AD24" s="37"/>
      <c r="AE24" s="37"/>
      <c r="AF24" s="37"/>
      <c r="AG24" s="10"/>
      <c r="AH24" s="11">
        <f t="shared" si="0"/>
        <v>35009</v>
      </c>
      <c r="AI24" s="12">
        <f t="shared" si="1"/>
        <v>35</v>
      </c>
      <c r="AJ24" s="12">
        <v>22</v>
      </c>
      <c r="AK24" s="12">
        <f t="shared" si="2"/>
        <v>5</v>
      </c>
      <c r="AL24" s="11"/>
      <c r="AM24" s="13"/>
      <c r="AN24" s="9">
        <v>15</v>
      </c>
      <c r="AO24" s="8">
        <v>7451</v>
      </c>
      <c r="AP24" s="9">
        <v>14</v>
      </c>
      <c r="AQ24" s="8">
        <v>15535</v>
      </c>
      <c r="AR24" s="9">
        <f t="shared" ref="AR24:AR32" si="26">AN24-AP24</f>
        <v>1</v>
      </c>
      <c r="AS24" s="8">
        <f t="shared" ref="AS24:AS32" si="27">AQ24-AO24</f>
        <v>8084</v>
      </c>
      <c r="AT24" s="9">
        <f t="shared" ref="AT24:AT32" si="28">H24-E24</f>
        <v>-1</v>
      </c>
      <c r="AU24" s="8"/>
      <c r="AV24" s="9">
        <v>19</v>
      </c>
      <c r="AW24" s="8">
        <v>23550</v>
      </c>
      <c r="AX24" s="9">
        <f t="shared" si="6"/>
        <v>-5</v>
      </c>
      <c r="AY24" s="8">
        <f t="shared" si="7"/>
        <v>8015</v>
      </c>
      <c r="AZ24" s="9">
        <f t="shared" si="8"/>
        <v>1</v>
      </c>
      <c r="BA24" s="43">
        <f t="shared" si="9"/>
        <v>-69</v>
      </c>
      <c r="BB24" s="9">
        <v>28</v>
      </c>
      <c r="BC24" s="8">
        <v>27570</v>
      </c>
      <c r="BD24" s="9">
        <f t="shared" si="18"/>
        <v>-9</v>
      </c>
      <c r="BE24" s="8">
        <f t="shared" si="19"/>
        <v>4020</v>
      </c>
      <c r="BF24" s="9">
        <f t="shared" si="20"/>
        <v>-3</v>
      </c>
      <c r="BG24" s="8">
        <f t="shared" si="21"/>
        <v>-3995</v>
      </c>
      <c r="BH24" s="9">
        <v>22</v>
      </c>
      <c r="BI24" s="8">
        <v>35009</v>
      </c>
      <c r="BJ24" s="9">
        <f t="shared" si="22"/>
        <v>6</v>
      </c>
      <c r="BK24" s="8">
        <f t="shared" si="23"/>
        <v>7439</v>
      </c>
      <c r="BL24" s="9">
        <f t="shared" si="24"/>
        <v>2</v>
      </c>
      <c r="BM24" s="8">
        <f t="shared" si="25"/>
        <v>3419</v>
      </c>
    </row>
    <row r="25" spans="1:65" s="14" customFormat="1" ht="45" customHeight="1" x14ac:dyDescent="0.3">
      <c r="A25" s="8" t="s">
        <v>24</v>
      </c>
      <c r="B25" s="8"/>
      <c r="C25" s="9">
        <v>13</v>
      </c>
      <c r="D25" s="9">
        <v>7531</v>
      </c>
      <c r="E25" s="9">
        <v>7</v>
      </c>
      <c r="F25" s="9">
        <v>32</v>
      </c>
      <c r="G25" s="9">
        <v>7523</v>
      </c>
      <c r="H25" s="9">
        <v>8</v>
      </c>
      <c r="I25" s="9">
        <v>27</v>
      </c>
      <c r="J25" s="9">
        <v>8978</v>
      </c>
      <c r="K25" s="9">
        <v>8</v>
      </c>
      <c r="L25" s="9">
        <v>32</v>
      </c>
      <c r="M25" s="9">
        <v>6043</v>
      </c>
      <c r="N25" s="9">
        <v>6</v>
      </c>
      <c r="O25" s="34">
        <v>39</v>
      </c>
      <c r="P25" s="34">
        <v>4708</v>
      </c>
      <c r="Q25" s="34">
        <v>5</v>
      </c>
      <c r="R25" s="34"/>
      <c r="S25" s="34"/>
      <c r="T25" s="35"/>
      <c r="U25" s="9"/>
      <c r="V25" s="9"/>
      <c r="W25" s="9"/>
      <c r="X25" s="9"/>
      <c r="Y25" s="9"/>
      <c r="Z25" s="9"/>
      <c r="AA25" s="36"/>
      <c r="AB25" s="36"/>
      <c r="AC25" s="36"/>
      <c r="AD25" s="37"/>
      <c r="AE25" s="37"/>
      <c r="AF25" s="37"/>
      <c r="AG25" s="10"/>
      <c r="AH25" s="11">
        <f t="shared" si="0"/>
        <v>34783</v>
      </c>
      <c r="AI25" s="12">
        <f t="shared" si="1"/>
        <v>34</v>
      </c>
      <c r="AJ25" s="12">
        <v>23</v>
      </c>
      <c r="AK25" s="12">
        <f t="shared" si="2"/>
        <v>5</v>
      </c>
      <c r="AL25" s="11"/>
      <c r="AM25" s="13"/>
      <c r="AN25" s="9">
        <v>13</v>
      </c>
      <c r="AO25" s="8">
        <v>7531</v>
      </c>
      <c r="AP25" s="9">
        <v>19</v>
      </c>
      <c r="AQ25" s="8">
        <v>15054</v>
      </c>
      <c r="AR25" s="9">
        <f t="shared" si="26"/>
        <v>-6</v>
      </c>
      <c r="AS25" s="8">
        <f t="shared" si="27"/>
        <v>7523</v>
      </c>
      <c r="AT25" s="9">
        <f t="shared" si="28"/>
        <v>1</v>
      </c>
      <c r="AU25" s="8"/>
      <c r="AV25" s="9">
        <v>15</v>
      </c>
      <c r="AW25" s="8">
        <v>24032</v>
      </c>
      <c r="AX25" s="9">
        <f t="shared" si="6"/>
        <v>4</v>
      </c>
      <c r="AY25" s="8">
        <f t="shared" si="7"/>
        <v>8978</v>
      </c>
      <c r="AZ25" s="9">
        <f t="shared" si="8"/>
        <v>0</v>
      </c>
      <c r="BA25" s="8">
        <f t="shared" si="9"/>
        <v>1455</v>
      </c>
      <c r="BB25" s="9">
        <v>18</v>
      </c>
      <c r="BC25" s="8">
        <v>30075</v>
      </c>
      <c r="BD25" s="9">
        <f t="shared" si="18"/>
        <v>-3</v>
      </c>
      <c r="BE25" s="8">
        <f t="shared" si="19"/>
        <v>6043</v>
      </c>
      <c r="BF25" s="9">
        <f t="shared" si="20"/>
        <v>-2</v>
      </c>
      <c r="BG25" s="8">
        <f t="shared" si="21"/>
        <v>-2935</v>
      </c>
      <c r="BH25" s="9">
        <v>23</v>
      </c>
      <c r="BI25" s="8">
        <v>34783</v>
      </c>
      <c r="BJ25" s="9">
        <f t="shared" si="22"/>
        <v>-5</v>
      </c>
      <c r="BK25" s="8">
        <f t="shared" si="23"/>
        <v>4708</v>
      </c>
      <c r="BL25" s="9">
        <f t="shared" si="24"/>
        <v>-1</v>
      </c>
      <c r="BM25" s="8">
        <f t="shared" si="25"/>
        <v>-1335</v>
      </c>
    </row>
    <row r="26" spans="1:65" s="14" customFormat="1" ht="45" customHeight="1" x14ac:dyDescent="0.3">
      <c r="A26" s="8" t="s">
        <v>16</v>
      </c>
      <c r="B26" s="8"/>
      <c r="C26" s="9">
        <v>5</v>
      </c>
      <c r="D26" s="9">
        <v>8972</v>
      </c>
      <c r="E26" s="9">
        <v>8</v>
      </c>
      <c r="F26" s="9">
        <v>48</v>
      </c>
      <c r="G26" s="9">
        <v>5873</v>
      </c>
      <c r="H26" s="9">
        <v>6</v>
      </c>
      <c r="I26" s="9">
        <v>25</v>
      </c>
      <c r="J26" s="9">
        <v>9182</v>
      </c>
      <c r="K26" s="9">
        <v>8</v>
      </c>
      <c r="L26" s="9">
        <v>53</v>
      </c>
      <c r="M26" s="9">
        <v>3797</v>
      </c>
      <c r="N26" s="9">
        <v>4</v>
      </c>
      <c r="O26" s="34">
        <v>22</v>
      </c>
      <c r="P26" s="34">
        <v>6734</v>
      </c>
      <c r="Q26" s="34">
        <v>7</v>
      </c>
      <c r="R26" s="34"/>
      <c r="S26" s="34"/>
      <c r="T26" s="35"/>
      <c r="U26" s="9"/>
      <c r="V26" s="9"/>
      <c r="W26" s="9"/>
      <c r="X26" s="9"/>
      <c r="Y26" s="9"/>
      <c r="Z26" s="9"/>
      <c r="AA26" s="36"/>
      <c r="AB26" s="36"/>
      <c r="AC26" s="36"/>
      <c r="AD26" s="37"/>
      <c r="AE26" s="37"/>
      <c r="AF26" s="37"/>
      <c r="AG26" s="10"/>
      <c r="AH26" s="11">
        <f t="shared" si="0"/>
        <v>34558</v>
      </c>
      <c r="AI26" s="12">
        <f t="shared" si="1"/>
        <v>33</v>
      </c>
      <c r="AJ26" s="12">
        <v>24</v>
      </c>
      <c r="AK26" s="12">
        <f t="shared" si="2"/>
        <v>5</v>
      </c>
      <c r="AL26" s="11"/>
      <c r="AM26" s="13"/>
      <c r="AN26" s="9">
        <v>5</v>
      </c>
      <c r="AO26" s="8">
        <v>8972</v>
      </c>
      <c r="AP26" s="9">
        <v>22</v>
      </c>
      <c r="AQ26" s="8">
        <v>14845</v>
      </c>
      <c r="AR26" s="9">
        <f t="shared" si="26"/>
        <v>-17</v>
      </c>
      <c r="AS26" s="8">
        <f t="shared" si="27"/>
        <v>5873</v>
      </c>
      <c r="AT26" s="9">
        <f t="shared" si="28"/>
        <v>-2</v>
      </c>
      <c r="AU26" s="8"/>
      <c r="AV26" s="9">
        <v>16</v>
      </c>
      <c r="AW26" s="8">
        <v>24027</v>
      </c>
      <c r="AX26" s="9">
        <f t="shared" si="6"/>
        <v>6</v>
      </c>
      <c r="AY26" s="8">
        <f t="shared" si="7"/>
        <v>9182</v>
      </c>
      <c r="AZ26" s="9">
        <f t="shared" si="8"/>
        <v>2</v>
      </c>
      <c r="BA26" s="8">
        <f t="shared" si="9"/>
        <v>3309</v>
      </c>
      <c r="BB26" s="9">
        <v>26</v>
      </c>
      <c r="BC26" s="8">
        <v>27824</v>
      </c>
      <c r="BD26" s="9">
        <f t="shared" si="18"/>
        <v>-10</v>
      </c>
      <c r="BE26" s="8">
        <f t="shared" si="19"/>
        <v>3797</v>
      </c>
      <c r="BF26" s="9">
        <f t="shared" si="20"/>
        <v>-4</v>
      </c>
      <c r="BG26" s="8">
        <f t="shared" si="21"/>
        <v>-5385</v>
      </c>
      <c r="BH26" s="9">
        <v>24</v>
      </c>
      <c r="BI26" s="8">
        <v>34558</v>
      </c>
      <c r="BJ26" s="9">
        <f t="shared" si="22"/>
        <v>2</v>
      </c>
      <c r="BK26" s="8">
        <f t="shared" si="23"/>
        <v>6734</v>
      </c>
      <c r="BL26" s="26">
        <f t="shared" si="24"/>
        <v>3</v>
      </c>
      <c r="BM26" s="8">
        <f t="shared" si="25"/>
        <v>2937</v>
      </c>
    </row>
    <row r="27" spans="1:65" s="14" customFormat="1" ht="45" customHeight="1" x14ac:dyDescent="0.3">
      <c r="A27" s="8" t="s">
        <v>34</v>
      </c>
      <c r="B27" s="8" t="s">
        <v>88</v>
      </c>
      <c r="C27" s="9">
        <v>23</v>
      </c>
      <c r="D27" s="9">
        <v>6695</v>
      </c>
      <c r="E27" s="9">
        <v>7</v>
      </c>
      <c r="F27" s="9">
        <v>33</v>
      </c>
      <c r="G27" s="9">
        <v>7469</v>
      </c>
      <c r="H27" s="9">
        <v>7</v>
      </c>
      <c r="I27" s="9">
        <v>35</v>
      </c>
      <c r="J27" s="9">
        <v>8256</v>
      </c>
      <c r="K27" s="9">
        <v>8</v>
      </c>
      <c r="L27" s="9">
        <v>35</v>
      </c>
      <c r="M27" s="9">
        <v>5715</v>
      </c>
      <c r="N27" s="9">
        <v>6</v>
      </c>
      <c r="O27" s="34">
        <v>25</v>
      </c>
      <c r="P27" s="34">
        <v>6061</v>
      </c>
      <c r="Q27" s="34">
        <v>6</v>
      </c>
      <c r="R27" s="34"/>
      <c r="S27" s="34"/>
      <c r="T27" s="35"/>
      <c r="U27" s="9"/>
      <c r="V27" s="9"/>
      <c r="W27" s="9"/>
      <c r="X27" s="9"/>
      <c r="Y27" s="9"/>
      <c r="Z27" s="9"/>
      <c r="AA27" s="34"/>
      <c r="AB27" s="34"/>
      <c r="AC27" s="34"/>
      <c r="AD27" s="41"/>
      <c r="AE27" s="41"/>
      <c r="AF27" s="41"/>
      <c r="AG27" s="10"/>
      <c r="AH27" s="11">
        <f t="shared" si="0"/>
        <v>34196</v>
      </c>
      <c r="AI27" s="12">
        <f t="shared" si="1"/>
        <v>34</v>
      </c>
      <c r="AJ27" s="12">
        <v>25</v>
      </c>
      <c r="AK27" s="12">
        <f t="shared" si="2"/>
        <v>5</v>
      </c>
      <c r="AL27" s="11"/>
      <c r="AM27" s="13"/>
      <c r="AN27" s="9">
        <v>23</v>
      </c>
      <c r="AO27" s="8">
        <v>6695</v>
      </c>
      <c r="AP27" s="9">
        <v>25</v>
      </c>
      <c r="AQ27" s="8">
        <v>14164</v>
      </c>
      <c r="AR27" s="9">
        <f t="shared" si="26"/>
        <v>-2</v>
      </c>
      <c r="AS27" s="8">
        <f t="shared" si="27"/>
        <v>7469</v>
      </c>
      <c r="AT27" s="9">
        <f t="shared" si="28"/>
        <v>0</v>
      </c>
      <c r="AU27" s="8"/>
      <c r="AV27" s="9">
        <v>23</v>
      </c>
      <c r="AW27" s="8">
        <v>22420</v>
      </c>
      <c r="AX27" s="9">
        <f t="shared" si="6"/>
        <v>2</v>
      </c>
      <c r="AY27" s="8">
        <f t="shared" si="7"/>
        <v>8256</v>
      </c>
      <c r="AZ27" s="9">
        <f t="shared" si="8"/>
        <v>1</v>
      </c>
      <c r="BA27" s="8">
        <f t="shared" si="9"/>
        <v>787</v>
      </c>
      <c r="BB27" s="9">
        <v>25</v>
      </c>
      <c r="BC27" s="8">
        <v>28135</v>
      </c>
      <c r="BD27" s="9">
        <f t="shared" si="18"/>
        <v>-2</v>
      </c>
      <c r="BE27" s="8">
        <f t="shared" si="19"/>
        <v>5715</v>
      </c>
      <c r="BF27" s="9">
        <f t="shared" si="20"/>
        <v>-2</v>
      </c>
      <c r="BG27" s="8">
        <f t="shared" si="21"/>
        <v>-2541</v>
      </c>
      <c r="BH27" s="9">
        <v>25</v>
      </c>
      <c r="BI27" s="8">
        <v>34196</v>
      </c>
      <c r="BJ27" s="9">
        <f t="shared" si="22"/>
        <v>0</v>
      </c>
      <c r="BK27" s="8">
        <f t="shared" si="23"/>
        <v>6061</v>
      </c>
      <c r="BL27" s="9">
        <f t="shared" si="24"/>
        <v>0</v>
      </c>
      <c r="BM27" s="8">
        <f t="shared" si="25"/>
        <v>346</v>
      </c>
    </row>
    <row r="28" spans="1:65" s="14" customFormat="1" ht="45" customHeight="1" x14ac:dyDescent="0.3">
      <c r="A28" s="8" t="s">
        <v>71</v>
      </c>
      <c r="B28" s="8"/>
      <c r="C28" s="9">
        <v>61</v>
      </c>
      <c r="D28" s="9">
        <v>3369</v>
      </c>
      <c r="E28" s="9">
        <v>4</v>
      </c>
      <c r="F28" s="9">
        <v>21</v>
      </c>
      <c r="G28" s="9">
        <v>8778</v>
      </c>
      <c r="H28" s="9">
        <v>9</v>
      </c>
      <c r="I28" s="9">
        <v>18</v>
      </c>
      <c r="J28" s="9">
        <v>10227</v>
      </c>
      <c r="K28" s="9">
        <v>9</v>
      </c>
      <c r="L28" s="9">
        <v>56</v>
      </c>
      <c r="M28" s="9">
        <v>3411</v>
      </c>
      <c r="N28" s="9">
        <v>4</v>
      </c>
      <c r="O28" s="34">
        <v>14</v>
      </c>
      <c r="P28" s="34">
        <v>7281</v>
      </c>
      <c r="Q28" s="34">
        <v>7</v>
      </c>
      <c r="R28" s="34"/>
      <c r="S28" s="34"/>
      <c r="T28" s="35"/>
      <c r="U28" s="39"/>
      <c r="V28" s="39"/>
      <c r="W28" s="39"/>
      <c r="X28" s="39"/>
      <c r="Y28" s="39"/>
      <c r="Z28" s="39"/>
      <c r="AA28" s="36"/>
      <c r="AB28" s="36"/>
      <c r="AC28" s="36"/>
      <c r="AD28" s="37"/>
      <c r="AE28" s="37"/>
      <c r="AF28" s="37"/>
      <c r="AG28" s="10"/>
      <c r="AH28" s="11">
        <f t="shared" si="0"/>
        <v>33066</v>
      </c>
      <c r="AI28" s="12">
        <f t="shared" si="1"/>
        <v>33</v>
      </c>
      <c r="AJ28" s="12">
        <v>26</v>
      </c>
      <c r="AK28" s="12">
        <f t="shared" si="2"/>
        <v>5</v>
      </c>
      <c r="AL28" s="11"/>
      <c r="AM28" s="13"/>
      <c r="AN28" s="9">
        <v>61</v>
      </c>
      <c r="AO28" s="8">
        <v>3369</v>
      </c>
      <c r="AP28" s="9">
        <v>34</v>
      </c>
      <c r="AQ28" s="8">
        <v>12147</v>
      </c>
      <c r="AR28" s="9">
        <f t="shared" si="26"/>
        <v>27</v>
      </c>
      <c r="AS28" s="8">
        <f t="shared" si="27"/>
        <v>8778</v>
      </c>
      <c r="AT28" s="26">
        <f t="shared" si="28"/>
        <v>5</v>
      </c>
      <c r="AU28" s="8"/>
      <c r="AV28" s="9">
        <v>24</v>
      </c>
      <c r="AW28" s="8">
        <v>22374</v>
      </c>
      <c r="AX28" s="9">
        <f t="shared" si="6"/>
        <v>10</v>
      </c>
      <c r="AY28" s="8">
        <f t="shared" si="7"/>
        <v>10227</v>
      </c>
      <c r="AZ28" s="9">
        <f t="shared" si="8"/>
        <v>0</v>
      </c>
      <c r="BA28" s="8">
        <f t="shared" si="9"/>
        <v>1449</v>
      </c>
      <c r="BB28" s="9">
        <v>33</v>
      </c>
      <c r="BC28" s="8">
        <v>25785</v>
      </c>
      <c r="BD28" s="9">
        <f t="shared" si="18"/>
        <v>-9</v>
      </c>
      <c r="BE28" s="8">
        <f t="shared" si="19"/>
        <v>3411</v>
      </c>
      <c r="BF28" s="9">
        <f t="shared" si="20"/>
        <v>-5</v>
      </c>
      <c r="BG28" s="8">
        <f t="shared" si="21"/>
        <v>-6816</v>
      </c>
      <c r="BH28" s="9">
        <v>26</v>
      </c>
      <c r="BI28" s="8">
        <v>33066</v>
      </c>
      <c r="BJ28" s="9">
        <f t="shared" si="22"/>
        <v>7</v>
      </c>
      <c r="BK28" s="8">
        <f t="shared" si="23"/>
        <v>7281</v>
      </c>
      <c r="BL28" s="26">
        <f t="shared" si="24"/>
        <v>3</v>
      </c>
      <c r="BM28" s="8">
        <f t="shared" si="25"/>
        <v>3870</v>
      </c>
    </row>
    <row r="29" spans="1:65" s="14" customFormat="1" ht="45" customHeight="1" x14ac:dyDescent="0.3">
      <c r="A29" s="8" t="s">
        <v>49</v>
      </c>
      <c r="B29" s="8" t="s">
        <v>129</v>
      </c>
      <c r="C29" s="9">
        <v>38</v>
      </c>
      <c r="D29" s="9">
        <v>5332</v>
      </c>
      <c r="E29" s="9">
        <v>6</v>
      </c>
      <c r="F29" s="9">
        <v>43</v>
      </c>
      <c r="G29" s="9">
        <v>6153</v>
      </c>
      <c r="H29" s="9">
        <v>6</v>
      </c>
      <c r="I29" s="9">
        <v>10</v>
      </c>
      <c r="J29" s="9">
        <v>12262</v>
      </c>
      <c r="K29" s="9">
        <v>10</v>
      </c>
      <c r="L29" s="9">
        <v>37</v>
      </c>
      <c r="M29" s="9">
        <v>5493</v>
      </c>
      <c r="N29" s="9">
        <v>6</v>
      </c>
      <c r="O29" s="34">
        <v>49</v>
      </c>
      <c r="P29" s="34">
        <v>3735</v>
      </c>
      <c r="Q29" s="34">
        <v>4</v>
      </c>
      <c r="R29" s="34"/>
      <c r="S29" s="34"/>
      <c r="T29" s="35"/>
      <c r="U29" s="9"/>
      <c r="V29" s="9"/>
      <c r="W29" s="9"/>
      <c r="X29" s="9"/>
      <c r="Y29" s="9"/>
      <c r="Z29" s="9"/>
      <c r="AA29" s="34"/>
      <c r="AB29" s="34"/>
      <c r="AC29" s="34"/>
      <c r="AD29" s="41"/>
      <c r="AE29" s="41"/>
      <c r="AF29" s="41"/>
      <c r="AG29" s="10"/>
      <c r="AH29" s="11">
        <f t="shared" si="0"/>
        <v>32975</v>
      </c>
      <c r="AI29" s="12">
        <f t="shared" si="1"/>
        <v>32</v>
      </c>
      <c r="AJ29" s="12">
        <v>27</v>
      </c>
      <c r="AK29" s="12">
        <f t="shared" si="2"/>
        <v>5</v>
      </c>
      <c r="AL29" s="11"/>
      <c r="AM29" s="13"/>
      <c r="AN29" s="9">
        <v>38</v>
      </c>
      <c r="AO29" s="8">
        <v>5332</v>
      </c>
      <c r="AP29" s="9">
        <v>37</v>
      </c>
      <c r="AQ29" s="8">
        <v>11485</v>
      </c>
      <c r="AR29" s="9">
        <f t="shared" si="26"/>
        <v>1</v>
      </c>
      <c r="AS29" s="8">
        <f t="shared" si="27"/>
        <v>6153</v>
      </c>
      <c r="AT29" s="9">
        <f t="shared" si="28"/>
        <v>0</v>
      </c>
      <c r="AU29" s="8"/>
      <c r="AV29" s="9">
        <v>17</v>
      </c>
      <c r="AW29" s="8">
        <v>23747</v>
      </c>
      <c r="AX29" s="42">
        <f t="shared" si="6"/>
        <v>20</v>
      </c>
      <c r="AY29" s="8">
        <f t="shared" si="7"/>
        <v>12262</v>
      </c>
      <c r="AZ29" s="26">
        <f t="shared" si="8"/>
        <v>4</v>
      </c>
      <c r="BA29" s="8">
        <f t="shared" si="9"/>
        <v>6109</v>
      </c>
      <c r="BB29" s="9">
        <v>21</v>
      </c>
      <c r="BC29" s="8">
        <v>29240</v>
      </c>
      <c r="BD29" s="9">
        <f t="shared" si="18"/>
        <v>-4</v>
      </c>
      <c r="BE29" s="8">
        <f t="shared" si="19"/>
        <v>5493</v>
      </c>
      <c r="BF29" s="9">
        <f t="shared" si="20"/>
        <v>-4</v>
      </c>
      <c r="BG29" s="8">
        <f t="shared" si="21"/>
        <v>-6769</v>
      </c>
      <c r="BH29" s="9">
        <v>27</v>
      </c>
      <c r="BI29" s="8">
        <v>32975</v>
      </c>
      <c r="BJ29" s="9">
        <f t="shared" si="22"/>
        <v>-6</v>
      </c>
      <c r="BK29" s="8">
        <f t="shared" si="23"/>
        <v>3735</v>
      </c>
      <c r="BL29" s="9">
        <f t="shared" si="24"/>
        <v>-2</v>
      </c>
      <c r="BM29" s="8">
        <f t="shared" si="25"/>
        <v>-1758</v>
      </c>
    </row>
    <row r="30" spans="1:65" s="14" customFormat="1" ht="45" customHeight="1" x14ac:dyDescent="0.3">
      <c r="A30" s="8" t="s">
        <v>19</v>
      </c>
      <c r="B30" s="8"/>
      <c r="C30" s="9">
        <v>8</v>
      </c>
      <c r="D30" s="9">
        <v>8043</v>
      </c>
      <c r="E30" s="9">
        <v>8</v>
      </c>
      <c r="F30" s="9">
        <v>15</v>
      </c>
      <c r="G30" s="9">
        <v>9185</v>
      </c>
      <c r="H30" s="9">
        <v>9</v>
      </c>
      <c r="I30" s="9">
        <v>61</v>
      </c>
      <c r="J30" s="9">
        <v>3534</v>
      </c>
      <c r="K30" s="9">
        <v>4</v>
      </c>
      <c r="L30" s="9">
        <v>14</v>
      </c>
      <c r="M30" s="9">
        <v>8011</v>
      </c>
      <c r="N30" s="9">
        <v>8</v>
      </c>
      <c r="O30" s="34">
        <v>48</v>
      </c>
      <c r="P30" s="34">
        <v>3894</v>
      </c>
      <c r="Q30" s="34">
        <v>4</v>
      </c>
      <c r="R30" s="34"/>
      <c r="S30" s="34"/>
      <c r="T30" s="35"/>
      <c r="U30" s="9"/>
      <c r="V30" s="9"/>
      <c r="W30" s="9"/>
      <c r="X30" s="9"/>
      <c r="Y30" s="9"/>
      <c r="Z30" s="9"/>
      <c r="AA30" s="36"/>
      <c r="AB30" s="36"/>
      <c r="AC30" s="36"/>
      <c r="AD30" s="37"/>
      <c r="AE30" s="37"/>
      <c r="AF30" s="37"/>
      <c r="AG30" s="10"/>
      <c r="AH30" s="11">
        <f t="shared" si="0"/>
        <v>32667</v>
      </c>
      <c r="AI30" s="12">
        <f t="shared" si="1"/>
        <v>33</v>
      </c>
      <c r="AJ30" s="12">
        <v>28</v>
      </c>
      <c r="AK30" s="12">
        <f t="shared" si="2"/>
        <v>5</v>
      </c>
      <c r="AL30" s="11"/>
      <c r="AM30" s="13"/>
      <c r="AN30" s="9">
        <v>8</v>
      </c>
      <c r="AO30" s="8">
        <v>8043</v>
      </c>
      <c r="AP30" s="9">
        <v>9</v>
      </c>
      <c r="AQ30" s="8">
        <v>17228</v>
      </c>
      <c r="AR30" s="9">
        <f t="shared" si="26"/>
        <v>-1</v>
      </c>
      <c r="AS30" s="8">
        <f t="shared" si="27"/>
        <v>9185</v>
      </c>
      <c r="AT30" s="9">
        <f t="shared" si="28"/>
        <v>1</v>
      </c>
      <c r="AU30" s="8"/>
      <c r="AV30" s="9">
        <v>32</v>
      </c>
      <c r="AW30" s="8">
        <v>20762</v>
      </c>
      <c r="AX30" s="9">
        <f t="shared" si="6"/>
        <v>-23</v>
      </c>
      <c r="AY30" s="8">
        <f t="shared" si="7"/>
        <v>3534</v>
      </c>
      <c r="AZ30" s="9">
        <f t="shared" si="8"/>
        <v>-5</v>
      </c>
      <c r="BA30" s="8">
        <f t="shared" si="9"/>
        <v>-5651</v>
      </c>
      <c r="BB30" s="9">
        <v>24</v>
      </c>
      <c r="BC30" s="8">
        <v>28773</v>
      </c>
      <c r="BD30" s="9">
        <f t="shared" si="18"/>
        <v>8</v>
      </c>
      <c r="BE30" s="8">
        <f t="shared" si="19"/>
        <v>8011</v>
      </c>
      <c r="BF30" s="26">
        <f t="shared" si="20"/>
        <v>4</v>
      </c>
      <c r="BG30" s="8">
        <f t="shared" si="21"/>
        <v>4477</v>
      </c>
      <c r="BH30" s="9">
        <v>28</v>
      </c>
      <c r="BI30" s="8">
        <v>32667</v>
      </c>
      <c r="BJ30" s="9">
        <f t="shared" si="22"/>
        <v>-4</v>
      </c>
      <c r="BK30" s="8">
        <f t="shared" si="23"/>
        <v>3894</v>
      </c>
      <c r="BL30" s="9">
        <f t="shared" si="24"/>
        <v>-4</v>
      </c>
      <c r="BM30" s="8">
        <f t="shared" si="25"/>
        <v>-4117</v>
      </c>
    </row>
    <row r="31" spans="1:65" s="14" customFormat="1" ht="45" customHeight="1" x14ac:dyDescent="0.3">
      <c r="A31" s="8" t="s">
        <v>30</v>
      </c>
      <c r="B31" s="8"/>
      <c r="C31" s="9">
        <v>19</v>
      </c>
      <c r="D31" s="9">
        <v>7174</v>
      </c>
      <c r="E31" s="9">
        <v>8</v>
      </c>
      <c r="F31" s="9">
        <v>30</v>
      </c>
      <c r="G31" s="9">
        <v>7852</v>
      </c>
      <c r="H31" s="9">
        <v>7</v>
      </c>
      <c r="I31" s="9">
        <v>31</v>
      </c>
      <c r="J31" s="9">
        <v>8525</v>
      </c>
      <c r="K31" s="9">
        <v>8</v>
      </c>
      <c r="L31" s="9">
        <v>10</v>
      </c>
      <c r="M31" s="9">
        <v>9022</v>
      </c>
      <c r="N31" s="9">
        <v>8</v>
      </c>
      <c r="O31" s="54"/>
      <c r="P31" s="54"/>
      <c r="Q31" s="54"/>
      <c r="R31" s="34"/>
      <c r="S31" s="34"/>
      <c r="T31" s="35"/>
      <c r="U31" s="9"/>
      <c r="V31" s="9"/>
      <c r="W31" s="9"/>
      <c r="X31" s="9"/>
      <c r="Y31" s="9"/>
      <c r="Z31" s="9"/>
      <c r="AA31" s="34"/>
      <c r="AB31" s="34"/>
      <c r="AC31" s="34"/>
      <c r="AD31" s="41"/>
      <c r="AE31" s="41"/>
      <c r="AF31" s="41"/>
      <c r="AG31" s="10"/>
      <c r="AH31" s="11">
        <f t="shared" si="0"/>
        <v>32573</v>
      </c>
      <c r="AI31" s="12">
        <f t="shared" si="1"/>
        <v>31</v>
      </c>
      <c r="AJ31" s="12">
        <v>29</v>
      </c>
      <c r="AK31" s="12">
        <f t="shared" si="2"/>
        <v>4</v>
      </c>
      <c r="AL31" s="11"/>
      <c r="AM31" s="13"/>
      <c r="AN31" s="9">
        <v>19</v>
      </c>
      <c r="AO31" s="8">
        <v>7174</v>
      </c>
      <c r="AP31" s="9">
        <v>20</v>
      </c>
      <c r="AQ31" s="8">
        <v>15026</v>
      </c>
      <c r="AR31" s="9">
        <f t="shared" si="26"/>
        <v>-1</v>
      </c>
      <c r="AS31" s="8">
        <f t="shared" si="27"/>
        <v>7852</v>
      </c>
      <c r="AT31" s="9">
        <f t="shared" si="28"/>
        <v>-1</v>
      </c>
      <c r="AU31" s="8"/>
      <c r="AV31" s="9">
        <v>18</v>
      </c>
      <c r="AW31" s="8">
        <v>23551</v>
      </c>
      <c r="AX31" s="9">
        <f t="shared" si="6"/>
        <v>2</v>
      </c>
      <c r="AY31" s="8">
        <f t="shared" si="7"/>
        <v>8525</v>
      </c>
      <c r="AZ31" s="9">
        <f t="shared" si="8"/>
        <v>1</v>
      </c>
      <c r="BA31" s="8">
        <f t="shared" si="9"/>
        <v>673</v>
      </c>
      <c r="BB31" s="9">
        <v>12</v>
      </c>
      <c r="BC31" s="8">
        <v>32573</v>
      </c>
      <c r="BD31" s="9">
        <f t="shared" si="18"/>
        <v>6</v>
      </c>
      <c r="BE31" s="8">
        <f t="shared" si="19"/>
        <v>9022</v>
      </c>
      <c r="BF31" s="9">
        <f t="shared" si="20"/>
        <v>0</v>
      </c>
      <c r="BG31" s="8">
        <f t="shared" si="21"/>
        <v>497</v>
      </c>
      <c r="BH31" s="9">
        <v>29</v>
      </c>
      <c r="BI31" s="8">
        <v>32573</v>
      </c>
      <c r="BJ31" s="27"/>
      <c r="BK31" s="28"/>
      <c r="BL31" s="27"/>
      <c r="BM31" s="28"/>
    </row>
    <row r="32" spans="1:65" s="14" customFormat="1" ht="45" customHeight="1" x14ac:dyDescent="0.3">
      <c r="A32" s="8" t="s">
        <v>17</v>
      </c>
      <c r="B32" s="8"/>
      <c r="C32" s="9">
        <v>6</v>
      </c>
      <c r="D32" s="9">
        <v>8382</v>
      </c>
      <c r="E32" s="9">
        <v>8</v>
      </c>
      <c r="F32" s="9">
        <v>1</v>
      </c>
      <c r="G32" s="9">
        <v>11518</v>
      </c>
      <c r="H32" s="9">
        <v>10</v>
      </c>
      <c r="I32" s="18"/>
      <c r="J32" s="18"/>
      <c r="K32" s="18"/>
      <c r="L32" s="9">
        <v>31</v>
      </c>
      <c r="M32" s="9">
        <v>6048</v>
      </c>
      <c r="N32" s="9">
        <v>6</v>
      </c>
      <c r="O32" s="34">
        <v>26</v>
      </c>
      <c r="P32" s="34">
        <v>6046</v>
      </c>
      <c r="Q32" s="34">
        <v>6</v>
      </c>
      <c r="R32" s="34"/>
      <c r="S32" s="34"/>
      <c r="T32" s="35"/>
      <c r="U32" s="9"/>
      <c r="V32" s="9"/>
      <c r="W32" s="9"/>
      <c r="X32" s="9"/>
      <c r="Y32" s="9"/>
      <c r="Z32" s="9"/>
      <c r="AA32" s="34"/>
      <c r="AB32" s="34"/>
      <c r="AC32" s="34"/>
      <c r="AD32" s="41"/>
      <c r="AE32" s="41"/>
      <c r="AF32" s="41"/>
      <c r="AG32" s="10"/>
      <c r="AH32" s="11">
        <f t="shared" si="0"/>
        <v>31994</v>
      </c>
      <c r="AI32" s="12">
        <f t="shared" si="1"/>
        <v>30</v>
      </c>
      <c r="AJ32" s="12">
        <v>30</v>
      </c>
      <c r="AK32" s="12">
        <f t="shared" si="2"/>
        <v>4</v>
      </c>
      <c r="AL32" s="11"/>
      <c r="AM32" s="13"/>
      <c r="AN32" s="9">
        <v>6</v>
      </c>
      <c r="AO32" s="8">
        <v>8382</v>
      </c>
      <c r="AP32" s="9">
        <v>2</v>
      </c>
      <c r="AQ32" s="8">
        <v>19900</v>
      </c>
      <c r="AR32" s="9">
        <f t="shared" si="26"/>
        <v>4</v>
      </c>
      <c r="AS32" s="25">
        <f t="shared" si="27"/>
        <v>11518</v>
      </c>
      <c r="AT32" s="9">
        <f t="shared" si="28"/>
        <v>2</v>
      </c>
      <c r="AU32" s="8"/>
      <c r="AV32" s="9">
        <v>36</v>
      </c>
      <c r="AW32" s="8">
        <v>19900</v>
      </c>
      <c r="AX32" s="44"/>
      <c r="AY32" s="45"/>
      <c r="AZ32" s="44"/>
      <c r="BA32" s="45"/>
      <c r="BB32" s="9">
        <v>31</v>
      </c>
      <c r="BC32" s="8">
        <v>25948</v>
      </c>
      <c r="BD32" s="29"/>
      <c r="BE32" s="30"/>
      <c r="BF32" s="29"/>
      <c r="BG32" s="30"/>
      <c r="BH32" s="9">
        <v>30</v>
      </c>
      <c r="BI32" s="8">
        <v>31994</v>
      </c>
      <c r="BJ32" s="9">
        <f>BB32-BH32</f>
        <v>1</v>
      </c>
      <c r="BK32" s="8">
        <f>BI32-BC32</f>
        <v>6046</v>
      </c>
      <c r="BL32" s="9">
        <f>Q32-N32</f>
        <v>0</v>
      </c>
      <c r="BM32" s="53">
        <f>P32-M32</f>
        <v>-2</v>
      </c>
    </row>
    <row r="33" spans="1:65" s="14" customFormat="1" ht="45" customHeight="1" x14ac:dyDescent="0.3">
      <c r="A33" s="8" t="s">
        <v>53</v>
      </c>
      <c r="B33" s="32"/>
      <c r="C33" s="9">
        <v>42</v>
      </c>
      <c r="D33" s="9">
        <v>5100</v>
      </c>
      <c r="E33" s="9">
        <v>6</v>
      </c>
      <c r="F33" s="18"/>
      <c r="G33" s="18"/>
      <c r="H33" s="18"/>
      <c r="I33" s="9">
        <v>15</v>
      </c>
      <c r="J33" s="9">
        <v>10470</v>
      </c>
      <c r="K33" s="9">
        <v>9</v>
      </c>
      <c r="L33" s="9">
        <v>21</v>
      </c>
      <c r="M33" s="9">
        <v>7004</v>
      </c>
      <c r="N33" s="9">
        <v>7</v>
      </c>
      <c r="O33" s="9">
        <v>9</v>
      </c>
      <c r="P33" s="9">
        <v>9185</v>
      </c>
      <c r="Q33" s="9">
        <v>9</v>
      </c>
      <c r="R33" s="9"/>
      <c r="S33" s="9"/>
      <c r="T33" s="38"/>
      <c r="U33" s="9"/>
      <c r="V33" s="9"/>
      <c r="W33" s="9"/>
      <c r="X33" s="9"/>
      <c r="Y33" s="9"/>
      <c r="Z33" s="9"/>
      <c r="AA33" s="36"/>
      <c r="AB33" s="36"/>
      <c r="AC33" s="36"/>
      <c r="AD33" s="37"/>
      <c r="AE33" s="37"/>
      <c r="AF33" s="37"/>
      <c r="AG33" s="10"/>
      <c r="AH33" s="11">
        <f t="shared" si="0"/>
        <v>31759</v>
      </c>
      <c r="AI33" s="12">
        <f t="shared" si="1"/>
        <v>31</v>
      </c>
      <c r="AJ33" s="12">
        <v>31</v>
      </c>
      <c r="AK33" s="12">
        <f t="shared" si="2"/>
        <v>4</v>
      </c>
      <c r="AL33" s="11"/>
      <c r="AM33" s="13"/>
      <c r="AN33" s="9">
        <v>42</v>
      </c>
      <c r="AO33" s="8">
        <v>5100</v>
      </c>
      <c r="AP33" s="9">
        <v>69</v>
      </c>
      <c r="AQ33" s="8">
        <v>5100</v>
      </c>
      <c r="AR33" s="29"/>
      <c r="AS33" s="30"/>
      <c r="AT33" s="29"/>
      <c r="AU33" s="8"/>
      <c r="AV33" s="9">
        <v>43</v>
      </c>
      <c r="AW33" s="8">
        <v>15570</v>
      </c>
      <c r="AX33" s="29"/>
      <c r="AY33" s="30"/>
      <c r="AZ33" s="29"/>
      <c r="BA33" s="30"/>
      <c r="BB33" s="9">
        <v>36</v>
      </c>
      <c r="BC33" s="8">
        <v>22574</v>
      </c>
      <c r="BD33" s="9">
        <f t="shared" ref="BD33:BD38" si="29">AV33-BB33</f>
        <v>7</v>
      </c>
      <c r="BE33" s="8">
        <f t="shared" ref="BE33:BE38" si="30">BC33-AW33</f>
        <v>7004</v>
      </c>
      <c r="BF33" s="9">
        <f t="shared" ref="BF33:BF38" si="31">N33-K33</f>
        <v>-2</v>
      </c>
      <c r="BG33" s="8">
        <f t="shared" ref="BG33:BG38" si="32">M33-J33</f>
        <v>-3466</v>
      </c>
      <c r="BH33" s="9">
        <v>31</v>
      </c>
      <c r="BI33" s="8">
        <v>31759</v>
      </c>
      <c r="BJ33" s="9">
        <f>BB33-BH33</f>
        <v>5</v>
      </c>
      <c r="BK33" s="8">
        <f>BI33-BC33</f>
        <v>9185</v>
      </c>
      <c r="BL33" s="9">
        <f>Q33-N33</f>
        <v>2</v>
      </c>
      <c r="BM33" s="8">
        <f>P33-M33</f>
        <v>2181</v>
      </c>
    </row>
    <row r="34" spans="1:65" s="14" customFormat="1" ht="45" customHeight="1" x14ac:dyDescent="0.3">
      <c r="A34" s="8" t="s">
        <v>15</v>
      </c>
      <c r="B34" s="8"/>
      <c r="C34" s="9">
        <v>4</v>
      </c>
      <c r="D34" s="9">
        <v>9142</v>
      </c>
      <c r="E34" s="9">
        <v>9</v>
      </c>
      <c r="F34" s="9">
        <v>24</v>
      </c>
      <c r="G34" s="9">
        <v>8546</v>
      </c>
      <c r="H34" s="9">
        <v>7</v>
      </c>
      <c r="I34" s="9">
        <v>50</v>
      </c>
      <c r="J34" s="9">
        <v>6985</v>
      </c>
      <c r="K34" s="9">
        <v>7</v>
      </c>
      <c r="L34" s="9">
        <v>23</v>
      </c>
      <c r="M34" s="9">
        <v>6785</v>
      </c>
      <c r="N34" s="9">
        <v>6</v>
      </c>
      <c r="O34" s="54"/>
      <c r="P34" s="54"/>
      <c r="Q34" s="54"/>
      <c r="R34" s="34"/>
      <c r="S34" s="34"/>
      <c r="T34" s="35"/>
      <c r="U34" s="9"/>
      <c r="V34" s="9"/>
      <c r="W34" s="9"/>
      <c r="X34" s="9"/>
      <c r="Y34" s="9"/>
      <c r="Z34" s="9"/>
      <c r="AA34" s="36"/>
      <c r="AB34" s="36"/>
      <c r="AC34" s="36"/>
      <c r="AD34" s="37"/>
      <c r="AE34" s="37"/>
      <c r="AF34" s="37"/>
      <c r="AG34" s="10"/>
      <c r="AH34" s="11">
        <f t="shared" si="0"/>
        <v>31458</v>
      </c>
      <c r="AI34" s="12">
        <f t="shared" si="1"/>
        <v>29</v>
      </c>
      <c r="AJ34" s="12">
        <v>32</v>
      </c>
      <c r="AK34" s="12">
        <f t="shared" si="2"/>
        <v>4</v>
      </c>
      <c r="AL34" s="11"/>
      <c r="AM34" s="13"/>
      <c r="AN34" s="9">
        <v>4</v>
      </c>
      <c r="AO34" s="8">
        <v>9142</v>
      </c>
      <c r="AP34" s="9">
        <v>8</v>
      </c>
      <c r="AQ34" s="8">
        <v>17688</v>
      </c>
      <c r="AR34" s="9">
        <f>AN34-AP34</f>
        <v>-4</v>
      </c>
      <c r="AS34" s="8">
        <f>AQ34-AO34</f>
        <v>8546</v>
      </c>
      <c r="AT34" s="9">
        <f>H34-E34</f>
        <v>-2</v>
      </c>
      <c r="AU34" s="8"/>
      <c r="AV34" s="9">
        <v>14</v>
      </c>
      <c r="AW34" s="8">
        <v>24673</v>
      </c>
      <c r="AX34" s="9">
        <f>AP34-AV34</f>
        <v>-6</v>
      </c>
      <c r="AY34" s="8">
        <f>AW34-AQ34</f>
        <v>6985</v>
      </c>
      <c r="AZ34" s="9">
        <f>K34-H34</f>
        <v>0</v>
      </c>
      <c r="BA34" s="8">
        <f>J34-G34</f>
        <v>-1561</v>
      </c>
      <c r="BB34" s="9">
        <v>14</v>
      </c>
      <c r="BC34" s="8">
        <v>31458</v>
      </c>
      <c r="BD34" s="9">
        <f t="shared" si="29"/>
        <v>0</v>
      </c>
      <c r="BE34" s="8">
        <f t="shared" si="30"/>
        <v>6785</v>
      </c>
      <c r="BF34" s="9">
        <f t="shared" si="31"/>
        <v>-1</v>
      </c>
      <c r="BG34" s="50">
        <f t="shared" si="32"/>
        <v>-200</v>
      </c>
      <c r="BH34" s="9">
        <v>32</v>
      </c>
      <c r="BI34" s="8">
        <v>31458</v>
      </c>
      <c r="BJ34" s="27"/>
      <c r="BK34" s="28"/>
      <c r="BL34" s="27"/>
      <c r="BM34" s="28"/>
    </row>
    <row r="35" spans="1:65" s="14" customFormat="1" ht="45" customHeight="1" x14ac:dyDescent="0.3">
      <c r="A35" s="8" t="s">
        <v>48</v>
      </c>
      <c r="B35" s="8"/>
      <c r="C35" s="9">
        <v>37</v>
      </c>
      <c r="D35" s="9">
        <v>5336</v>
      </c>
      <c r="E35" s="9">
        <v>6</v>
      </c>
      <c r="F35" s="9">
        <v>56</v>
      </c>
      <c r="G35" s="9">
        <v>4676</v>
      </c>
      <c r="H35" s="9">
        <v>5</v>
      </c>
      <c r="I35" s="9">
        <v>11</v>
      </c>
      <c r="J35" s="9">
        <v>11772</v>
      </c>
      <c r="K35" s="9">
        <v>10</v>
      </c>
      <c r="L35" s="9">
        <v>47</v>
      </c>
      <c r="M35" s="9">
        <v>4349</v>
      </c>
      <c r="N35" s="9">
        <v>5</v>
      </c>
      <c r="O35" s="34">
        <v>51</v>
      </c>
      <c r="P35" s="34">
        <v>3553</v>
      </c>
      <c r="Q35" s="34">
        <v>4</v>
      </c>
      <c r="R35" s="34"/>
      <c r="S35" s="34"/>
      <c r="T35" s="35"/>
      <c r="U35" s="9"/>
      <c r="V35" s="9"/>
      <c r="W35" s="9"/>
      <c r="X35" s="9"/>
      <c r="Y35" s="9"/>
      <c r="Z35" s="9"/>
      <c r="AA35" s="34"/>
      <c r="AB35" s="34"/>
      <c r="AC35" s="34"/>
      <c r="AD35" s="41"/>
      <c r="AE35" s="41"/>
      <c r="AF35" s="41"/>
      <c r="AG35" s="10"/>
      <c r="AH35" s="11">
        <f t="shared" ref="AH35:AH66" si="33">D35+G35+J35+M35+P35+S35+V35+Y35+AB35</f>
        <v>29686</v>
      </c>
      <c r="AI35" s="12">
        <f t="shared" ref="AI35:AI66" si="34">E35+H35+K35+N35+Q35+T35+W35+AC35+Z35</f>
        <v>30</v>
      </c>
      <c r="AJ35" s="12">
        <v>33</v>
      </c>
      <c r="AK35" s="12">
        <f t="shared" ref="AK35:AK66" si="35">COUNT(C35:AF35)/3</f>
        <v>5</v>
      </c>
      <c r="AL35" s="11"/>
      <c r="AM35" s="13"/>
      <c r="AN35" s="9">
        <v>37</v>
      </c>
      <c r="AO35" s="8">
        <v>5336</v>
      </c>
      <c r="AP35" s="9">
        <v>44</v>
      </c>
      <c r="AQ35" s="8">
        <v>10012</v>
      </c>
      <c r="AR35" s="9">
        <f>AN35-AP35</f>
        <v>-7</v>
      </c>
      <c r="AS35" s="8">
        <f>AQ35-AO35</f>
        <v>4676</v>
      </c>
      <c r="AT35" s="9">
        <f>H35-E35</f>
        <v>-1</v>
      </c>
      <c r="AU35" s="8"/>
      <c r="AV35" s="9">
        <v>28</v>
      </c>
      <c r="AW35" s="8">
        <v>21784</v>
      </c>
      <c r="AX35" s="9">
        <f>AP35-AV35</f>
        <v>16</v>
      </c>
      <c r="AY35" s="8">
        <f>AW35-AQ35</f>
        <v>11772</v>
      </c>
      <c r="AZ35" s="26">
        <f>K35-H35</f>
        <v>5</v>
      </c>
      <c r="BA35" s="8">
        <f>J35-G35</f>
        <v>7096</v>
      </c>
      <c r="BB35" s="9">
        <v>30</v>
      </c>
      <c r="BC35" s="8">
        <v>26133</v>
      </c>
      <c r="BD35" s="9">
        <f t="shared" si="29"/>
        <v>-2</v>
      </c>
      <c r="BE35" s="8">
        <f t="shared" si="30"/>
        <v>4349</v>
      </c>
      <c r="BF35" s="9">
        <f t="shared" si="31"/>
        <v>-5</v>
      </c>
      <c r="BG35" s="8">
        <f t="shared" si="32"/>
        <v>-7423</v>
      </c>
      <c r="BH35" s="9">
        <v>33</v>
      </c>
      <c r="BI35" s="8">
        <v>29686</v>
      </c>
      <c r="BJ35" s="9">
        <f>BB35-BH35</f>
        <v>-3</v>
      </c>
      <c r="BK35" s="8">
        <f>BI35-BC35</f>
        <v>3553</v>
      </c>
      <c r="BL35" s="9">
        <f>Q35-N35</f>
        <v>-1</v>
      </c>
      <c r="BM35" s="8">
        <f>P35-M35</f>
        <v>-796</v>
      </c>
    </row>
    <row r="36" spans="1:65" s="14" customFormat="1" ht="45" customHeight="1" x14ac:dyDescent="0.3">
      <c r="A36" s="16" t="s">
        <v>43</v>
      </c>
      <c r="B36" s="16"/>
      <c r="C36" s="9">
        <v>32</v>
      </c>
      <c r="D36" s="9">
        <v>6220</v>
      </c>
      <c r="E36" s="9">
        <v>7</v>
      </c>
      <c r="F36" s="9">
        <v>54</v>
      </c>
      <c r="G36" s="9">
        <v>5539</v>
      </c>
      <c r="H36" s="9">
        <v>6</v>
      </c>
      <c r="I36" s="9">
        <v>26</v>
      </c>
      <c r="J36" s="9">
        <v>9037</v>
      </c>
      <c r="K36" s="9">
        <v>8</v>
      </c>
      <c r="L36" s="9">
        <v>57</v>
      </c>
      <c r="M36" s="9">
        <v>2587</v>
      </c>
      <c r="N36" s="9">
        <v>3</v>
      </c>
      <c r="O36" s="9">
        <v>30</v>
      </c>
      <c r="P36" s="9">
        <v>5841</v>
      </c>
      <c r="Q36" s="9">
        <v>6</v>
      </c>
      <c r="R36" s="9"/>
      <c r="S36" s="9"/>
      <c r="T36" s="38"/>
      <c r="U36" s="9"/>
      <c r="V36" s="9"/>
      <c r="W36" s="9"/>
      <c r="X36" s="9"/>
      <c r="Y36" s="9"/>
      <c r="Z36" s="9"/>
      <c r="AA36" s="39"/>
      <c r="AB36" s="39"/>
      <c r="AC36" s="39"/>
      <c r="AD36" s="40"/>
      <c r="AE36" s="40"/>
      <c r="AF36" s="40"/>
      <c r="AG36" s="10"/>
      <c r="AH36" s="11">
        <f t="shared" si="33"/>
        <v>29224</v>
      </c>
      <c r="AI36" s="12">
        <f t="shared" si="34"/>
        <v>30</v>
      </c>
      <c r="AJ36" s="12">
        <v>34</v>
      </c>
      <c r="AK36" s="12">
        <f t="shared" si="35"/>
        <v>5</v>
      </c>
      <c r="AL36" s="11"/>
      <c r="AM36" s="13"/>
      <c r="AN36" s="9">
        <v>32</v>
      </c>
      <c r="AO36" s="8">
        <v>6220</v>
      </c>
      <c r="AP36" s="9">
        <v>36</v>
      </c>
      <c r="AQ36" s="8">
        <v>11759</v>
      </c>
      <c r="AR36" s="9">
        <f>AN36-AP36</f>
        <v>-4</v>
      </c>
      <c r="AS36" s="8">
        <f>AQ36-AO36</f>
        <v>5539</v>
      </c>
      <c r="AT36" s="9">
        <f>H36-E36</f>
        <v>-1</v>
      </c>
      <c r="AU36" s="8"/>
      <c r="AV36" s="9">
        <v>30</v>
      </c>
      <c r="AW36" s="8">
        <v>20796</v>
      </c>
      <c r="AX36" s="9">
        <f>AP36-AV36</f>
        <v>6</v>
      </c>
      <c r="AY36" s="8">
        <f>AW36-AQ36</f>
        <v>9037</v>
      </c>
      <c r="AZ36" s="9">
        <f>K36-H36</f>
        <v>2</v>
      </c>
      <c r="BA36" s="8">
        <f>J36-G36</f>
        <v>3498</v>
      </c>
      <c r="BB36" s="9">
        <v>35</v>
      </c>
      <c r="BC36" s="8">
        <v>23383</v>
      </c>
      <c r="BD36" s="9">
        <f t="shared" si="29"/>
        <v>-5</v>
      </c>
      <c r="BE36" s="8">
        <f t="shared" si="30"/>
        <v>2587</v>
      </c>
      <c r="BF36" s="9">
        <f t="shared" si="31"/>
        <v>-5</v>
      </c>
      <c r="BG36" s="8">
        <f t="shared" si="32"/>
        <v>-6450</v>
      </c>
      <c r="BH36" s="9">
        <v>34</v>
      </c>
      <c r="BI36" s="8">
        <v>29224</v>
      </c>
      <c r="BJ36" s="9">
        <f>BB36-BH36</f>
        <v>1</v>
      </c>
      <c r="BK36" s="8">
        <f>BI36-BC36</f>
        <v>5841</v>
      </c>
      <c r="BL36" s="26">
        <f>Q36-N36</f>
        <v>3</v>
      </c>
      <c r="BM36" s="8">
        <f>P36-M36</f>
        <v>3254</v>
      </c>
    </row>
    <row r="37" spans="1:65" s="14" customFormat="1" ht="45" customHeight="1" x14ac:dyDescent="0.3">
      <c r="A37" s="8" t="s">
        <v>44</v>
      </c>
      <c r="B37" s="8"/>
      <c r="C37" s="9">
        <v>33</v>
      </c>
      <c r="D37" s="9">
        <v>5859</v>
      </c>
      <c r="E37" s="9">
        <v>7</v>
      </c>
      <c r="F37" s="18"/>
      <c r="G37" s="18"/>
      <c r="H37" s="18"/>
      <c r="I37" s="9">
        <v>37</v>
      </c>
      <c r="J37" s="9">
        <v>8128</v>
      </c>
      <c r="K37" s="9">
        <v>8</v>
      </c>
      <c r="L37" s="9">
        <v>34</v>
      </c>
      <c r="M37" s="9">
        <v>5779</v>
      </c>
      <c r="N37" s="9">
        <v>6</v>
      </c>
      <c r="O37" s="34">
        <v>23</v>
      </c>
      <c r="P37" s="34">
        <v>6642</v>
      </c>
      <c r="Q37" s="34">
        <v>7</v>
      </c>
      <c r="R37" s="34"/>
      <c r="S37" s="34"/>
      <c r="T37" s="35"/>
      <c r="U37" s="9"/>
      <c r="V37" s="9"/>
      <c r="W37" s="9"/>
      <c r="X37" s="9"/>
      <c r="Y37" s="9"/>
      <c r="Z37" s="9"/>
      <c r="AA37" s="36"/>
      <c r="AB37" s="36"/>
      <c r="AC37" s="36"/>
      <c r="AD37" s="37"/>
      <c r="AE37" s="37"/>
      <c r="AF37" s="37"/>
      <c r="AG37" s="10"/>
      <c r="AH37" s="11">
        <f t="shared" si="33"/>
        <v>26408</v>
      </c>
      <c r="AI37" s="12">
        <f t="shared" si="34"/>
        <v>28</v>
      </c>
      <c r="AJ37" s="12">
        <v>35</v>
      </c>
      <c r="AK37" s="12">
        <f t="shared" si="35"/>
        <v>4</v>
      </c>
      <c r="AL37" s="11"/>
      <c r="AM37" s="13"/>
      <c r="AN37" s="9">
        <v>33</v>
      </c>
      <c r="AO37" s="8">
        <v>5859</v>
      </c>
      <c r="AP37" s="9">
        <v>64</v>
      </c>
      <c r="AQ37" s="8">
        <v>5859</v>
      </c>
      <c r="AR37" s="29"/>
      <c r="AS37" s="30"/>
      <c r="AT37" s="29"/>
      <c r="AU37" s="8"/>
      <c r="AV37" s="9">
        <v>51</v>
      </c>
      <c r="AW37" s="8">
        <v>13987</v>
      </c>
      <c r="AX37" s="29"/>
      <c r="AY37" s="30"/>
      <c r="AZ37" s="29"/>
      <c r="BA37" s="30"/>
      <c r="BB37" s="9">
        <v>45</v>
      </c>
      <c r="BC37" s="8">
        <v>19766</v>
      </c>
      <c r="BD37" s="9">
        <f t="shared" si="29"/>
        <v>6</v>
      </c>
      <c r="BE37" s="8">
        <f t="shared" si="30"/>
        <v>5779</v>
      </c>
      <c r="BF37" s="9">
        <f t="shared" si="31"/>
        <v>-2</v>
      </c>
      <c r="BG37" s="8">
        <f t="shared" si="32"/>
        <v>-2349</v>
      </c>
      <c r="BH37" s="9">
        <v>35</v>
      </c>
      <c r="BI37" s="8">
        <v>26408</v>
      </c>
      <c r="BJ37" s="9">
        <f>BB37-BH37</f>
        <v>10</v>
      </c>
      <c r="BK37" s="8">
        <f>BI37-BC37</f>
        <v>6642</v>
      </c>
      <c r="BL37" s="9">
        <f>Q37-N37</f>
        <v>1</v>
      </c>
      <c r="BM37" s="8">
        <f>P37-M37</f>
        <v>863</v>
      </c>
    </row>
    <row r="38" spans="1:65" s="14" customFormat="1" ht="45" customHeight="1" x14ac:dyDescent="0.3">
      <c r="A38" s="8" t="s">
        <v>72</v>
      </c>
      <c r="B38" s="8"/>
      <c r="C38" s="9">
        <v>62</v>
      </c>
      <c r="D38" s="9">
        <v>3342</v>
      </c>
      <c r="E38" s="9">
        <v>4</v>
      </c>
      <c r="F38" s="9">
        <v>20</v>
      </c>
      <c r="G38" s="9">
        <v>8778</v>
      </c>
      <c r="H38" s="9">
        <v>9</v>
      </c>
      <c r="I38" s="9">
        <v>58</v>
      </c>
      <c r="J38" s="9">
        <v>5258</v>
      </c>
      <c r="K38" s="9">
        <v>6</v>
      </c>
      <c r="L38" s="9">
        <v>11</v>
      </c>
      <c r="M38" s="9">
        <v>8921</v>
      </c>
      <c r="N38" s="9">
        <v>8</v>
      </c>
      <c r="O38" s="54"/>
      <c r="P38" s="54"/>
      <c r="Q38" s="54"/>
      <c r="R38" s="34"/>
      <c r="S38" s="34"/>
      <c r="T38" s="35"/>
      <c r="U38" s="39"/>
      <c r="V38" s="39"/>
      <c r="W38" s="39"/>
      <c r="X38" s="39"/>
      <c r="Y38" s="39"/>
      <c r="Z38" s="39"/>
      <c r="AA38" s="36"/>
      <c r="AB38" s="36"/>
      <c r="AC38" s="36"/>
      <c r="AD38" s="37"/>
      <c r="AE38" s="37"/>
      <c r="AF38" s="37"/>
      <c r="AG38" s="10"/>
      <c r="AH38" s="11">
        <f t="shared" si="33"/>
        <v>26299</v>
      </c>
      <c r="AI38" s="12">
        <f t="shared" si="34"/>
        <v>27</v>
      </c>
      <c r="AJ38" s="12">
        <v>36</v>
      </c>
      <c r="AK38" s="12">
        <f t="shared" si="35"/>
        <v>4</v>
      </c>
      <c r="AL38" s="11"/>
      <c r="AM38" s="13"/>
      <c r="AN38" s="9">
        <v>62</v>
      </c>
      <c r="AO38" s="8">
        <v>3342</v>
      </c>
      <c r="AP38" s="9">
        <v>35</v>
      </c>
      <c r="AQ38" s="8">
        <v>12120</v>
      </c>
      <c r="AR38" s="9">
        <f>AN38-AP38</f>
        <v>27</v>
      </c>
      <c r="AS38" s="8">
        <f>AQ38-AO38</f>
        <v>8778</v>
      </c>
      <c r="AT38" s="26">
        <f>H38-E38</f>
        <v>5</v>
      </c>
      <c r="AU38" s="8"/>
      <c r="AV38" s="9">
        <v>40</v>
      </c>
      <c r="AW38" s="8">
        <v>17378</v>
      </c>
      <c r="AX38" s="9">
        <f>AP38-AV38</f>
        <v>-5</v>
      </c>
      <c r="AY38" s="8">
        <f>AW38-AQ38</f>
        <v>5258</v>
      </c>
      <c r="AZ38" s="9">
        <f>K38-H38</f>
        <v>-3</v>
      </c>
      <c r="BA38" s="8">
        <f>J38-G38</f>
        <v>-3520</v>
      </c>
      <c r="BB38" s="9">
        <v>29</v>
      </c>
      <c r="BC38" s="8">
        <v>26299</v>
      </c>
      <c r="BD38" s="9">
        <f t="shared" si="29"/>
        <v>11</v>
      </c>
      <c r="BE38" s="8">
        <f t="shared" si="30"/>
        <v>8921</v>
      </c>
      <c r="BF38" s="26">
        <f t="shared" si="31"/>
        <v>2</v>
      </c>
      <c r="BG38" s="8">
        <f t="shared" si="32"/>
        <v>3663</v>
      </c>
      <c r="BH38" s="9">
        <v>36</v>
      </c>
      <c r="BI38" s="8">
        <v>26299</v>
      </c>
      <c r="BJ38" s="27"/>
      <c r="BK38" s="28"/>
      <c r="BL38" s="27"/>
      <c r="BM38" s="28"/>
    </row>
    <row r="39" spans="1:65" s="14" customFormat="1" ht="45" customHeight="1" x14ac:dyDescent="0.3">
      <c r="A39" s="8" t="s">
        <v>63</v>
      </c>
      <c r="B39" s="8" t="s">
        <v>133</v>
      </c>
      <c r="C39" s="9">
        <v>52</v>
      </c>
      <c r="D39" s="9">
        <v>4155</v>
      </c>
      <c r="E39" s="9">
        <v>5</v>
      </c>
      <c r="F39" s="9">
        <v>28</v>
      </c>
      <c r="G39" s="9">
        <v>8122</v>
      </c>
      <c r="H39" s="9">
        <v>7</v>
      </c>
      <c r="I39" s="18"/>
      <c r="J39" s="18"/>
      <c r="K39" s="18"/>
      <c r="L39" s="9">
        <v>29</v>
      </c>
      <c r="M39" s="9">
        <v>6359</v>
      </c>
      <c r="N39" s="9">
        <v>6</v>
      </c>
      <c r="O39" s="34">
        <v>20</v>
      </c>
      <c r="P39" s="34">
        <v>6802</v>
      </c>
      <c r="Q39" s="34">
        <v>7</v>
      </c>
      <c r="R39" s="34"/>
      <c r="S39" s="34"/>
      <c r="T39" s="35"/>
      <c r="U39" s="34"/>
      <c r="V39" s="34"/>
      <c r="W39" s="34"/>
      <c r="X39" s="34"/>
      <c r="Y39" s="34"/>
      <c r="Z39" s="34"/>
      <c r="AA39" s="34"/>
      <c r="AB39" s="34"/>
      <c r="AC39" s="34"/>
      <c r="AD39" s="41"/>
      <c r="AE39" s="41"/>
      <c r="AF39" s="41"/>
      <c r="AG39" s="10"/>
      <c r="AH39" s="11">
        <f t="shared" si="33"/>
        <v>25438</v>
      </c>
      <c r="AI39" s="12">
        <f t="shared" si="34"/>
        <v>25</v>
      </c>
      <c r="AJ39" s="12">
        <v>37</v>
      </c>
      <c r="AK39" s="12">
        <f t="shared" si="35"/>
        <v>4</v>
      </c>
      <c r="AL39" s="11"/>
      <c r="AM39" s="13"/>
      <c r="AN39" s="9">
        <v>52</v>
      </c>
      <c r="AO39" s="8">
        <v>4155</v>
      </c>
      <c r="AP39" s="9">
        <v>33</v>
      </c>
      <c r="AQ39" s="8">
        <v>12277</v>
      </c>
      <c r="AR39" s="9">
        <f>AN39-AP39</f>
        <v>19</v>
      </c>
      <c r="AS39" s="8">
        <f>AQ39-AO39</f>
        <v>8122</v>
      </c>
      <c r="AT39" s="9">
        <f>H39-E39</f>
        <v>2</v>
      </c>
      <c r="AU39" s="8"/>
      <c r="AV39" s="9">
        <v>55</v>
      </c>
      <c r="AW39" s="8">
        <v>12277</v>
      </c>
      <c r="AX39" s="44"/>
      <c r="AY39" s="45"/>
      <c r="AZ39" s="44"/>
      <c r="BA39" s="45"/>
      <c r="BB39" s="9">
        <v>49</v>
      </c>
      <c r="BC39" s="8">
        <v>18636</v>
      </c>
      <c r="BD39" s="29"/>
      <c r="BE39" s="30"/>
      <c r="BF39" s="29"/>
      <c r="BG39" s="30"/>
      <c r="BH39" s="9">
        <v>37</v>
      </c>
      <c r="BI39" s="8">
        <v>25438</v>
      </c>
      <c r="BJ39" s="9">
        <f>BB39-BH39</f>
        <v>12</v>
      </c>
      <c r="BK39" s="8">
        <f>BI39-BC39</f>
        <v>6802</v>
      </c>
      <c r="BL39" s="9">
        <f>Q39-N39</f>
        <v>1</v>
      </c>
      <c r="BM39" s="8">
        <f>P39-M39</f>
        <v>443</v>
      </c>
    </row>
    <row r="40" spans="1:65" s="14" customFormat="1" ht="45" customHeight="1" x14ac:dyDescent="0.3">
      <c r="A40" s="8" t="s">
        <v>54</v>
      </c>
      <c r="B40" s="8"/>
      <c r="C40" s="9">
        <v>43</v>
      </c>
      <c r="D40" s="9">
        <v>5063</v>
      </c>
      <c r="E40" s="9">
        <v>6</v>
      </c>
      <c r="F40" s="9">
        <v>35</v>
      </c>
      <c r="G40" s="9">
        <v>7237</v>
      </c>
      <c r="H40" s="9">
        <v>7</v>
      </c>
      <c r="I40" s="9">
        <v>41</v>
      </c>
      <c r="J40" s="9">
        <v>8058</v>
      </c>
      <c r="K40" s="9">
        <v>8</v>
      </c>
      <c r="L40" s="18"/>
      <c r="M40" s="18"/>
      <c r="N40" s="18"/>
      <c r="O40" s="34">
        <v>46</v>
      </c>
      <c r="P40" s="34">
        <v>4164</v>
      </c>
      <c r="Q40" s="34">
        <v>5</v>
      </c>
      <c r="R40" s="34"/>
      <c r="S40" s="34"/>
      <c r="T40" s="35"/>
      <c r="U40" s="9"/>
      <c r="V40" s="9"/>
      <c r="W40" s="9"/>
      <c r="X40" s="9"/>
      <c r="Y40" s="9"/>
      <c r="Z40" s="9"/>
      <c r="AA40" s="34"/>
      <c r="AB40" s="34"/>
      <c r="AC40" s="34"/>
      <c r="AD40" s="41"/>
      <c r="AE40" s="41"/>
      <c r="AF40" s="41"/>
      <c r="AG40" s="10"/>
      <c r="AH40" s="11">
        <f t="shared" si="33"/>
        <v>24522</v>
      </c>
      <c r="AI40" s="12">
        <f t="shared" si="34"/>
        <v>26</v>
      </c>
      <c r="AJ40" s="12">
        <v>38</v>
      </c>
      <c r="AK40" s="12">
        <f t="shared" si="35"/>
        <v>4</v>
      </c>
      <c r="AL40" s="11"/>
      <c r="AM40" s="13"/>
      <c r="AN40" s="9">
        <v>43</v>
      </c>
      <c r="AO40" s="8">
        <v>5063</v>
      </c>
      <c r="AP40" s="9">
        <v>32</v>
      </c>
      <c r="AQ40" s="8">
        <v>12300</v>
      </c>
      <c r="AR40" s="9">
        <f>AN40-AP40</f>
        <v>11</v>
      </c>
      <c r="AS40" s="8">
        <f>AQ40-AO40</f>
        <v>7237</v>
      </c>
      <c r="AT40" s="9">
        <f>H40-E40</f>
        <v>1</v>
      </c>
      <c r="AU40" s="8"/>
      <c r="AV40" s="9">
        <v>34</v>
      </c>
      <c r="AW40" s="8">
        <v>20358</v>
      </c>
      <c r="AX40" s="9">
        <f>AP40-AV40</f>
        <v>-2</v>
      </c>
      <c r="AY40" s="8">
        <f>AW40-AQ40</f>
        <v>8058</v>
      </c>
      <c r="AZ40" s="9">
        <f>K40-H40</f>
        <v>1</v>
      </c>
      <c r="BA40" s="8">
        <f>J40-G40</f>
        <v>821</v>
      </c>
      <c r="BB40" s="9">
        <v>42</v>
      </c>
      <c r="BC40" s="8">
        <v>20358</v>
      </c>
      <c r="BD40" s="27"/>
      <c r="BE40" s="28"/>
      <c r="BF40" s="27"/>
      <c r="BG40" s="28"/>
      <c r="BH40" s="9">
        <v>38</v>
      </c>
      <c r="BI40" s="8">
        <v>24522</v>
      </c>
      <c r="BJ40" s="29"/>
      <c r="BK40" s="30"/>
      <c r="BL40" s="29"/>
      <c r="BM40" s="30"/>
    </row>
    <row r="41" spans="1:65" s="14" customFormat="1" ht="45" customHeight="1" x14ac:dyDescent="0.3">
      <c r="A41" s="8" t="s">
        <v>12</v>
      </c>
      <c r="B41" s="8"/>
      <c r="C41" s="9">
        <v>1</v>
      </c>
      <c r="D41" s="9">
        <v>10755</v>
      </c>
      <c r="E41" s="9">
        <v>9</v>
      </c>
      <c r="F41" s="18"/>
      <c r="G41" s="18"/>
      <c r="H41" s="18"/>
      <c r="I41" s="18"/>
      <c r="J41" s="18"/>
      <c r="K41" s="18"/>
      <c r="L41" s="9">
        <v>27</v>
      </c>
      <c r="M41" s="9">
        <v>6547</v>
      </c>
      <c r="N41" s="9">
        <v>6</v>
      </c>
      <c r="O41" s="34">
        <v>24</v>
      </c>
      <c r="P41" s="34">
        <v>6324</v>
      </c>
      <c r="Q41" s="34">
        <v>6</v>
      </c>
      <c r="R41" s="34"/>
      <c r="S41" s="34"/>
      <c r="T41" s="35"/>
      <c r="U41" s="9"/>
      <c r="V41" s="9"/>
      <c r="W41" s="9"/>
      <c r="X41" s="9"/>
      <c r="Y41" s="9"/>
      <c r="Z41" s="9"/>
      <c r="AA41" s="36"/>
      <c r="AB41" s="36"/>
      <c r="AC41" s="36"/>
      <c r="AD41" s="37"/>
      <c r="AE41" s="37"/>
      <c r="AF41" s="37"/>
      <c r="AG41" s="10"/>
      <c r="AH41" s="11">
        <f t="shared" si="33"/>
        <v>23626</v>
      </c>
      <c r="AI41" s="12">
        <f t="shared" si="34"/>
        <v>21</v>
      </c>
      <c r="AJ41" s="12">
        <v>39</v>
      </c>
      <c r="AK41" s="12">
        <f t="shared" si="35"/>
        <v>3</v>
      </c>
      <c r="AL41" s="11"/>
      <c r="AM41" s="13"/>
      <c r="AN41" s="9">
        <v>1</v>
      </c>
      <c r="AO41" s="8">
        <v>10755</v>
      </c>
      <c r="AP41" s="9">
        <v>43</v>
      </c>
      <c r="AQ41" s="8">
        <v>10755</v>
      </c>
      <c r="AR41" s="29"/>
      <c r="AS41" s="30"/>
      <c r="AT41" s="29"/>
      <c r="AU41" s="8"/>
      <c r="AV41" s="9">
        <v>59</v>
      </c>
      <c r="AW41" s="8">
        <v>10755</v>
      </c>
      <c r="AX41" s="44"/>
      <c r="AY41" s="45"/>
      <c r="AZ41" s="44"/>
      <c r="BA41" s="45"/>
      <c r="BB41" s="9">
        <v>53</v>
      </c>
      <c r="BC41" s="8">
        <v>17302</v>
      </c>
      <c r="BD41" s="29"/>
      <c r="BE41" s="30"/>
      <c r="BF41" s="29"/>
      <c r="BG41" s="30"/>
      <c r="BH41" s="9">
        <v>39</v>
      </c>
      <c r="BI41" s="8">
        <v>23626</v>
      </c>
      <c r="BJ41" s="42">
        <f>BB41-BH41</f>
        <v>14</v>
      </c>
      <c r="BK41" s="8">
        <f>BI41-BC41</f>
        <v>6324</v>
      </c>
      <c r="BL41" s="9">
        <f>Q41-N41</f>
        <v>0</v>
      </c>
      <c r="BM41" s="8">
        <f>P41-M41</f>
        <v>-223</v>
      </c>
    </row>
    <row r="42" spans="1:65" s="14" customFormat="1" ht="45" customHeight="1" x14ac:dyDescent="0.3">
      <c r="A42" s="8" t="s">
        <v>27</v>
      </c>
      <c r="B42" s="8"/>
      <c r="C42" s="9">
        <v>16</v>
      </c>
      <c r="D42" s="9">
        <v>7427</v>
      </c>
      <c r="E42" s="9">
        <v>7</v>
      </c>
      <c r="F42" s="9">
        <v>37</v>
      </c>
      <c r="G42" s="9">
        <v>7130</v>
      </c>
      <c r="H42" s="9">
        <v>8</v>
      </c>
      <c r="I42" s="9">
        <v>28</v>
      </c>
      <c r="J42" s="9">
        <v>8885</v>
      </c>
      <c r="K42" s="9">
        <v>8</v>
      </c>
      <c r="L42" s="18"/>
      <c r="M42" s="18"/>
      <c r="N42" s="18"/>
      <c r="O42" s="54"/>
      <c r="P42" s="54"/>
      <c r="Q42" s="54"/>
      <c r="R42" s="34"/>
      <c r="S42" s="34"/>
      <c r="T42" s="35"/>
      <c r="U42" s="9"/>
      <c r="V42" s="9"/>
      <c r="W42" s="9"/>
      <c r="X42" s="9"/>
      <c r="Y42" s="9"/>
      <c r="Z42" s="9"/>
      <c r="AA42" s="36"/>
      <c r="AB42" s="36"/>
      <c r="AC42" s="36"/>
      <c r="AD42" s="37"/>
      <c r="AE42" s="37"/>
      <c r="AF42" s="37"/>
      <c r="AG42" s="10"/>
      <c r="AH42" s="11">
        <f t="shared" si="33"/>
        <v>23442</v>
      </c>
      <c r="AI42" s="12">
        <f t="shared" si="34"/>
        <v>23</v>
      </c>
      <c r="AJ42" s="12">
        <v>40</v>
      </c>
      <c r="AK42" s="12">
        <f t="shared" si="35"/>
        <v>3</v>
      </c>
      <c r="AL42" s="11"/>
      <c r="AM42" s="13"/>
      <c r="AN42" s="9">
        <v>16</v>
      </c>
      <c r="AO42" s="8">
        <v>7427</v>
      </c>
      <c r="AP42" s="9">
        <v>23</v>
      </c>
      <c r="AQ42" s="8">
        <v>14557</v>
      </c>
      <c r="AR42" s="9">
        <f>AN42-AP42</f>
        <v>-7</v>
      </c>
      <c r="AS42" s="8">
        <f>AQ42-AO42</f>
        <v>7130</v>
      </c>
      <c r="AT42" s="9">
        <f>H42-E42</f>
        <v>1</v>
      </c>
      <c r="AU42" s="8"/>
      <c r="AV42" s="9">
        <v>21</v>
      </c>
      <c r="AW42" s="8">
        <v>23442</v>
      </c>
      <c r="AX42" s="9">
        <f>AP42-AV42</f>
        <v>2</v>
      </c>
      <c r="AY42" s="8">
        <f>AW42-AQ42</f>
        <v>8885</v>
      </c>
      <c r="AZ42" s="9">
        <f>K42-H42</f>
        <v>0</v>
      </c>
      <c r="BA42" s="8">
        <f>J42-G42</f>
        <v>1755</v>
      </c>
      <c r="BB42" s="9">
        <v>34</v>
      </c>
      <c r="BC42" s="8">
        <v>23442</v>
      </c>
      <c r="BD42" s="27"/>
      <c r="BE42" s="28"/>
      <c r="BF42" s="27"/>
      <c r="BG42" s="28"/>
      <c r="BH42" s="9">
        <v>40</v>
      </c>
      <c r="BI42" s="8">
        <v>23442</v>
      </c>
      <c r="BJ42" s="27"/>
      <c r="BK42" s="28"/>
      <c r="BL42" s="27"/>
      <c r="BM42" s="28"/>
    </row>
    <row r="43" spans="1:65" s="14" customFormat="1" ht="45" customHeight="1" x14ac:dyDescent="0.3">
      <c r="A43" s="8" t="s">
        <v>39</v>
      </c>
      <c r="B43" s="8"/>
      <c r="C43" s="9">
        <v>28</v>
      </c>
      <c r="D43" s="9">
        <v>6479</v>
      </c>
      <c r="E43" s="9">
        <v>6</v>
      </c>
      <c r="F43" s="9">
        <v>62</v>
      </c>
      <c r="G43" s="9">
        <v>2938</v>
      </c>
      <c r="H43" s="9">
        <v>3</v>
      </c>
      <c r="I43" s="9">
        <v>34</v>
      </c>
      <c r="J43" s="9">
        <v>8277</v>
      </c>
      <c r="K43" s="9">
        <v>8</v>
      </c>
      <c r="L43" s="18"/>
      <c r="M43" s="18"/>
      <c r="N43" s="18"/>
      <c r="O43" s="34">
        <v>32</v>
      </c>
      <c r="P43" s="34">
        <v>5739</v>
      </c>
      <c r="Q43" s="34">
        <v>6</v>
      </c>
      <c r="R43" s="34"/>
      <c r="S43" s="34"/>
      <c r="T43" s="35"/>
      <c r="U43" s="9"/>
      <c r="V43" s="9"/>
      <c r="W43" s="9"/>
      <c r="X43" s="9"/>
      <c r="Y43" s="9"/>
      <c r="Z43" s="9"/>
      <c r="AA43" s="34"/>
      <c r="AB43" s="34"/>
      <c r="AC43" s="34"/>
      <c r="AD43" s="41"/>
      <c r="AE43" s="41"/>
      <c r="AF43" s="41"/>
      <c r="AG43" s="10"/>
      <c r="AH43" s="11">
        <f t="shared" si="33"/>
        <v>23433</v>
      </c>
      <c r="AI43" s="12">
        <f t="shared" si="34"/>
        <v>23</v>
      </c>
      <c r="AJ43" s="12">
        <v>41</v>
      </c>
      <c r="AK43" s="12">
        <f t="shared" si="35"/>
        <v>4</v>
      </c>
      <c r="AL43" s="11"/>
      <c r="AM43" s="13"/>
      <c r="AN43" s="9">
        <v>28</v>
      </c>
      <c r="AO43" s="8">
        <v>6479</v>
      </c>
      <c r="AP43" s="9">
        <v>48</v>
      </c>
      <c r="AQ43" s="8">
        <v>9417</v>
      </c>
      <c r="AR43" s="9">
        <f>AN43-AP43</f>
        <v>-20</v>
      </c>
      <c r="AS43" s="8">
        <f>AQ43-AO43</f>
        <v>2938</v>
      </c>
      <c r="AT43" s="9">
        <f>H43-E43</f>
        <v>-3</v>
      </c>
      <c r="AU43" s="8"/>
      <c r="AV43" s="9">
        <v>39</v>
      </c>
      <c r="AW43" s="8">
        <v>17694</v>
      </c>
      <c r="AX43" s="9">
        <f>AP43-AV43</f>
        <v>9</v>
      </c>
      <c r="AY43" s="8">
        <f>AW43-AQ43</f>
        <v>8277</v>
      </c>
      <c r="AZ43" s="26">
        <f>K43-H43</f>
        <v>5</v>
      </c>
      <c r="BA43" s="8">
        <f>J43-G43</f>
        <v>5339</v>
      </c>
      <c r="BB43" s="9">
        <v>52</v>
      </c>
      <c r="BC43" s="8">
        <v>17694</v>
      </c>
      <c r="BD43" s="27"/>
      <c r="BE43" s="28"/>
      <c r="BF43" s="27"/>
      <c r="BG43" s="28"/>
      <c r="BH43" s="9">
        <v>41</v>
      </c>
      <c r="BI43" s="8">
        <v>23433</v>
      </c>
      <c r="BJ43" s="29"/>
      <c r="BK43" s="30"/>
      <c r="BL43" s="29"/>
      <c r="BM43" s="30"/>
    </row>
    <row r="44" spans="1:65" s="14" customFormat="1" ht="45" customHeight="1" x14ac:dyDescent="0.3">
      <c r="A44" s="8" t="s">
        <v>14</v>
      </c>
      <c r="B44" s="8"/>
      <c r="C44" s="9">
        <v>3</v>
      </c>
      <c r="D44" s="9">
        <v>9973</v>
      </c>
      <c r="E44" s="9">
        <v>9</v>
      </c>
      <c r="F44" s="18"/>
      <c r="G44" s="18"/>
      <c r="H44" s="18"/>
      <c r="I44" s="18"/>
      <c r="J44" s="18"/>
      <c r="K44" s="18"/>
      <c r="L44" s="9">
        <v>6</v>
      </c>
      <c r="M44" s="9">
        <v>9393</v>
      </c>
      <c r="N44" s="9">
        <v>8</v>
      </c>
      <c r="O44" s="34">
        <v>47</v>
      </c>
      <c r="P44" s="34">
        <v>4021</v>
      </c>
      <c r="Q44" s="34">
        <v>5</v>
      </c>
      <c r="R44" s="34"/>
      <c r="S44" s="34"/>
      <c r="T44" s="35"/>
      <c r="U44" s="9"/>
      <c r="V44" s="9"/>
      <c r="W44" s="9"/>
      <c r="X44" s="9"/>
      <c r="Y44" s="9"/>
      <c r="Z44" s="9"/>
      <c r="AA44" s="36"/>
      <c r="AB44" s="36"/>
      <c r="AC44" s="36"/>
      <c r="AD44" s="37"/>
      <c r="AE44" s="37"/>
      <c r="AF44" s="37"/>
      <c r="AG44" s="10"/>
      <c r="AH44" s="11">
        <f t="shared" si="33"/>
        <v>23387</v>
      </c>
      <c r="AI44" s="12">
        <f t="shared" si="34"/>
        <v>22</v>
      </c>
      <c r="AJ44" s="12">
        <v>42</v>
      </c>
      <c r="AK44" s="12">
        <f t="shared" si="35"/>
        <v>3</v>
      </c>
      <c r="AL44" s="11"/>
      <c r="AM44" s="13"/>
      <c r="AN44" s="9">
        <v>3</v>
      </c>
      <c r="AO44" s="8">
        <v>9973</v>
      </c>
      <c r="AP44" s="9">
        <v>45</v>
      </c>
      <c r="AQ44" s="8">
        <v>9973</v>
      </c>
      <c r="AR44" s="29"/>
      <c r="AS44" s="30"/>
      <c r="AT44" s="29"/>
      <c r="AU44" s="8"/>
      <c r="AV44" s="9">
        <v>61</v>
      </c>
      <c r="AW44" s="8">
        <v>9973</v>
      </c>
      <c r="AX44" s="44"/>
      <c r="AY44" s="45"/>
      <c r="AZ44" s="44"/>
      <c r="BA44" s="45"/>
      <c r="BB44" s="9">
        <v>46</v>
      </c>
      <c r="BC44" s="8">
        <v>19366</v>
      </c>
      <c r="BD44" s="29"/>
      <c r="BE44" s="30"/>
      <c r="BF44" s="29"/>
      <c r="BG44" s="30"/>
      <c r="BH44" s="9">
        <v>42</v>
      </c>
      <c r="BI44" s="8">
        <v>23387</v>
      </c>
      <c r="BJ44" s="9">
        <f>BB44-BH44</f>
        <v>4</v>
      </c>
      <c r="BK44" s="8">
        <f>BI44-BC44</f>
        <v>4021</v>
      </c>
      <c r="BL44" s="9">
        <f>Q44-N44</f>
        <v>-3</v>
      </c>
      <c r="BM44" s="8">
        <f>P44-M44</f>
        <v>-5372</v>
      </c>
    </row>
    <row r="45" spans="1:65" s="14" customFormat="1" ht="45" customHeight="1" x14ac:dyDescent="0.3">
      <c r="A45" s="8" t="s">
        <v>121</v>
      </c>
      <c r="B45" s="8"/>
      <c r="C45" s="19"/>
      <c r="D45" s="19"/>
      <c r="E45" s="19"/>
      <c r="F45" s="18"/>
      <c r="G45" s="18"/>
      <c r="H45" s="18"/>
      <c r="I45" s="9">
        <v>29</v>
      </c>
      <c r="J45" s="9">
        <v>8662</v>
      </c>
      <c r="K45" s="9">
        <v>8</v>
      </c>
      <c r="L45" s="9">
        <v>36</v>
      </c>
      <c r="M45" s="9">
        <v>5598</v>
      </c>
      <c r="N45" s="9">
        <v>6</v>
      </c>
      <c r="O45" s="34">
        <v>11</v>
      </c>
      <c r="P45" s="34">
        <v>9093</v>
      </c>
      <c r="Q45" s="34">
        <v>8</v>
      </c>
      <c r="R45" s="34"/>
      <c r="S45" s="34"/>
      <c r="T45" s="35"/>
      <c r="U45" s="34"/>
      <c r="V45" s="34"/>
      <c r="W45" s="34"/>
      <c r="X45" s="34"/>
      <c r="Y45" s="34"/>
      <c r="Z45" s="34"/>
      <c r="AA45" s="34"/>
      <c r="AB45" s="34"/>
      <c r="AC45" s="34"/>
      <c r="AD45" s="41"/>
      <c r="AE45" s="41"/>
      <c r="AF45" s="41"/>
      <c r="AG45" s="10"/>
      <c r="AH45" s="11">
        <f t="shared" si="33"/>
        <v>23353</v>
      </c>
      <c r="AI45" s="12">
        <f t="shared" si="34"/>
        <v>22</v>
      </c>
      <c r="AJ45" s="12">
        <v>43</v>
      </c>
      <c r="AK45" s="12">
        <f t="shared" si="35"/>
        <v>3</v>
      </c>
      <c r="AL45" s="11"/>
      <c r="AM45" s="13"/>
      <c r="AN45" s="18"/>
      <c r="AO45" s="19"/>
      <c r="AP45" s="18"/>
      <c r="AQ45" s="19"/>
      <c r="AR45" s="18"/>
      <c r="AS45" s="19"/>
      <c r="AT45" s="18"/>
      <c r="AU45" s="8"/>
      <c r="AV45" s="9">
        <v>68</v>
      </c>
      <c r="AW45" s="8">
        <v>8662</v>
      </c>
      <c r="AX45" s="29"/>
      <c r="AY45" s="30"/>
      <c r="AZ45" s="29"/>
      <c r="BA45" s="30"/>
      <c r="BB45" s="9">
        <v>58</v>
      </c>
      <c r="BC45" s="8">
        <v>14260</v>
      </c>
      <c r="BD45" s="9">
        <f>AV45-BB45</f>
        <v>10</v>
      </c>
      <c r="BE45" s="8">
        <f>BC45-AW45</f>
        <v>5598</v>
      </c>
      <c r="BF45" s="9">
        <f>N45-K45</f>
        <v>-2</v>
      </c>
      <c r="BG45" s="8">
        <f>M45-J45</f>
        <v>-3064</v>
      </c>
      <c r="BH45" s="9">
        <v>43</v>
      </c>
      <c r="BI45" s="8">
        <v>23353</v>
      </c>
      <c r="BJ45" s="42">
        <f>BB45-BH45</f>
        <v>15</v>
      </c>
      <c r="BK45" s="8">
        <f>BI45-BC45</f>
        <v>9093</v>
      </c>
      <c r="BL45" s="9">
        <f>Q45-N45</f>
        <v>2</v>
      </c>
      <c r="BM45" s="8">
        <f>P45-M45</f>
        <v>3495</v>
      </c>
    </row>
    <row r="46" spans="1:65" s="14" customFormat="1" ht="45" customHeight="1" x14ac:dyDescent="0.3">
      <c r="A46" s="8" t="s">
        <v>60</v>
      </c>
      <c r="B46" s="8" t="s">
        <v>97</v>
      </c>
      <c r="C46" s="9">
        <v>49</v>
      </c>
      <c r="D46" s="9">
        <v>4415</v>
      </c>
      <c r="E46" s="9">
        <v>5</v>
      </c>
      <c r="F46" s="9">
        <v>60</v>
      </c>
      <c r="G46" s="9">
        <v>3591</v>
      </c>
      <c r="H46" s="9">
        <v>4</v>
      </c>
      <c r="I46" s="9">
        <v>53</v>
      </c>
      <c r="J46" s="9">
        <v>6591</v>
      </c>
      <c r="K46" s="9">
        <v>7</v>
      </c>
      <c r="L46" s="9">
        <v>50</v>
      </c>
      <c r="M46" s="9">
        <v>3888</v>
      </c>
      <c r="N46" s="9">
        <v>5</v>
      </c>
      <c r="O46" s="34">
        <v>44</v>
      </c>
      <c r="P46" s="34">
        <v>4233</v>
      </c>
      <c r="Q46" s="34">
        <v>5</v>
      </c>
      <c r="R46" s="34"/>
      <c r="S46" s="34"/>
      <c r="T46" s="35"/>
      <c r="U46" s="39"/>
      <c r="V46" s="39"/>
      <c r="W46" s="39"/>
      <c r="X46" s="39"/>
      <c r="Y46" s="39"/>
      <c r="Z46" s="39"/>
      <c r="AA46" s="36"/>
      <c r="AB46" s="36"/>
      <c r="AC46" s="36"/>
      <c r="AD46" s="37"/>
      <c r="AE46" s="37"/>
      <c r="AF46" s="37"/>
      <c r="AG46" s="10"/>
      <c r="AH46" s="11">
        <f t="shared" si="33"/>
        <v>22718</v>
      </c>
      <c r="AI46" s="12">
        <f t="shared" si="34"/>
        <v>26</v>
      </c>
      <c r="AJ46" s="12">
        <v>44</v>
      </c>
      <c r="AK46" s="12">
        <f t="shared" si="35"/>
        <v>5</v>
      </c>
      <c r="AL46" s="11"/>
      <c r="AM46" s="13"/>
      <c r="AN46" s="9">
        <v>49</v>
      </c>
      <c r="AO46" s="8">
        <v>4415</v>
      </c>
      <c r="AP46" s="9">
        <v>53</v>
      </c>
      <c r="AQ46" s="8">
        <v>8006</v>
      </c>
      <c r="AR46" s="9">
        <f>AN46-AP46</f>
        <v>-4</v>
      </c>
      <c r="AS46" s="8">
        <f>AQ46-AO46</f>
        <v>3591</v>
      </c>
      <c r="AT46" s="9">
        <f>H46-E46</f>
        <v>-1</v>
      </c>
      <c r="AU46" s="8"/>
      <c r="AV46" s="9">
        <v>50</v>
      </c>
      <c r="AW46" s="8">
        <v>14597</v>
      </c>
      <c r="AX46" s="9">
        <f>AP46-AV46</f>
        <v>3</v>
      </c>
      <c r="AY46" s="8">
        <f>AW46-AQ46</f>
        <v>6591</v>
      </c>
      <c r="AZ46" s="9">
        <f>K46-H46</f>
        <v>3</v>
      </c>
      <c r="BA46" s="8">
        <f>J46-G46</f>
        <v>3000</v>
      </c>
      <c r="BB46" s="9">
        <v>50</v>
      </c>
      <c r="BC46" s="8">
        <v>18485</v>
      </c>
      <c r="BD46" s="9">
        <f>AV46-BB46</f>
        <v>0</v>
      </c>
      <c r="BE46" s="8">
        <f>BC46-AW46</f>
        <v>3888</v>
      </c>
      <c r="BF46" s="9">
        <f>N46-K46</f>
        <v>-2</v>
      </c>
      <c r="BG46" s="8">
        <f>M46-J46</f>
        <v>-2703</v>
      </c>
      <c r="BH46" s="9">
        <v>44</v>
      </c>
      <c r="BI46" s="8">
        <v>22718</v>
      </c>
      <c r="BJ46" s="9">
        <f>BB46-BH46</f>
        <v>6</v>
      </c>
      <c r="BK46" s="8">
        <f>BI46-BC46</f>
        <v>4233</v>
      </c>
      <c r="BL46" s="9">
        <f>Q46-N46</f>
        <v>0</v>
      </c>
      <c r="BM46" s="8">
        <f>P46-M46</f>
        <v>345</v>
      </c>
    </row>
    <row r="47" spans="1:65" s="14" customFormat="1" ht="45" customHeight="1" x14ac:dyDescent="0.3">
      <c r="A47" s="8" t="s">
        <v>22</v>
      </c>
      <c r="B47" s="8" t="s">
        <v>131</v>
      </c>
      <c r="C47" s="9">
        <v>11</v>
      </c>
      <c r="D47" s="9">
        <v>7588</v>
      </c>
      <c r="E47" s="9">
        <v>8</v>
      </c>
      <c r="F47" s="18"/>
      <c r="G47" s="18"/>
      <c r="H47" s="18"/>
      <c r="I47" s="9">
        <v>46</v>
      </c>
      <c r="J47" s="9">
        <v>7365</v>
      </c>
      <c r="K47" s="9">
        <v>7</v>
      </c>
      <c r="L47" s="9">
        <v>24</v>
      </c>
      <c r="M47" s="9">
        <v>6724</v>
      </c>
      <c r="N47" s="9">
        <v>7</v>
      </c>
      <c r="O47" s="18"/>
      <c r="P47" s="18"/>
      <c r="Q47" s="18"/>
      <c r="R47" s="34"/>
      <c r="S47" s="34"/>
      <c r="T47" s="35"/>
      <c r="U47" s="9"/>
      <c r="V47" s="9"/>
      <c r="W47" s="9"/>
      <c r="X47" s="9"/>
      <c r="Y47" s="9"/>
      <c r="Z47" s="9"/>
      <c r="AA47" s="36"/>
      <c r="AB47" s="36"/>
      <c r="AC47" s="36"/>
      <c r="AD47" s="37"/>
      <c r="AE47" s="37"/>
      <c r="AF47" s="37"/>
      <c r="AG47" s="10"/>
      <c r="AH47" s="11">
        <f t="shared" si="33"/>
        <v>21677</v>
      </c>
      <c r="AI47" s="12">
        <f t="shared" si="34"/>
        <v>22</v>
      </c>
      <c r="AJ47" s="12">
        <v>45</v>
      </c>
      <c r="AK47" s="12">
        <f t="shared" si="35"/>
        <v>3</v>
      </c>
      <c r="AL47" s="11"/>
      <c r="AM47" s="13"/>
      <c r="AN47" s="9">
        <v>11</v>
      </c>
      <c r="AO47" s="8">
        <v>7588</v>
      </c>
      <c r="AP47" s="9">
        <v>54</v>
      </c>
      <c r="AQ47" s="8">
        <v>7588</v>
      </c>
      <c r="AR47" s="29"/>
      <c r="AS47" s="30"/>
      <c r="AT47" s="29"/>
      <c r="AU47" s="8"/>
      <c r="AV47" s="9">
        <v>46</v>
      </c>
      <c r="AW47" s="8">
        <v>14953</v>
      </c>
      <c r="AX47" s="29"/>
      <c r="AY47" s="30"/>
      <c r="AZ47" s="29"/>
      <c r="BA47" s="30"/>
      <c r="BB47" s="9">
        <v>37</v>
      </c>
      <c r="BC47" s="8">
        <v>21677</v>
      </c>
      <c r="BD47" s="9">
        <f>AV47-BB47</f>
        <v>9</v>
      </c>
      <c r="BE47" s="8">
        <f>BC47-AW47</f>
        <v>6724</v>
      </c>
      <c r="BF47" s="9">
        <f>N47-K47</f>
        <v>0</v>
      </c>
      <c r="BG47" s="8">
        <f>M47-J47</f>
        <v>-641</v>
      </c>
      <c r="BH47" s="9">
        <v>45</v>
      </c>
      <c r="BI47" s="8">
        <v>21677</v>
      </c>
      <c r="BJ47" s="27"/>
      <c r="BK47" s="28"/>
      <c r="BL47" s="27"/>
      <c r="BM47" s="28"/>
    </row>
    <row r="48" spans="1:65" s="14" customFormat="1" ht="45" customHeight="1" x14ac:dyDescent="0.3">
      <c r="A48" s="8" t="s">
        <v>18</v>
      </c>
      <c r="B48" s="8"/>
      <c r="C48" s="9">
        <v>7</v>
      </c>
      <c r="D48" s="9">
        <v>8151</v>
      </c>
      <c r="E48" s="9">
        <v>8</v>
      </c>
      <c r="F48" s="9">
        <v>40</v>
      </c>
      <c r="G48" s="9">
        <v>6320</v>
      </c>
      <c r="H48" s="9">
        <v>6</v>
      </c>
      <c r="I48" s="9">
        <v>48</v>
      </c>
      <c r="J48" s="9">
        <v>7109</v>
      </c>
      <c r="K48" s="9">
        <v>7</v>
      </c>
      <c r="L48" s="18"/>
      <c r="M48" s="18"/>
      <c r="N48" s="18"/>
      <c r="O48" s="54"/>
      <c r="P48" s="54"/>
      <c r="Q48" s="54"/>
      <c r="R48" s="34"/>
      <c r="S48" s="34"/>
      <c r="T48" s="35"/>
      <c r="U48" s="9"/>
      <c r="V48" s="9"/>
      <c r="W48" s="9"/>
      <c r="X48" s="9"/>
      <c r="Y48" s="9"/>
      <c r="Z48" s="9"/>
      <c r="AA48" s="36"/>
      <c r="AB48" s="36"/>
      <c r="AC48" s="36"/>
      <c r="AD48" s="37"/>
      <c r="AE48" s="37"/>
      <c r="AF48" s="37"/>
      <c r="AG48" s="10"/>
      <c r="AH48" s="11">
        <f t="shared" si="33"/>
        <v>21580</v>
      </c>
      <c r="AI48" s="12">
        <f t="shared" si="34"/>
        <v>21</v>
      </c>
      <c r="AJ48" s="12">
        <v>46</v>
      </c>
      <c r="AK48" s="12">
        <f t="shared" si="35"/>
        <v>3</v>
      </c>
      <c r="AL48" s="11"/>
      <c r="AM48" s="13"/>
      <c r="AN48" s="9">
        <v>7</v>
      </c>
      <c r="AO48" s="8">
        <v>8151</v>
      </c>
      <c r="AP48" s="9">
        <v>24</v>
      </c>
      <c r="AQ48" s="8">
        <v>14471</v>
      </c>
      <c r="AR48" s="9">
        <f>AN48-AP48</f>
        <v>-17</v>
      </c>
      <c r="AS48" s="8">
        <f>AQ48-AO48</f>
        <v>6320</v>
      </c>
      <c r="AT48" s="9">
        <f>H48-E48</f>
        <v>-2</v>
      </c>
      <c r="AU48" s="8"/>
      <c r="AV48" s="9">
        <v>29</v>
      </c>
      <c r="AW48" s="8">
        <v>21580</v>
      </c>
      <c r="AX48" s="9">
        <f>AP48-AV48</f>
        <v>-5</v>
      </c>
      <c r="AY48" s="8">
        <f>AW48-AQ48</f>
        <v>7109</v>
      </c>
      <c r="AZ48" s="9">
        <f>K48-H48</f>
        <v>1</v>
      </c>
      <c r="BA48" s="8">
        <f>J48-G48</f>
        <v>789</v>
      </c>
      <c r="BB48" s="9">
        <v>38</v>
      </c>
      <c r="BC48" s="8">
        <v>21580</v>
      </c>
      <c r="BD48" s="27"/>
      <c r="BE48" s="28"/>
      <c r="BF48" s="27"/>
      <c r="BG48" s="28"/>
      <c r="BH48" s="9">
        <v>46</v>
      </c>
      <c r="BI48" s="8">
        <v>21580</v>
      </c>
      <c r="BJ48" s="27"/>
      <c r="BK48" s="28"/>
      <c r="BL48" s="27"/>
      <c r="BM48" s="28"/>
    </row>
    <row r="49" spans="1:65" s="14" customFormat="1" ht="45" customHeight="1" x14ac:dyDescent="0.3">
      <c r="A49" s="8" t="s">
        <v>91</v>
      </c>
      <c r="B49" s="8"/>
      <c r="C49" s="18"/>
      <c r="D49" s="18"/>
      <c r="E49" s="18"/>
      <c r="F49" s="9">
        <v>6</v>
      </c>
      <c r="G49" s="9">
        <v>11051</v>
      </c>
      <c r="H49" s="9">
        <v>9</v>
      </c>
      <c r="I49" s="9">
        <v>55</v>
      </c>
      <c r="J49" s="9">
        <v>5893</v>
      </c>
      <c r="K49" s="9">
        <v>6</v>
      </c>
      <c r="L49" s="18"/>
      <c r="M49" s="18"/>
      <c r="N49" s="18"/>
      <c r="O49" s="34">
        <v>43</v>
      </c>
      <c r="P49" s="34">
        <v>4234</v>
      </c>
      <c r="Q49" s="34">
        <v>5</v>
      </c>
      <c r="R49" s="34"/>
      <c r="S49" s="34"/>
      <c r="T49" s="35"/>
      <c r="U49" s="39"/>
      <c r="V49" s="39"/>
      <c r="W49" s="39"/>
      <c r="X49" s="39"/>
      <c r="Y49" s="39"/>
      <c r="Z49" s="39"/>
      <c r="AA49" s="36"/>
      <c r="AB49" s="36"/>
      <c r="AC49" s="36"/>
      <c r="AD49" s="37"/>
      <c r="AE49" s="37"/>
      <c r="AF49" s="37"/>
      <c r="AG49" s="10"/>
      <c r="AH49" s="11">
        <f t="shared" si="33"/>
        <v>21178</v>
      </c>
      <c r="AI49" s="12">
        <f t="shared" si="34"/>
        <v>20</v>
      </c>
      <c r="AJ49" s="12">
        <v>47</v>
      </c>
      <c r="AK49" s="12">
        <f t="shared" si="35"/>
        <v>3</v>
      </c>
      <c r="AL49" s="11"/>
      <c r="AM49" s="13"/>
      <c r="AN49" s="18"/>
      <c r="AO49" s="19"/>
      <c r="AP49" s="9">
        <v>39</v>
      </c>
      <c r="AQ49" s="8">
        <v>11051</v>
      </c>
      <c r="AR49" s="27"/>
      <c r="AS49" s="28"/>
      <c r="AT49" s="27"/>
      <c r="AU49" s="8"/>
      <c r="AV49" s="9">
        <v>41</v>
      </c>
      <c r="AW49" s="8">
        <v>16944</v>
      </c>
      <c r="AX49" s="9">
        <f>AP49-AV49</f>
        <v>-2</v>
      </c>
      <c r="AY49" s="8">
        <f>AW49-AQ49</f>
        <v>5893</v>
      </c>
      <c r="AZ49" s="9">
        <f>K49-H49</f>
        <v>-3</v>
      </c>
      <c r="BA49" s="8">
        <f>J49-G49</f>
        <v>-5158</v>
      </c>
      <c r="BB49" s="9">
        <v>54</v>
      </c>
      <c r="BC49" s="8">
        <v>16944</v>
      </c>
      <c r="BD49" s="27"/>
      <c r="BE49" s="28"/>
      <c r="BF49" s="27"/>
      <c r="BG49" s="28"/>
      <c r="BH49" s="9">
        <v>47</v>
      </c>
      <c r="BI49" s="8">
        <v>21178</v>
      </c>
      <c r="BJ49" s="29"/>
      <c r="BK49" s="30"/>
      <c r="BL49" s="29"/>
      <c r="BM49" s="30"/>
    </row>
    <row r="50" spans="1:65" s="14" customFormat="1" ht="45" customHeight="1" x14ac:dyDescent="0.3">
      <c r="A50" s="8" t="s">
        <v>57</v>
      </c>
      <c r="B50" s="8"/>
      <c r="C50" s="9">
        <v>46</v>
      </c>
      <c r="D50" s="9">
        <v>4861</v>
      </c>
      <c r="E50" s="9">
        <v>6</v>
      </c>
      <c r="F50" s="9">
        <v>26</v>
      </c>
      <c r="G50" s="9">
        <v>8420</v>
      </c>
      <c r="H50" s="9">
        <v>8</v>
      </c>
      <c r="I50" s="9">
        <v>43</v>
      </c>
      <c r="J50" s="9">
        <v>7495</v>
      </c>
      <c r="K50" s="9">
        <v>8</v>
      </c>
      <c r="L50" s="18"/>
      <c r="M50" s="18"/>
      <c r="N50" s="18"/>
      <c r="O50" s="54"/>
      <c r="P50" s="54"/>
      <c r="Q50" s="54"/>
      <c r="R50" s="34"/>
      <c r="S50" s="34"/>
      <c r="T50" s="35"/>
      <c r="U50" s="9"/>
      <c r="V50" s="9"/>
      <c r="W50" s="9"/>
      <c r="X50" s="9"/>
      <c r="Y50" s="9"/>
      <c r="Z50" s="9"/>
      <c r="AA50" s="34"/>
      <c r="AB50" s="34"/>
      <c r="AC50" s="34"/>
      <c r="AD50" s="41"/>
      <c r="AE50" s="41"/>
      <c r="AF50" s="41"/>
      <c r="AG50" s="10"/>
      <c r="AH50" s="11">
        <f t="shared" si="33"/>
        <v>20776</v>
      </c>
      <c r="AI50" s="12">
        <f t="shared" si="34"/>
        <v>22</v>
      </c>
      <c r="AJ50" s="12">
        <v>48</v>
      </c>
      <c r="AK50" s="12">
        <f t="shared" si="35"/>
        <v>3</v>
      </c>
      <c r="AL50" s="11"/>
      <c r="AM50" s="13"/>
      <c r="AN50" s="9">
        <v>46</v>
      </c>
      <c r="AO50" s="8">
        <v>4861</v>
      </c>
      <c r="AP50" s="9">
        <v>29</v>
      </c>
      <c r="AQ50" s="8">
        <v>13281</v>
      </c>
      <c r="AR50" s="9">
        <f>AN50-AP50</f>
        <v>17</v>
      </c>
      <c r="AS50" s="8">
        <f>AQ50-AO50</f>
        <v>8420</v>
      </c>
      <c r="AT50" s="9">
        <f>H50-E50</f>
        <v>2</v>
      </c>
      <c r="AU50" s="8"/>
      <c r="AV50" s="9">
        <v>31</v>
      </c>
      <c r="AW50" s="8">
        <v>20776</v>
      </c>
      <c r="AX50" s="9">
        <f>AP50-AV50</f>
        <v>-2</v>
      </c>
      <c r="AY50" s="8">
        <f>AW50-AQ50</f>
        <v>7495</v>
      </c>
      <c r="AZ50" s="9">
        <f>K50-H50</f>
        <v>0</v>
      </c>
      <c r="BA50" s="8">
        <f>J50-G50</f>
        <v>-925</v>
      </c>
      <c r="BB50" s="9">
        <v>39</v>
      </c>
      <c r="BC50" s="8">
        <v>20776</v>
      </c>
      <c r="BD50" s="27"/>
      <c r="BE50" s="28"/>
      <c r="BF50" s="27"/>
      <c r="BG50" s="28"/>
      <c r="BH50" s="9">
        <v>48</v>
      </c>
      <c r="BI50" s="8">
        <v>20776</v>
      </c>
      <c r="BJ50" s="27"/>
      <c r="BK50" s="28"/>
      <c r="BL50" s="27"/>
      <c r="BM50" s="28"/>
    </row>
    <row r="51" spans="1:65" s="14" customFormat="1" ht="45" customHeight="1" x14ac:dyDescent="0.3">
      <c r="A51" s="8" t="s">
        <v>21</v>
      </c>
      <c r="B51" s="8" t="s">
        <v>87</v>
      </c>
      <c r="C51" s="9">
        <v>10</v>
      </c>
      <c r="D51" s="9">
        <v>7608</v>
      </c>
      <c r="E51" s="9">
        <v>8</v>
      </c>
      <c r="F51" s="9">
        <v>34</v>
      </c>
      <c r="G51" s="9">
        <v>7240</v>
      </c>
      <c r="H51" s="9">
        <v>7</v>
      </c>
      <c r="I51" s="9">
        <v>57</v>
      </c>
      <c r="J51" s="9">
        <v>5879</v>
      </c>
      <c r="K51" s="9">
        <v>6</v>
      </c>
      <c r="L51" s="18"/>
      <c r="M51" s="18"/>
      <c r="N51" s="18"/>
      <c r="O51" s="54"/>
      <c r="P51" s="54"/>
      <c r="Q51" s="54"/>
      <c r="R51" s="34"/>
      <c r="S51" s="34"/>
      <c r="T51" s="35"/>
      <c r="U51" s="9"/>
      <c r="V51" s="9"/>
      <c r="W51" s="9"/>
      <c r="X51" s="9"/>
      <c r="Y51" s="9"/>
      <c r="Z51" s="9"/>
      <c r="AA51" s="36"/>
      <c r="AB51" s="36"/>
      <c r="AC51" s="36"/>
      <c r="AD51" s="37"/>
      <c r="AE51" s="37"/>
      <c r="AF51" s="37"/>
      <c r="AG51" s="10"/>
      <c r="AH51" s="11">
        <f t="shared" si="33"/>
        <v>20727</v>
      </c>
      <c r="AI51" s="12">
        <f t="shared" si="34"/>
        <v>21</v>
      </c>
      <c r="AJ51" s="12">
        <v>49</v>
      </c>
      <c r="AK51" s="12">
        <f t="shared" si="35"/>
        <v>3</v>
      </c>
      <c r="AL51" s="11"/>
      <c r="AM51" s="13"/>
      <c r="AN51" s="9">
        <v>10</v>
      </c>
      <c r="AO51" s="8">
        <v>7608</v>
      </c>
      <c r="AP51" s="9">
        <v>21</v>
      </c>
      <c r="AQ51" s="8">
        <v>14848</v>
      </c>
      <c r="AR51" s="9">
        <f>AN51-AP51</f>
        <v>-11</v>
      </c>
      <c r="AS51" s="8">
        <f>AQ51-AO51</f>
        <v>7240</v>
      </c>
      <c r="AT51" s="9">
        <f>H51-E51</f>
        <v>-1</v>
      </c>
      <c r="AU51" s="8"/>
      <c r="AV51" s="9">
        <v>33</v>
      </c>
      <c r="AW51" s="8">
        <v>20727</v>
      </c>
      <c r="AX51" s="9">
        <f>AP51-AV51</f>
        <v>-12</v>
      </c>
      <c r="AY51" s="8">
        <f>AW51-AQ51</f>
        <v>5879</v>
      </c>
      <c r="AZ51" s="9">
        <f>K51-H51</f>
        <v>-1</v>
      </c>
      <c r="BA51" s="8">
        <f>J51-G51</f>
        <v>-1361</v>
      </c>
      <c r="BB51" s="9">
        <v>40</v>
      </c>
      <c r="BC51" s="8">
        <v>20727</v>
      </c>
      <c r="BD51" s="27"/>
      <c r="BE51" s="28"/>
      <c r="BF51" s="27"/>
      <c r="BG51" s="28"/>
      <c r="BH51" s="9">
        <v>49</v>
      </c>
      <c r="BI51" s="8">
        <v>20727</v>
      </c>
      <c r="BJ51" s="27"/>
      <c r="BK51" s="28"/>
      <c r="BL51" s="27"/>
      <c r="BM51" s="28"/>
    </row>
    <row r="52" spans="1:65" s="14" customFormat="1" ht="45" customHeight="1" x14ac:dyDescent="0.3">
      <c r="A52" s="8" t="s">
        <v>38</v>
      </c>
      <c r="B52" s="8"/>
      <c r="C52" s="9">
        <v>27</v>
      </c>
      <c r="D52" s="9">
        <v>6490</v>
      </c>
      <c r="E52" s="9">
        <v>7</v>
      </c>
      <c r="F52" s="9">
        <v>19</v>
      </c>
      <c r="G52" s="9">
        <v>8783</v>
      </c>
      <c r="H52" s="9">
        <v>9</v>
      </c>
      <c r="I52" s="18"/>
      <c r="J52" s="18"/>
      <c r="K52" s="18"/>
      <c r="L52" s="9">
        <v>38</v>
      </c>
      <c r="M52" s="9">
        <v>5435</v>
      </c>
      <c r="N52" s="9">
        <v>6</v>
      </c>
      <c r="O52" s="54"/>
      <c r="P52" s="54"/>
      <c r="Q52" s="54"/>
      <c r="R52" s="34"/>
      <c r="S52" s="34"/>
      <c r="T52" s="35"/>
      <c r="U52" s="9"/>
      <c r="V52" s="9"/>
      <c r="W52" s="9"/>
      <c r="X52" s="9"/>
      <c r="Y52" s="9"/>
      <c r="Z52" s="9"/>
      <c r="AA52" s="34"/>
      <c r="AB52" s="34"/>
      <c r="AC52" s="34"/>
      <c r="AD52" s="41"/>
      <c r="AE52" s="41"/>
      <c r="AF52" s="41"/>
      <c r="AG52" s="10"/>
      <c r="AH52" s="11">
        <f t="shared" si="33"/>
        <v>20708</v>
      </c>
      <c r="AI52" s="12">
        <f t="shared" si="34"/>
        <v>22</v>
      </c>
      <c r="AJ52" s="12">
        <v>50</v>
      </c>
      <c r="AK52" s="12">
        <f t="shared" si="35"/>
        <v>3</v>
      </c>
      <c r="AL52" s="11"/>
      <c r="AM52" s="13"/>
      <c r="AN52" s="9">
        <v>27</v>
      </c>
      <c r="AO52" s="8">
        <v>6490</v>
      </c>
      <c r="AP52" s="9">
        <v>16</v>
      </c>
      <c r="AQ52" s="8">
        <v>15273</v>
      </c>
      <c r="AR52" s="9">
        <f>AN52-AP52</f>
        <v>11</v>
      </c>
      <c r="AS52" s="8">
        <f>AQ52-AO52</f>
        <v>8783</v>
      </c>
      <c r="AT52" s="9">
        <f>H52-E52</f>
        <v>2</v>
      </c>
      <c r="AU52" s="8"/>
      <c r="AV52" s="9">
        <v>44</v>
      </c>
      <c r="AW52" s="8">
        <v>15273</v>
      </c>
      <c r="AX52" s="44"/>
      <c r="AY52" s="45"/>
      <c r="AZ52" s="44"/>
      <c r="BA52" s="45"/>
      <c r="BB52" s="9">
        <v>41</v>
      </c>
      <c r="BC52" s="8">
        <v>20708</v>
      </c>
      <c r="BD52" s="29"/>
      <c r="BE52" s="30"/>
      <c r="BF52" s="29"/>
      <c r="BG52" s="30"/>
      <c r="BH52" s="9">
        <v>50</v>
      </c>
      <c r="BI52" s="8">
        <v>20708</v>
      </c>
      <c r="BJ52" s="27"/>
      <c r="BK52" s="28"/>
      <c r="BL52" s="27"/>
      <c r="BM52" s="28"/>
    </row>
    <row r="53" spans="1:65" s="14" customFormat="1" ht="45" customHeight="1" x14ac:dyDescent="0.3">
      <c r="A53" s="8" t="s">
        <v>93</v>
      </c>
      <c r="B53" s="8"/>
      <c r="C53" s="19"/>
      <c r="D53" s="19"/>
      <c r="E53" s="19"/>
      <c r="F53" s="9">
        <v>9</v>
      </c>
      <c r="G53" s="9">
        <v>10787</v>
      </c>
      <c r="H53" s="9">
        <v>9</v>
      </c>
      <c r="I53" s="9">
        <v>56</v>
      </c>
      <c r="J53" s="9">
        <v>5882</v>
      </c>
      <c r="K53" s="9">
        <v>6</v>
      </c>
      <c r="L53" s="9">
        <v>54</v>
      </c>
      <c r="M53" s="9">
        <v>3627</v>
      </c>
      <c r="N53" s="9">
        <v>4</v>
      </c>
      <c r="O53" s="54"/>
      <c r="P53" s="54"/>
      <c r="Q53" s="54"/>
      <c r="R53" s="34"/>
      <c r="S53" s="34"/>
      <c r="T53" s="35"/>
      <c r="U53" s="34"/>
      <c r="V53" s="34"/>
      <c r="W53" s="34"/>
      <c r="X53" s="34"/>
      <c r="Y53" s="34"/>
      <c r="Z53" s="34"/>
      <c r="AA53" s="34"/>
      <c r="AB53" s="34"/>
      <c r="AC53" s="34"/>
      <c r="AD53" s="41"/>
      <c r="AE53" s="41"/>
      <c r="AF53" s="41"/>
      <c r="AG53" s="10"/>
      <c r="AH53" s="11">
        <f t="shared" si="33"/>
        <v>20296</v>
      </c>
      <c r="AI53" s="12">
        <f t="shared" si="34"/>
        <v>19</v>
      </c>
      <c r="AJ53" s="12">
        <v>51</v>
      </c>
      <c r="AK53" s="12">
        <f t="shared" si="35"/>
        <v>3</v>
      </c>
      <c r="AL53" s="11"/>
      <c r="AM53" s="13"/>
      <c r="AN53" s="18"/>
      <c r="AO53" s="19"/>
      <c r="AP53" s="9">
        <v>42</v>
      </c>
      <c r="AQ53" s="8">
        <v>10787</v>
      </c>
      <c r="AR53" s="27"/>
      <c r="AS53" s="28"/>
      <c r="AT53" s="27"/>
      <c r="AU53" s="8"/>
      <c r="AV53" s="9">
        <v>42</v>
      </c>
      <c r="AW53" s="8">
        <v>16669</v>
      </c>
      <c r="AX53" s="9">
        <f>AP53-AV53</f>
        <v>0</v>
      </c>
      <c r="AY53" s="8">
        <f>AW53-AQ53</f>
        <v>5882</v>
      </c>
      <c r="AZ53" s="9">
        <f>K53-H53</f>
        <v>-3</v>
      </c>
      <c r="BA53" s="8">
        <f>J53-G53</f>
        <v>-4905</v>
      </c>
      <c r="BB53" s="9">
        <v>43</v>
      </c>
      <c r="BC53" s="8">
        <v>20296</v>
      </c>
      <c r="BD53" s="9">
        <f>AV53-BB53</f>
        <v>-1</v>
      </c>
      <c r="BE53" s="8">
        <f>BC53-AW53</f>
        <v>3627</v>
      </c>
      <c r="BF53" s="9">
        <f>N53-K53</f>
        <v>-2</v>
      </c>
      <c r="BG53" s="8">
        <f>M53-J53</f>
        <v>-2255</v>
      </c>
      <c r="BH53" s="9">
        <v>51</v>
      </c>
      <c r="BI53" s="8">
        <v>20296</v>
      </c>
      <c r="BJ53" s="28"/>
      <c r="BK53" s="28"/>
      <c r="BL53" s="27"/>
      <c r="BM53" s="28"/>
    </row>
    <row r="54" spans="1:65" s="14" customFormat="1" ht="45" customHeight="1" x14ac:dyDescent="0.3">
      <c r="A54" s="8" t="s">
        <v>65</v>
      </c>
      <c r="B54" s="8"/>
      <c r="C54" s="9">
        <v>54</v>
      </c>
      <c r="D54" s="9">
        <v>3907</v>
      </c>
      <c r="E54" s="9">
        <v>5</v>
      </c>
      <c r="F54" s="9">
        <v>50</v>
      </c>
      <c r="G54" s="9">
        <v>5796</v>
      </c>
      <c r="H54" s="9">
        <v>6</v>
      </c>
      <c r="I54" s="9">
        <v>59</v>
      </c>
      <c r="J54" s="9">
        <v>5093</v>
      </c>
      <c r="K54" s="9">
        <v>6</v>
      </c>
      <c r="L54" s="9">
        <v>41</v>
      </c>
      <c r="M54" s="9">
        <v>5282</v>
      </c>
      <c r="N54" s="9">
        <v>6</v>
      </c>
      <c r="O54" s="54"/>
      <c r="P54" s="54"/>
      <c r="Q54" s="54"/>
      <c r="R54" s="34"/>
      <c r="S54" s="34"/>
      <c r="T54" s="35"/>
      <c r="U54" s="39"/>
      <c r="V54" s="39"/>
      <c r="W54" s="39"/>
      <c r="X54" s="39"/>
      <c r="Y54" s="39"/>
      <c r="Z54" s="39"/>
      <c r="AA54" s="36"/>
      <c r="AB54" s="36"/>
      <c r="AC54" s="36"/>
      <c r="AD54" s="37"/>
      <c r="AE54" s="37"/>
      <c r="AF54" s="37"/>
      <c r="AG54" s="10"/>
      <c r="AH54" s="11">
        <f t="shared" si="33"/>
        <v>20078</v>
      </c>
      <c r="AI54" s="12">
        <f t="shared" si="34"/>
        <v>23</v>
      </c>
      <c r="AJ54" s="12">
        <v>52</v>
      </c>
      <c r="AK54" s="12">
        <f t="shared" si="35"/>
        <v>4</v>
      </c>
      <c r="AL54" s="11"/>
      <c r="AM54" s="13"/>
      <c r="AN54" s="9">
        <v>54</v>
      </c>
      <c r="AO54" s="8">
        <v>3907</v>
      </c>
      <c r="AP54" s="9">
        <v>46</v>
      </c>
      <c r="AQ54" s="8">
        <v>9703</v>
      </c>
      <c r="AR54" s="9">
        <f>AN54-AP54</f>
        <v>8</v>
      </c>
      <c r="AS54" s="8">
        <f>AQ54-AO54</f>
        <v>5796</v>
      </c>
      <c r="AT54" s="9">
        <f>H54-E54</f>
        <v>1</v>
      </c>
      <c r="AU54" s="8"/>
      <c r="AV54" s="9">
        <v>47</v>
      </c>
      <c r="AW54" s="8">
        <v>14796</v>
      </c>
      <c r="AX54" s="9">
        <f>AP54-AV54</f>
        <v>-1</v>
      </c>
      <c r="AY54" s="8">
        <f>AW54-AQ54</f>
        <v>5093</v>
      </c>
      <c r="AZ54" s="9">
        <f>K54-H54</f>
        <v>0</v>
      </c>
      <c r="BA54" s="8">
        <f>J54-G54</f>
        <v>-703</v>
      </c>
      <c r="BB54" s="9">
        <v>44</v>
      </c>
      <c r="BC54" s="8">
        <v>20078</v>
      </c>
      <c r="BD54" s="9">
        <f>AV54-BB54</f>
        <v>3</v>
      </c>
      <c r="BE54" s="8">
        <f>BC54-AW54</f>
        <v>5282</v>
      </c>
      <c r="BF54" s="9">
        <f>N54-K54</f>
        <v>0</v>
      </c>
      <c r="BG54" s="50">
        <f>M54-J54</f>
        <v>189</v>
      </c>
      <c r="BH54" s="9">
        <v>52</v>
      </c>
      <c r="BI54" s="8">
        <v>20078</v>
      </c>
      <c r="BJ54" s="27"/>
      <c r="BK54" s="28"/>
      <c r="BL54" s="27"/>
      <c r="BM54" s="28"/>
    </row>
    <row r="55" spans="1:65" s="14" customFormat="1" ht="45" customHeight="1" x14ac:dyDescent="0.3">
      <c r="A55" s="8" t="s">
        <v>40</v>
      </c>
      <c r="B55" s="8"/>
      <c r="C55" s="9">
        <v>29</v>
      </c>
      <c r="D55" s="9">
        <v>6433</v>
      </c>
      <c r="E55" s="9">
        <v>7</v>
      </c>
      <c r="F55" s="9">
        <v>18</v>
      </c>
      <c r="G55" s="9">
        <v>8799</v>
      </c>
      <c r="H55" s="9">
        <v>8</v>
      </c>
      <c r="I55" s="18"/>
      <c r="J55" s="18"/>
      <c r="K55" s="18"/>
      <c r="L55" s="18"/>
      <c r="M55" s="18"/>
      <c r="N55" s="18"/>
      <c r="O55" s="34">
        <v>42</v>
      </c>
      <c r="P55" s="34">
        <v>4448</v>
      </c>
      <c r="Q55" s="34">
        <v>5</v>
      </c>
      <c r="R55" s="34"/>
      <c r="S55" s="34"/>
      <c r="T55" s="35"/>
      <c r="U55" s="39"/>
      <c r="V55" s="39"/>
      <c r="W55" s="39"/>
      <c r="X55" s="9"/>
      <c r="Y55" s="9"/>
      <c r="Z55" s="9"/>
      <c r="AA55" s="36"/>
      <c r="AB55" s="36"/>
      <c r="AC55" s="36"/>
      <c r="AD55" s="37"/>
      <c r="AE55" s="37"/>
      <c r="AF55" s="37"/>
      <c r="AG55" s="10"/>
      <c r="AH55" s="11">
        <f t="shared" si="33"/>
        <v>19680</v>
      </c>
      <c r="AI55" s="12">
        <f t="shared" si="34"/>
        <v>20</v>
      </c>
      <c r="AJ55" s="12">
        <v>53</v>
      </c>
      <c r="AK55" s="12">
        <f t="shared" si="35"/>
        <v>3</v>
      </c>
      <c r="AL55" s="11"/>
      <c r="AM55" s="13"/>
      <c r="AN55" s="9">
        <v>29</v>
      </c>
      <c r="AO55" s="8">
        <v>6433</v>
      </c>
      <c r="AP55" s="9">
        <v>17</v>
      </c>
      <c r="AQ55" s="8">
        <v>15232</v>
      </c>
      <c r="AR55" s="9">
        <f>AN55-AP55</f>
        <v>12</v>
      </c>
      <c r="AS55" s="8">
        <f>AQ55-AO55</f>
        <v>8799</v>
      </c>
      <c r="AT55" s="9">
        <f>H55-E55</f>
        <v>1</v>
      </c>
      <c r="AU55" s="8"/>
      <c r="AV55" s="9">
        <v>45</v>
      </c>
      <c r="AW55" s="8">
        <v>15232</v>
      </c>
      <c r="AX55" s="44"/>
      <c r="AY55" s="45"/>
      <c r="AZ55" s="44"/>
      <c r="BA55" s="45"/>
      <c r="BB55" s="9">
        <v>55</v>
      </c>
      <c r="BC55" s="8">
        <v>15232</v>
      </c>
      <c r="BD55" s="51"/>
      <c r="BE55" s="52"/>
      <c r="BF55" s="51"/>
      <c r="BG55" s="52"/>
      <c r="BH55" s="9">
        <v>53</v>
      </c>
      <c r="BI55" s="8">
        <v>19680</v>
      </c>
      <c r="BJ55" s="55"/>
      <c r="BK55" s="56"/>
      <c r="BL55" s="55"/>
      <c r="BM55" s="56"/>
    </row>
    <row r="56" spans="1:65" s="14" customFormat="1" ht="45" customHeight="1" x14ac:dyDescent="0.3">
      <c r="A56" s="8" t="s">
        <v>51</v>
      </c>
      <c r="B56" s="8" t="s">
        <v>146</v>
      </c>
      <c r="C56" s="9">
        <v>40</v>
      </c>
      <c r="D56" s="9">
        <v>5161</v>
      </c>
      <c r="E56" s="9">
        <v>6</v>
      </c>
      <c r="F56" s="18"/>
      <c r="G56" s="18"/>
      <c r="H56" s="18"/>
      <c r="I56" s="9">
        <v>21</v>
      </c>
      <c r="J56" s="9">
        <v>9547</v>
      </c>
      <c r="K56" s="9">
        <v>8</v>
      </c>
      <c r="L56" s="18"/>
      <c r="M56" s="18"/>
      <c r="N56" s="18"/>
      <c r="O56" s="9">
        <v>35</v>
      </c>
      <c r="P56" s="9">
        <v>4840</v>
      </c>
      <c r="Q56" s="9">
        <v>5</v>
      </c>
      <c r="R56" s="34"/>
      <c r="S56" s="34"/>
      <c r="T56" s="35"/>
      <c r="U56" s="9"/>
      <c r="V56" s="9"/>
      <c r="W56" s="9"/>
      <c r="X56" s="9"/>
      <c r="Y56" s="9"/>
      <c r="Z56" s="9"/>
      <c r="AA56" s="34"/>
      <c r="AB56" s="34"/>
      <c r="AC56" s="34"/>
      <c r="AD56" s="41"/>
      <c r="AE56" s="41"/>
      <c r="AF56" s="41"/>
      <c r="AG56" s="10"/>
      <c r="AH56" s="11">
        <f t="shared" si="33"/>
        <v>19548</v>
      </c>
      <c r="AI56" s="12">
        <f t="shared" si="34"/>
        <v>19</v>
      </c>
      <c r="AJ56" s="12">
        <v>54</v>
      </c>
      <c r="AK56" s="12">
        <f t="shared" si="35"/>
        <v>3</v>
      </c>
      <c r="AL56" s="11"/>
      <c r="AM56" s="13"/>
      <c r="AN56" s="9">
        <v>40</v>
      </c>
      <c r="AO56" s="8">
        <v>5161</v>
      </c>
      <c r="AP56" s="9">
        <v>68</v>
      </c>
      <c r="AQ56" s="8">
        <v>5161</v>
      </c>
      <c r="AR56" s="29"/>
      <c r="AS56" s="30"/>
      <c r="AT56" s="29"/>
      <c r="AU56" s="8"/>
      <c r="AV56" s="9">
        <v>49</v>
      </c>
      <c r="AW56" s="8">
        <v>14708</v>
      </c>
      <c r="AX56" s="29"/>
      <c r="AY56" s="30"/>
      <c r="AZ56" s="29"/>
      <c r="BA56" s="30"/>
      <c r="BB56" s="9">
        <v>57</v>
      </c>
      <c r="BC56" s="8">
        <v>14708</v>
      </c>
      <c r="BD56" s="27"/>
      <c r="BE56" s="28"/>
      <c r="BF56" s="27"/>
      <c r="BG56" s="28"/>
      <c r="BH56" s="9">
        <v>54</v>
      </c>
      <c r="BI56" s="8">
        <v>19548</v>
      </c>
      <c r="BJ56" s="29"/>
      <c r="BK56" s="30"/>
      <c r="BL56" s="29"/>
      <c r="BM56" s="30"/>
    </row>
    <row r="57" spans="1:65" s="14" customFormat="1" ht="45" customHeight="1" x14ac:dyDescent="0.3">
      <c r="A57" s="8" t="s">
        <v>105</v>
      </c>
      <c r="B57" s="8"/>
      <c r="C57" s="19"/>
      <c r="D57" s="19"/>
      <c r="E57" s="19"/>
      <c r="F57" s="9">
        <v>58</v>
      </c>
      <c r="G57" s="9">
        <v>4592</v>
      </c>
      <c r="H57" s="9">
        <v>6</v>
      </c>
      <c r="I57" s="9">
        <v>47</v>
      </c>
      <c r="J57" s="9">
        <v>7340</v>
      </c>
      <c r="K57" s="9">
        <v>7</v>
      </c>
      <c r="L57" s="9">
        <v>19</v>
      </c>
      <c r="M57" s="9">
        <v>7361</v>
      </c>
      <c r="N57" s="9">
        <v>7</v>
      </c>
      <c r="O57" s="54"/>
      <c r="P57" s="54"/>
      <c r="Q57" s="54"/>
      <c r="R57" s="34"/>
      <c r="S57" s="34"/>
      <c r="T57" s="35"/>
      <c r="U57" s="34"/>
      <c r="V57" s="34"/>
      <c r="W57" s="34"/>
      <c r="X57" s="34"/>
      <c r="Y57" s="34"/>
      <c r="Z57" s="34"/>
      <c r="AA57" s="34"/>
      <c r="AB57" s="34"/>
      <c r="AC57" s="34"/>
      <c r="AD57" s="41"/>
      <c r="AE57" s="41"/>
      <c r="AF57" s="41"/>
      <c r="AG57" s="10"/>
      <c r="AH57" s="11">
        <f t="shared" si="33"/>
        <v>19293</v>
      </c>
      <c r="AI57" s="12">
        <f t="shared" si="34"/>
        <v>20</v>
      </c>
      <c r="AJ57" s="12">
        <v>55</v>
      </c>
      <c r="AK57" s="12">
        <f t="shared" si="35"/>
        <v>3</v>
      </c>
      <c r="AL57" s="11"/>
      <c r="AM57" s="13"/>
      <c r="AN57" s="18"/>
      <c r="AO57" s="19"/>
      <c r="AP57" s="9">
        <v>71</v>
      </c>
      <c r="AQ57" s="8">
        <v>4592</v>
      </c>
      <c r="AR57" s="27"/>
      <c r="AS57" s="28"/>
      <c r="AT57" s="27"/>
      <c r="AU57" s="8"/>
      <c r="AV57" s="9">
        <v>56</v>
      </c>
      <c r="AW57" s="8">
        <v>11932</v>
      </c>
      <c r="AX57" s="9">
        <f>AP57-AV57</f>
        <v>15</v>
      </c>
      <c r="AY57" s="8">
        <f>AW57-AQ57</f>
        <v>7340</v>
      </c>
      <c r="AZ57" s="9">
        <f>K57-H57</f>
        <v>1</v>
      </c>
      <c r="BA57" s="8">
        <f>J57-G57</f>
        <v>2748</v>
      </c>
      <c r="BB57" s="9">
        <v>47</v>
      </c>
      <c r="BC57" s="8">
        <v>19293</v>
      </c>
      <c r="BD57" s="9">
        <f>AV57-BB57</f>
        <v>9</v>
      </c>
      <c r="BE57" s="8">
        <f>BC57-AW57</f>
        <v>7361</v>
      </c>
      <c r="BF57" s="9">
        <f>N57-K57</f>
        <v>0</v>
      </c>
      <c r="BG57" s="50">
        <f>M57-J57</f>
        <v>21</v>
      </c>
      <c r="BH57" s="9">
        <v>55</v>
      </c>
      <c r="BI57" s="8">
        <v>19293</v>
      </c>
      <c r="BJ57" s="27"/>
      <c r="BK57" s="28"/>
      <c r="BL57" s="27"/>
      <c r="BM57" s="28"/>
    </row>
    <row r="58" spans="1:65" s="14" customFormat="1" ht="45" customHeight="1" x14ac:dyDescent="0.3">
      <c r="A58" s="8" t="s">
        <v>35</v>
      </c>
      <c r="B58" s="8" t="s">
        <v>132</v>
      </c>
      <c r="C58" s="9">
        <v>24</v>
      </c>
      <c r="D58" s="9">
        <v>6691</v>
      </c>
      <c r="E58" s="9">
        <v>7</v>
      </c>
      <c r="F58" s="31"/>
      <c r="G58" s="18"/>
      <c r="H58" s="18"/>
      <c r="I58" s="9">
        <v>52</v>
      </c>
      <c r="J58" s="9">
        <v>6811</v>
      </c>
      <c r="K58" s="9">
        <v>7</v>
      </c>
      <c r="L58" s="9">
        <v>39</v>
      </c>
      <c r="M58" s="9">
        <v>5335</v>
      </c>
      <c r="N58" s="9">
        <v>6</v>
      </c>
      <c r="O58" s="54"/>
      <c r="P58" s="54"/>
      <c r="Q58" s="54"/>
      <c r="R58" s="34"/>
      <c r="S58" s="34"/>
      <c r="T58" s="35"/>
      <c r="U58" s="9"/>
      <c r="V58" s="9"/>
      <c r="W58" s="9"/>
      <c r="X58" s="9"/>
      <c r="Y58" s="9"/>
      <c r="Z58" s="9"/>
      <c r="AA58" s="34"/>
      <c r="AB58" s="34"/>
      <c r="AC58" s="34"/>
      <c r="AD58" s="41"/>
      <c r="AE58" s="41"/>
      <c r="AF58" s="41"/>
      <c r="AG58" s="10"/>
      <c r="AH58" s="11">
        <f t="shared" si="33"/>
        <v>18837</v>
      </c>
      <c r="AI58" s="12">
        <f t="shared" si="34"/>
        <v>20</v>
      </c>
      <c r="AJ58" s="12">
        <v>56</v>
      </c>
      <c r="AK58" s="12">
        <f t="shared" si="35"/>
        <v>3</v>
      </c>
      <c r="AL58" s="11"/>
      <c r="AM58" s="13"/>
      <c r="AN58" s="9">
        <v>24</v>
      </c>
      <c r="AO58" s="8">
        <v>6691</v>
      </c>
      <c r="AP58" s="9">
        <v>57</v>
      </c>
      <c r="AQ58" s="8">
        <v>6691</v>
      </c>
      <c r="AR58" s="29"/>
      <c r="AS58" s="30"/>
      <c r="AT58" s="29"/>
      <c r="AU58" s="8"/>
      <c r="AV58" s="9">
        <v>53</v>
      </c>
      <c r="AW58" s="8">
        <v>13502</v>
      </c>
      <c r="AX58" s="29"/>
      <c r="AY58" s="30"/>
      <c r="AZ58" s="29"/>
      <c r="BA58" s="30"/>
      <c r="BB58" s="9">
        <v>48</v>
      </c>
      <c r="BC58" s="8">
        <v>18837</v>
      </c>
      <c r="BD58" s="9">
        <f>AV58-BB58</f>
        <v>5</v>
      </c>
      <c r="BE58" s="8">
        <f>BC58-AW58</f>
        <v>5335</v>
      </c>
      <c r="BF58" s="9">
        <f>N58-K58</f>
        <v>-1</v>
      </c>
      <c r="BG58" s="8">
        <f>M58-J58</f>
        <v>-1476</v>
      </c>
      <c r="BH58" s="9">
        <v>56</v>
      </c>
      <c r="BI58" s="8">
        <v>18837</v>
      </c>
      <c r="BJ58" s="27"/>
      <c r="BK58" s="28"/>
      <c r="BL58" s="27"/>
      <c r="BM58" s="28"/>
    </row>
    <row r="59" spans="1:65" s="14" customFormat="1" ht="45" customHeight="1" x14ac:dyDescent="0.3">
      <c r="A59" s="8" t="s">
        <v>12</v>
      </c>
      <c r="B59" s="8" t="s">
        <v>135</v>
      </c>
      <c r="C59" s="18"/>
      <c r="D59" s="18"/>
      <c r="E59" s="18"/>
      <c r="F59" s="9">
        <v>65</v>
      </c>
      <c r="G59" s="9">
        <v>1825</v>
      </c>
      <c r="H59" s="9">
        <v>2</v>
      </c>
      <c r="I59" s="9">
        <v>49</v>
      </c>
      <c r="J59" s="9">
        <v>7102</v>
      </c>
      <c r="K59" s="9">
        <v>7</v>
      </c>
      <c r="L59" s="9">
        <v>58</v>
      </c>
      <c r="M59" s="9">
        <v>2523</v>
      </c>
      <c r="N59" s="9">
        <v>3</v>
      </c>
      <c r="O59" s="34">
        <v>15</v>
      </c>
      <c r="P59" s="34">
        <v>7263</v>
      </c>
      <c r="Q59" s="34">
        <v>8</v>
      </c>
      <c r="R59" s="34"/>
      <c r="S59" s="34"/>
      <c r="T59" s="35"/>
      <c r="U59" s="39"/>
      <c r="V59" s="39"/>
      <c r="W59" s="39"/>
      <c r="X59" s="39"/>
      <c r="Y59" s="39"/>
      <c r="Z59" s="39"/>
      <c r="AA59" s="36"/>
      <c r="AB59" s="36"/>
      <c r="AC59" s="36"/>
      <c r="AD59" s="37"/>
      <c r="AE59" s="37"/>
      <c r="AF59" s="37"/>
      <c r="AG59" s="10"/>
      <c r="AH59" s="11">
        <f t="shared" si="33"/>
        <v>18713</v>
      </c>
      <c r="AI59" s="12">
        <f t="shared" si="34"/>
        <v>20</v>
      </c>
      <c r="AJ59" s="12">
        <v>57</v>
      </c>
      <c r="AK59" s="12">
        <f t="shared" si="35"/>
        <v>4</v>
      </c>
      <c r="AL59" s="11"/>
      <c r="AM59" s="13"/>
      <c r="AN59" s="18"/>
      <c r="AO59" s="19"/>
      <c r="AP59" s="9">
        <v>81</v>
      </c>
      <c r="AQ59" s="8">
        <v>1825</v>
      </c>
      <c r="AR59" s="27"/>
      <c r="AS59" s="28"/>
      <c r="AT59" s="27"/>
      <c r="AU59" s="8"/>
      <c r="AV59" s="9">
        <v>67</v>
      </c>
      <c r="AW59" s="8">
        <v>8927</v>
      </c>
      <c r="AX59" s="9">
        <f>AP59-AV59</f>
        <v>14</v>
      </c>
      <c r="AY59" s="8">
        <f>AW59-AQ59</f>
        <v>7102</v>
      </c>
      <c r="AZ59" s="26">
        <f>K59-H59</f>
        <v>5</v>
      </c>
      <c r="BA59" s="8">
        <f>J59-G59</f>
        <v>5277</v>
      </c>
      <c r="BB59" s="9">
        <v>62</v>
      </c>
      <c r="BC59" s="8">
        <v>11450</v>
      </c>
      <c r="BD59" s="9">
        <f>AV59-BB59</f>
        <v>5</v>
      </c>
      <c r="BE59" s="8">
        <f>BC59-AW59</f>
        <v>2523</v>
      </c>
      <c r="BF59" s="9">
        <f>N59-K59</f>
        <v>-4</v>
      </c>
      <c r="BG59" s="8">
        <f>M59-J59</f>
        <v>-4579</v>
      </c>
      <c r="BH59" s="9">
        <v>57</v>
      </c>
      <c r="BI59" s="8">
        <v>18713</v>
      </c>
      <c r="BJ59" s="9">
        <f>BB59-BH59</f>
        <v>5</v>
      </c>
      <c r="BK59" s="8">
        <f>BI59-BC59</f>
        <v>7263</v>
      </c>
      <c r="BL59" s="26">
        <f>Q59-N59</f>
        <v>5</v>
      </c>
      <c r="BM59" s="8">
        <f>P59-M59</f>
        <v>4740</v>
      </c>
    </row>
    <row r="60" spans="1:65" s="14" customFormat="1" ht="45" customHeight="1" x14ac:dyDescent="0.3">
      <c r="A60" s="8" t="s">
        <v>104</v>
      </c>
      <c r="B60" s="8"/>
      <c r="C60" s="19"/>
      <c r="D60" s="19"/>
      <c r="E60" s="19"/>
      <c r="F60" s="9">
        <v>53</v>
      </c>
      <c r="G60" s="9">
        <v>5555</v>
      </c>
      <c r="H60" s="9">
        <v>6</v>
      </c>
      <c r="I60" s="9">
        <v>40</v>
      </c>
      <c r="J60" s="9">
        <v>8097</v>
      </c>
      <c r="K60" s="9">
        <v>8</v>
      </c>
      <c r="L60" s="9">
        <v>46</v>
      </c>
      <c r="M60" s="9">
        <v>4531</v>
      </c>
      <c r="N60" s="9">
        <v>5</v>
      </c>
      <c r="O60" s="54"/>
      <c r="P60" s="54"/>
      <c r="Q60" s="54"/>
      <c r="R60" s="34"/>
      <c r="S60" s="34"/>
      <c r="T60" s="35"/>
      <c r="U60" s="34"/>
      <c r="V60" s="34"/>
      <c r="W60" s="34"/>
      <c r="X60" s="34"/>
      <c r="Y60" s="34"/>
      <c r="Z60" s="34"/>
      <c r="AA60" s="34"/>
      <c r="AB60" s="34"/>
      <c r="AC60" s="34"/>
      <c r="AD60" s="41"/>
      <c r="AE60" s="41"/>
      <c r="AF60" s="41"/>
      <c r="AG60" s="10"/>
      <c r="AH60" s="11">
        <f t="shared" si="33"/>
        <v>18183</v>
      </c>
      <c r="AI60" s="12">
        <f t="shared" si="34"/>
        <v>19</v>
      </c>
      <c r="AJ60" s="12">
        <v>58</v>
      </c>
      <c r="AK60" s="12">
        <f t="shared" si="35"/>
        <v>3</v>
      </c>
      <c r="AL60" s="11"/>
      <c r="AM60" s="13"/>
      <c r="AN60" s="18"/>
      <c r="AO60" s="19"/>
      <c r="AP60" s="9">
        <v>67</v>
      </c>
      <c r="AQ60" s="8">
        <v>5555</v>
      </c>
      <c r="AR60" s="27"/>
      <c r="AS60" s="28"/>
      <c r="AT60" s="27"/>
      <c r="AU60" s="8"/>
      <c r="AV60" s="9">
        <v>52</v>
      </c>
      <c r="AW60" s="8">
        <v>13652</v>
      </c>
      <c r="AX60" s="9">
        <f>AP60-AV60</f>
        <v>15</v>
      </c>
      <c r="AY60" s="8">
        <f>AW60-AQ60</f>
        <v>8097</v>
      </c>
      <c r="AZ60" s="9">
        <f>K60-H60</f>
        <v>2</v>
      </c>
      <c r="BA60" s="8">
        <f>J60-G60</f>
        <v>2542</v>
      </c>
      <c r="BB60" s="9">
        <v>51</v>
      </c>
      <c r="BC60" s="8">
        <v>18183</v>
      </c>
      <c r="BD60" s="9">
        <f>AV60-BB60</f>
        <v>1</v>
      </c>
      <c r="BE60" s="8">
        <f>BC60-AW60</f>
        <v>4531</v>
      </c>
      <c r="BF60" s="9">
        <f>N60-K60</f>
        <v>-3</v>
      </c>
      <c r="BG60" s="8">
        <f>M60-J60</f>
        <v>-3566</v>
      </c>
      <c r="BH60" s="9">
        <v>58</v>
      </c>
      <c r="BI60" s="8">
        <v>18183</v>
      </c>
      <c r="BJ60" s="28"/>
      <c r="BK60" s="28"/>
      <c r="BL60" s="27"/>
      <c r="BM60" s="28"/>
    </row>
    <row r="61" spans="1:65" s="14" customFormat="1" ht="45" customHeight="1" x14ac:dyDescent="0.3">
      <c r="A61" s="8" t="s">
        <v>103</v>
      </c>
      <c r="B61" s="8"/>
      <c r="C61" s="19"/>
      <c r="D61" s="19"/>
      <c r="E61" s="19"/>
      <c r="F61" s="9">
        <v>52</v>
      </c>
      <c r="G61" s="9">
        <v>5674</v>
      </c>
      <c r="H61" s="9">
        <v>7</v>
      </c>
      <c r="I61" s="9">
        <v>62</v>
      </c>
      <c r="J61" s="9">
        <v>1825</v>
      </c>
      <c r="K61" s="9">
        <v>2</v>
      </c>
      <c r="L61" s="9">
        <v>28</v>
      </c>
      <c r="M61" s="9">
        <v>6433</v>
      </c>
      <c r="N61" s="9">
        <v>7</v>
      </c>
      <c r="O61" s="34">
        <v>45</v>
      </c>
      <c r="P61" s="34">
        <v>4172</v>
      </c>
      <c r="Q61" s="34">
        <v>5</v>
      </c>
      <c r="R61" s="34"/>
      <c r="S61" s="34"/>
      <c r="T61" s="35"/>
      <c r="U61" s="34"/>
      <c r="V61" s="34"/>
      <c r="W61" s="34"/>
      <c r="X61" s="34"/>
      <c r="Y61" s="34"/>
      <c r="Z61" s="34"/>
      <c r="AA61" s="34"/>
      <c r="AB61" s="34"/>
      <c r="AC61" s="34"/>
      <c r="AD61" s="41"/>
      <c r="AE61" s="41"/>
      <c r="AF61" s="41"/>
      <c r="AG61" s="10"/>
      <c r="AH61" s="11">
        <f t="shared" si="33"/>
        <v>18104</v>
      </c>
      <c r="AI61" s="12">
        <f t="shared" si="34"/>
        <v>21</v>
      </c>
      <c r="AJ61" s="12">
        <v>59</v>
      </c>
      <c r="AK61" s="12">
        <f t="shared" si="35"/>
        <v>4</v>
      </c>
      <c r="AL61" s="11"/>
      <c r="AM61" s="13"/>
      <c r="AN61" s="18"/>
      <c r="AO61" s="19"/>
      <c r="AP61" s="9">
        <v>66</v>
      </c>
      <c r="AQ61" s="8">
        <v>5674</v>
      </c>
      <c r="AR61" s="27"/>
      <c r="AS61" s="28"/>
      <c r="AT61" s="27"/>
      <c r="AU61" s="8"/>
      <c r="AV61" s="9">
        <v>72</v>
      </c>
      <c r="AW61" s="8">
        <v>7499</v>
      </c>
      <c r="AX61" s="9">
        <f>AP61-AV61</f>
        <v>-6</v>
      </c>
      <c r="AY61" s="8">
        <f>AW61-AQ61</f>
        <v>1825</v>
      </c>
      <c r="AZ61" s="9">
        <f>K61-H61</f>
        <v>-5</v>
      </c>
      <c r="BA61" s="8">
        <f>J61-G61</f>
        <v>-3849</v>
      </c>
      <c r="BB61" s="9">
        <v>59</v>
      </c>
      <c r="BC61" s="8">
        <v>13932</v>
      </c>
      <c r="BD61" s="49">
        <f>AV61-BB61</f>
        <v>13</v>
      </c>
      <c r="BE61" s="8">
        <f>BC61-AW61</f>
        <v>6433</v>
      </c>
      <c r="BF61" s="26">
        <f>N61-K61</f>
        <v>5</v>
      </c>
      <c r="BG61" s="8">
        <f>M61-J61</f>
        <v>4608</v>
      </c>
      <c r="BH61" s="9">
        <v>59</v>
      </c>
      <c r="BI61" s="8">
        <v>18104</v>
      </c>
      <c r="BJ61" s="9">
        <f>BB61-BH61</f>
        <v>0</v>
      </c>
      <c r="BK61" s="8">
        <f>BI61-BC61</f>
        <v>4172</v>
      </c>
      <c r="BL61" s="9">
        <f>Q61-N61</f>
        <v>-2</v>
      </c>
      <c r="BM61" s="8">
        <f>P61-M61</f>
        <v>-2261</v>
      </c>
    </row>
    <row r="62" spans="1:65" s="14" customFormat="1" ht="45" customHeight="1" x14ac:dyDescent="0.3">
      <c r="A62" s="8" t="s">
        <v>95</v>
      </c>
      <c r="B62" s="8" t="s">
        <v>134</v>
      </c>
      <c r="C62" s="19"/>
      <c r="D62" s="19"/>
      <c r="E62" s="19"/>
      <c r="F62" s="9">
        <v>16</v>
      </c>
      <c r="G62" s="9">
        <v>9132</v>
      </c>
      <c r="H62" s="9">
        <v>8</v>
      </c>
      <c r="I62" s="18"/>
      <c r="J62" s="18"/>
      <c r="K62" s="18"/>
      <c r="L62" s="9">
        <v>59</v>
      </c>
      <c r="M62" s="9">
        <v>2426</v>
      </c>
      <c r="N62" s="9">
        <v>3</v>
      </c>
      <c r="O62" s="34">
        <v>34</v>
      </c>
      <c r="P62" s="34">
        <v>4994</v>
      </c>
      <c r="Q62" s="34">
        <v>6</v>
      </c>
      <c r="R62" s="34"/>
      <c r="S62" s="34"/>
      <c r="T62" s="35"/>
      <c r="U62" s="34"/>
      <c r="V62" s="34"/>
      <c r="W62" s="34"/>
      <c r="X62" s="34"/>
      <c r="Y62" s="34"/>
      <c r="Z62" s="34"/>
      <c r="AA62" s="34"/>
      <c r="AB62" s="34"/>
      <c r="AC62" s="34"/>
      <c r="AD62" s="41"/>
      <c r="AE62" s="41"/>
      <c r="AF62" s="41"/>
      <c r="AG62" s="10"/>
      <c r="AH62" s="11">
        <f t="shared" si="33"/>
        <v>16552</v>
      </c>
      <c r="AI62" s="12">
        <f t="shared" si="34"/>
        <v>17</v>
      </c>
      <c r="AJ62" s="12">
        <v>60</v>
      </c>
      <c r="AK62" s="12">
        <f t="shared" si="35"/>
        <v>3</v>
      </c>
      <c r="AL62" s="11"/>
      <c r="AM62" s="13"/>
      <c r="AN62" s="18"/>
      <c r="AO62" s="19"/>
      <c r="AP62" s="9">
        <v>50</v>
      </c>
      <c r="AQ62" s="8">
        <v>9132</v>
      </c>
      <c r="AR62" s="27"/>
      <c r="AS62" s="28"/>
      <c r="AT62" s="27"/>
      <c r="AU62" s="8"/>
      <c r="AV62" s="9">
        <v>66</v>
      </c>
      <c r="AW62" s="8">
        <v>9132</v>
      </c>
      <c r="AX62" s="44"/>
      <c r="AY62" s="45"/>
      <c r="AZ62" s="44"/>
      <c r="BA62" s="45"/>
      <c r="BB62" s="9">
        <v>61</v>
      </c>
      <c r="BC62" s="8">
        <v>11558</v>
      </c>
      <c r="BD62" s="29"/>
      <c r="BE62" s="30"/>
      <c r="BF62" s="29"/>
      <c r="BG62" s="30"/>
      <c r="BH62" s="9">
        <v>60</v>
      </c>
      <c r="BI62" s="8">
        <v>16552</v>
      </c>
      <c r="BJ62" s="9">
        <f>BB62-BH62</f>
        <v>1</v>
      </c>
      <c r="BK62" s="8">
        <f>BI62-BC62</f>
        <v>4994</v>
      </c>
      <c r="BL62" s="26">
        <f>Q62-N62</f>
        <v>3</v>
      </c>
      <c r="BM62" s="8">
        <f>P62-M62</f>
        <v>2568</v>
      </c>
    </row>
    <row r="63" spans="1:65" s="14" customFormat="1" ht="45" customHeight="1" x14ac:dyDescent="0.3">
      <c r="A63" s="8" t="s">
        <v>52</v>
      </c>
      <c r="B63" s="8" t="s">
        <v>89</v>
      </c>
      <c r="C63" s="9">
        <v>41</v>
      </c>
      <c r="D63" s="9">
        <v>5154</v>
      </c>
      <c r="E63" s="9">
        <v>6</v>
      </c>
      <c r="F63" s="9">
        <v>36</v>
      </c>
      <c r="G63" s="9">
        <v>7233</v>
      </c>
      <c r="H63" s="9">
        <v>8</v>
      </c>
      <c r="I63" s="18"/>
      <c r="J63" s="18"/>
      <c r="K63" s="18"/>
      <c r="L63" s="18"/>
      <c r="M63" s="18"/>
      <c r="N63" s="18"/>
      <c r="O63" s="34">
        <v>53</v>
      </c>
      <c r="P63" s="34">
        <v>3191</v>
      </c>
      <c r="Q63" s="34">
        <v>4</v>
      </c>
      <c r="R63" s="34"/>
      <c r="S63" s="34"/>
      <c r="T63" s="35"/>
      <c r="U63" s="9"/>
      <c r="V63" s="9"/>
      <c r="W63" s="9"/>
      <c r="X63" s="9"/>
      <c r="Y63" s="9"/>
      <c r="Z63" s="9"/>
      <c r="AA63" s="36"/>
      <c r="AB63" s="36"/>
      <c r="AC63" s="36"/>
      <c r="AD63" s="37"/>
      <c r="AE63" s="37"/>
      <c r="AF63" s="37"/>
      <c r="AG63" s="10"/>
      <c r="AH63" s="11">
        <f t="shared" si="33"/>
        <v>15578</v>
      </c>
      <c r="AI63" s="12">
        <f t="shared" si="34"/>
        <v>18</v>
      </c>
      <c r="AJ63" s="12">
        <v>61</v>
      </c>
      <c r="AK63" s="12">
        <f t="shared" si="35"/>
        <v>3</v>
      </c>
      <c r="AL63" s="11"/>
      <c r="AM63" s="13"/>
      <c r="AN63" s="9">
        <v>41</v>
      </c>
      <c r="AO63" s="8">
        <v>5154</v>
      </c>
      <c r="AP63" s="9">
        <v>31</v>
      </c>
      <c r="AQ63" s="8">
        <v>12387</v>
      </c>
      <c r="AR63" s="9">
        <f>AN63-AP63</f>
        <v>10</v>
      </c>
      <c r="AS63" s="8">
        <f>AQ63-AO63</f>
        <v>7233</v>
      </c>
      <c r="AT63" s="9">
        <f>H63-E63</f>
        <v>2</v>
      </c>
      <c r="AU63" s="8"/>
      <c r="AV63" s="9">
        <v>54</v>
      </c>
      <c r="AW63" s="8">
        <v>12387</v>
      </c>
      <c r="AX63" s="44"/>
      <c r="AY63" s="45"/>
      <c r="AZ63" s="44"/>
      <c r="BA63" s="45"/>
      <c r="BB63" s="9">
        <v>60</v>
      </c>
      <c r="BC63" s="8">
        <v>12387</v>
      </c>
      <c r="BD63" s="51"/>
      <c r="BE63" s="52"/>
      <c r="BF63" s="51"/>
      <c r="BG63" s="52"/>
      <c r="BH63" s="9">
        <v>61</v>
      </c>
      <c r="BI63" s="8">
        <v>15578</v>
      </c>
      <c r="BJ63" s="55"/>
      <c r="BK63" s="56"/>
      <c r="BL63" s="55"/>
      <c r="BM63" s="56"/>
    </row>
    <row r="64" spans="1:65" s="14" customFormat="1" ht="45" customHeight="1" x14ac:dyDescent="0.3">
      <c r="A64" s="8" t="s">
        <v>100</v>
      </c>
      <c r="B64" s="8"/>
      <c r="C64" s="19"/>
      <c r="D64" s="19"/>
      <c r="E64" s="19"/>
      <c r="F64" s="9">
        <v>41</v>
      </c>
      <c r="G64" s="9">
        <v>6253</v>
      </c>
      <c r="H64" s="9">
        <v>7</v>
      </c>
      <c r="I64" s="9">
        <v>32</v>
      </c>
      <c r="J64" s="9">
        <v>8523</v>
      </c>
      <c r="K64" s="9">
        <v>8</v>
      </c>
      <c r="L64" s="18"/>
      <c r="M64" s="18"/>
      <c r="N64" s="18"/>
      <c r="O64" s="54"/>
      <c r="P64" s="54"/>
      <c r="Q64" s="54"/>
      <c r="R64" s="34"/>
      <c r="S64" s="34"/>
      <c r="T64" s="35"/>
      <c r="U64" s="34"/>
      <c r="V64" s="34"/>
      <c r="W64" s="34"/>
      <c r="X64" s="34"/>
      <c r="Y64" s="34"/>
      <c r="Z64" s="34"/>
      <c r="AA64" s="34"/>
      <c r="AB64" s="34"/>
      <c r="AC64" s="34"/>
      <c r="AD64" s="41"/>
      <c r="AE64" s="41"/>
      <c r="AF64" s="41"/>
      <c r="AG64" s="10"/>
      <c r="AH64" s="11">
        <f t="shared" si="33"/>
        <v>14776</v>
      </c>
      <c r="AI64" s="12">
        <f t="shared" si="34"/>
        <v>15</v>
      </c>
      <c r="AJ64" s="12">
        <v>62</v>
      </c>
      <c r="AK64" s="12">
        <f t="shared" si="35"/>
        <v>2</v>
      </c>
      <c r="AL64" s="11"/>
      <c r="AM64" s="13"/>
      <c r="AN64" s="18"/>
      <c r="AO64" s="19"/>
      <c r="AP64" s="9">
        <v>62</v>
      </c>
      <c r="AQ64" s="8">
        <v>6253</v>
      </c>
      <c r="AR64" s="27"/>
      <c r="AS64" s="28"/>
      <c r="AT64" s="27"/>
      <c r="AU64" s="8"/>
      <c r="AV64" s="9">
        <v>48</v>
      </c>
      <c r="AW64" s="8">
        <v>14776</v>
      </c>
      <c r="AX64" s="9">
        <f>AP64-AV64</f>
        <v>14</v>
      </c>
      <c r="AY64" s="8">
        <f>AW64-AQ64</f>
        <v>8523</v>
      </c>
      <c r="AZ64" s="9">
        <f>K64-H64</f>
        <v>1</v>
      </c>
      <c r="BA64" s="8">
        <f>J64-G64</f>
        <v>2270</v>
      </c>
      <c r="BB64" s="9">
        <v>56</v>
      </c>
      <c r="BC64" s="8">
        <v>14776</v>
      </c>
      <c r="BD64" s="27"/>
      <c r="BE64" s="28"/>
      <c r="BF64" s="27"/>
      <c r="BG64" s="28"/>
      <c r="BH64" s="9">
        <v>62</v>
      </c>
      <c r="BI64" s="8">
        <v>14776</v>
      </c>
      <c r="BJ64" s="28"/>
      <c r="BK64" s="28"/>
      <c r="BL64" s="27"/>
      <c r="BM64" s="28"/>
    </row>
    <row r="65" spans="1:65" s="14" customFormat="1" ht="45" customHeight="1" x14ac:dyDescent="0.3">
      <c r="A65" s="8" t="s">
        <v>142</v>
      </c>
      <c r="B65" s="8"/>
      <c r="C65" s="19"/>
      <c r="D65" s="19"/>
      <c r="E65" s="19"/>
      <c r="F65" s="18"/>
      <c r="G65" s="18"/>
      <c r="H65" s="18"/>
      <c r="I65" s="18"/>
      <c r="J65" s="18"/>
      <c r="K65" s="18"/>
      <c r="L65" s="9">
        <v>42</v>
      </c>
      <c r="M65" s="9">
        <v>4937</v>
      </c>
      <c r="N65" s="9">
        <v>6</v>
      </c>
      <c r="O65" s="34">
        <v>18</v>
      </c>
      <c r="P65" s="34">
        <v>6857</v>
      </c>
      <c r="Q65" s="34">
        <v>7</v>
      </c>
      <c r="R65" s="34"/>
      <c r="S65" s="34"/>
      <c r="T65" s="35"/>
      <c r="U65" s="34"/>
      <c r="V65" s="34"/>
      <c r="W65" s="34"/>
      <c r="X65" s="34"/>
      <c r="Y65" s="34"/>
      <c r="Z65" s="34"/>
      <c r="AA65" s="34"/>
      <c r="AB65" s="34"/>
      <c r="AC65" s="34"/>
      <c r="AD65" s="41"/>
      <c r="AE65" s="41"/>
      <c r="AF65" s="41"/>
      <c r="AG65" s="10"/>
      <c r="AH65" s="11">
        <f t="shared" si="33"/>
        <v>11794</v>
      </c>
      <c r="AI65" s="12">
        <f t="shared" si="34"/>
        <v>13</v>
      </c>
      <c r="AJ65" s="12">
        <v>63</v>
      </c>
      <c r="AK65" s="12">
        <f t="shared" si="35"/>
        <v>2</v>
      </c>
      <c r="AL65" s="11"/>
      <c r="AM65" s="13"/>
      <c r="AN65" s="18"/>
      <c r="AO65" s="19"/>
      <c r="AP65" s="18"/>
      <c r="AQ65" s="19"/>
      <c r="AR65" s="18"/>
      <c r="AS65" s="19"/>
      <c r="AT65" s="18"/>
      <c r="AU65" s="19"/>
      <c r="AV65" s="18"/>
      <c r="AW65" s="19"/>
      <c r="AX65" s="18"/>
      <c r="AY65" s="19"/>
      <c r="AZ65" s="18"/>
      <c r="BA65" s="19"/>
      <c r="BB65" s="9">
        <v>86</v>
      </c>
      <c r="BC65" s="8">
        <v>4937</v>
      </c>
      <c r="BD65" s="29"/>
      <c r="BE65" s="30"/>
      <c r="BF65" s="29"/>
      <c r="BG65" s="30"/>
      <c r="BH65" s="9">
        <v>63</v>
      </c>
      <c r="BI65" s="8">
        <v>11794</v>
      </c>
      <c r="BJ65" s="42">
        <f>BB65-BH65</f>
        <v>23</v>
      </c>
      <c r="BK65" s="8">
        <f>BI65-BC65</f>
        <v>6857</v>
      </c>
      <c r="BL65" s="9">
        <f>Q65-N65</f>
        <v>1</v>
      </c>
      <c r="BM65" s="8">
        <f>P65-M65</f>
        <v>1920</v>
      </c>
    </row>
    <row r="66" spans="1:65" s="14" customFormat="1" ht="45" customHeight="1" x14ac:dyDescent="0.3">
      <c r="A66" s="8" t="s">
        <v>77</v>
      </c>
      <c r="B66" s="8" t="s">
        <v>90</v>
      </c>
      <c r="C66" s="9">
        <v>67</v>
      </c>
      <c r="D66" s="9">
        <v>1613</v>
      </c>
      <c r="E66" s="9">
        <v>2</v>
      </c>
      <c r="F66" s="9">
        <v>13</v>
      </c>
      <c r="G66" s="9">
        <v>9808</v>
      </c>
      <c r="H66" s="9">
        <v>8</v>
      </c>
      <c r="I66" s="18"/>
      <c r="J66" s="18"/>
      <c r="K66" s="18"/>
      <c r="L66" s="18"/>
      <c r="M66" s="18"/>
      <c r="N66" s="18"/>
      <c r="O66" s="54"/>
      <c r="P66" s="54"/>
      <c r="Q66" s="54"/>
      <c r="R66" s="34"/>
      <c r="S66" s="34"/>
      <c r="T66" s="35"/>
      <c r="U66" s="34"/>
      <c r="V66" s="34"/>
      <c r="W66" s="34"/>
      <c r="X66" s="34"/>
      <c r="Y66" s="34"/>
      <c r="Z66" s="34"/>
      <c r="AA66" s="34"/>
      <c r="AB66" s="34"/>
      <c r="AC66" s="34"/>
      <c r="AD66" s="41"/>
      <c r="AE66" s="41"/>
      <c r="AF66" s="41"/>
      <c r="AG66" s="10"/>
      <c r="AH66" s="11">
        <f t="shared" si="33"/>
        <v>11421</v>
      </c>
      <c r="AI66" s="12">
        <f t="shared" si="34"/>
        <v>10</v>
      </c>
      <c r="AJ66" s="12">
        <v>64</v>
      </c>
      <c r="AK66" s="12">
        <f t="shared" si="35"/>
        <v>2</v>
      </c>
      <c r="AL66" s="11"/>
      <c r="AM66" s="13"/>
      <c r="AN66" s="9">
        <v>67</v>
      </c>
      <c r="AO66" s="8">
        <v>1613</v>
      </c>
      <c r="AP66" s="9">
        <v>38</v>
      </c>
      <c r="AQ66" s="8">
        <v>11421</v>
      </c>
      <c r="AR66" s="9">
        <f>AN66-AP66</f>
        <v>29</v>
      </c>
      <c r="AS66" s="8">
        <f>AQ66-AO66</f>
        <v>9808</v>
      </c>
      <c r="AT66" s="26">
        <f>H66-E66</f>
        <v>6</v>
      </c>
      <c r="AU66" s="8"/>
      <c r="AV66" s="9">
        <v>57</v>
      </c>
      <c r="AW66" s="8">
        <v>11421</v>
      </c>
      <c r="AX66" s="44"/>
      <c r="AY66" s="45"/>
      <c r="AZ66" s="44"/>
      <c r="BA66" s="45"/>
      <c r="BB66" s="9">
        <v>63</v>
      </c>
      <c r="BC66" s="8">
        <v>11421</v>
      </c>
      <c r="BD66" s="51"/>
      <c r="BE66" s="52"/>
      <c r="BF66" s="51"/>
      <c r="BG66" s="52"/>
      <c r="BH66" s="9">
        <v>64</v>
      </c>
      <c r="BI66" s="8">
        <v>11421</v>
      </c>
      <c r="BJ66" s="55"/>
      <c r="BK66" s="56"/>
      <c r="BL66" s="55"/>
      <c r="BM66" s="56"/>
    </row>
    <row r="67" spans="1:65" ht="45" customHeight="1" x14ac:dyDescent="0.3">
      <c r="A67" s="8" t="s">
        <v>75</v>
      </c>
      <c r="B67" s="8" t="s">
        <v>136</v>
      </c>
      <c r="C67" s="9">
        <v>65</v>
      </c>
      <c r="D67" s="9">
        <v>1827</v>
      </c>
      <c r="E67" s="9">
        <v>2</v>
      </c>
      <c r="F67" s="9">
        <v>64</v>
      </c>
      <c r="G67" s="9">
        <v>1854</v>
      </c>
      <c r="H67" s="9">
        <v>3</v>
      </c>
      <c r="I67" s="18"/>
      <c r="J67" s="18"/>
      <c r="K67" s="18"/>
      <c r="L67" s="9">
        <v>17</v>
      </c>
      <c r="M67" s="9">
        <v>7607</v>
      </c>
      <c r="N67" s="9">
        <v>7</v>
      </c>
      <c r="O67" s="54"/>
      <c r="P67" s="54"/>
      <c r="Q67" s="54"/>
      <c r="R67" s="34"/>
      <c r="S67" s="34"/>
      <c r="T67" s="35"/>
      <c r="U67" s="39"/>
      <c r="V67" s="39"/>
      <c r="W67" s="39"/>
      <c r="X67" s="39"/>
      <c r="Y67" s="39"/>
      <c r="Z67" s="39"/>
      <c r="AA67" s="36"/>
      <c r="AB67" s="36"/>
      <c r="AC67" s="36"/>
      <c r="AD67" s="37"/>
      <c r="AE67" s="37"/>
      <c r="AF67" s="37"/>
      <c r="AG67" s="10"/>
      <c r="AH67" s="11">
        <f t="shared" ref="AH67:AH77" si="36">D67+G67+J67+M67+P67+S67+V67+Y67+AB67</f>
        <v>11288</v>
      </c>
      <c r="AI67" s="12">
        <f t="shared" ref="AI67:AI98" si="37">E67+H67+K67+N67+Q67+T67+W67+AC67+Z67</f>
        <v>12</v>
      </c>
      <c r="AJ67" s="12">
        <v>65</v>
      </c>
      <c r="AK67" s="12">
        <f t="shared" ref="AK67:AK98" si="38">COUNT(C67:AF67)/3</f>
        <v>3</v>
      </c>
      <c r="AL67" s="11"/>
      <c r="AM67" s="13"/>
      <c r="AN67" s="9">
        <v>65</v>
      </c>
      <c r="AO67" s="8">
        <v>1827</v>
      </c>
      <c r="AP67" s="9">
        <v>75</v>
      </c>
      <c r="AQ67" s="8">
        <v>3681</v>
      </c>
      <c r="AR67" s="9">
        <f>AN67-AP67</f>
        <v>-10</v>
      </c>
      <c r="AS67" s="8">
        <f>AQ67-AO67</f>
        <v>1854</v>
      </c>
      <c r="AT67" s="9">
        <f>H67-E67</f>
        <v>1</v>
      </c>
      <c r="AU67" s="8"/>
      <c r="AV67" s="9">
        <v>85</v>
      </c>
      <c r="AW67" s="8">
        <v>3681</v>
      </c>
      <c r="AX67" s="44"/>
      <c r="AY67" s="45"/>
      <c r="AZ67" s="44"/>
      <c r="BA67" s="45"/>
      <c r="BB67" s="9">
        <v>64</v>
      </c>
      <c r="BC67" s="8">
        <v>11288</v>
      </c>
      <c r="BD67" s="29"/>
      <c r="BE67" s="30"/>
      <c r="BF67" s="29"/>
      <c r="BG67" s="30"/>
      <c r="BH67" s="9">
        <v>65</v>
      </c>
      <c r="BI67" s="8">
        <v>11288</v>
      </c>
      <c r="BJ67" s="27"/>
      <c r="BK67" s="28"/>
      <c r="BL67" s="27"/>
      <c r="BM67" s="28"/>
    </row>
    <row r="68" spans="1:65" ht="45" customHeight="1" x14ac:dyDescent="0.3">
      <c r="A68" s="8" t="s">
        <v>73</v>
      </c>
      <c r="B68" s="8"/>
      <c r="C68" s="9">
        <v>63</v>
      </c>
      <c r="D68" s="9">
        <v>2985</v>
      </c>
      <c r="E68" s="9">
        <v>4</v>
      </c>
      <c r="F68" s="18"/>
      <c r="G68" s="18"/>
      <c r="H68" s="18"/>
      <c r="I68" s="9">
        <v>36</v>
      </c>
      <c r="J68" s="9">
        <v>8203</v>
      </c>
      <c r="K68" s="9">
        <v>8</v>
      </c>
      <c r="L68" s="18"/>
      <c r="M68" s="18"/>
      <c r="N68" s="18"/>
      <c r="O68" s="54"/>
      <c r="P68" s="54"/>
      <c r="Q68" s="54"/>
      <c r="R68" s="34"/>
      <c r="S68" s="34"/>
      <c r="T68" s="35"/>
      <c r="U68" s="34"/>
      <c r="V68" s="34"/>
      <c r="W68" s="34"/>
      <c r="X68" s="9"/>
      <c r="Y68" s="9"/>
      <c r="Z68" s="9"/>
      <c r="AA68" s="34"/>
      <c r="AB68" s="34"/>
      <c r="AC68" s="34"/>
      <c r="AD68" s="41"/>
      <c r="AE68" s="41"/>
      <c r="AF68" s="41"/>
      <c r="AG68" s="10"/>
      <c r="AH68" s="11">
        <f t="shared" si="36"/>
        <v>11188</v>
      </c>
      <c r="AI68" s="12">
        <f t="shared" si="37"/>
        <v>12</v>
      </c>
      <c r="AJ68" s="12">
        <v>66</v>
      </c>
      <c r="AK68" s="12">
        <f t="shared" si="38"/>
        <v>2</v>
      </c>
      <c r="AL68" s="11"/>
      <c r="AM68" s="13"/>
      <c r="AN68" s="9">
        <v>63</v>
      </c>
      <c r="AO68" s="8">
        <v>2985</v>
      </c>
      <c r="AP68" s="9">
        <v>78</v>
      </c>
      <c r="AQ68" s="8">
        <v>2985</v>
      </c>
      <c r="AR68" s="29"/>
      <c r="AS68" s="30"/>
      <c r="AT68" s="29"/>
      <c r="AU68" s="8"/>
      <c r="AV68" s="9">
        <v>58</v>
      </c>
      <c r="AW68" s="8">
        <v>11188</v>
      </c>
      <c r="AX68" s="29"/>
      <c r="AY68" s="30"/>
      <c r="AZ68" s="29"/>
      <c r="BA68" s="30"/>
      <c r="BB68" s="9">
        <v>65</v>
      </c>
      <c r="BC68" s="8">
        <v>11188</v>
      </c>
      <c r="BD68" s="27"/>
      <c r="BE68" s="28"/>
      <c r="BF68" s="27"/>
      <c r="BG68" s="28"/>
      <c r="BH68" s="9">
        <v>66</v>
      </c>
      <c r="BI68" s="8">
        <v>11188</v>
      </c>
      <c r="BJ68" s="27"/>
      <c r="BK68" s="28"/>
      <c r="BL68" s="27"/>
      <c r="BM68" s="28"/>
    </row>
    <row r="69" spans="1:65" ht="45" customHeight="1" x14ac:dyDescent="0.3">
      <c r="A69" s="8" t="s">
        <v>98</v>
      </c>
      <c r="B69" s="8" t="s">
        <v>137</v>
      </c>
      <c r="C69" s="18"/>
      <c r="D69" s="18"/>
      <c r="E69" s="18"/>
      <c r="F69" s="9">
        <v>38</v>
      </c>
      <c r="G69" s="9">
        <v>6655</v>
      </c>
      <c r="H69" s="9">
        <v>7</v>
      </c>
      <c r="I69" s="18"/>
      <c r="J69" s="18"/>
      <c r="K69" s="18"/>
      <c r="L69" s="9">
        <v>55</v>
      </c>
      <c r="M69" s="9">
        <v>3496</v>
      </c>
      <c r="N69" s="9">
        <v>4</v>
      </c>
      <c r="O69" s="54"/>
      <c r="P69" s="54"/>
      <c r="Q69" s="54"/>
      <c r="R69" s="34"/>
      <c r="S69" s="34"/>
      <c r="T69" s="35"/>
      <c r="U69" s="39"/>
      <c r="V69" s="39"/>
      <c r="W69" s="39"/>
      <c r="X69" s="39"/>
      <c r="Y69" s="39"/>
      <c r="Z69" s="39"/>
      <c r="AA69" s="36"/>
      <c r="AB69" s="36"/>
      <c r="AC69" s="36"/>
      <c r="AD69" s="37"/>
      <c r="AE69" s="37"/>
      <c r="AF69" s="37"/>
      <c r="AG69" s="10"/>
      <c r="AH69" s="11">
        <f t="shared" si="36"/>
        <v>10151</v>
      </c>
      <c r="AI69" s="12">
        <f t="shared" si="37"/>
        <v>11</v>
      </c>
      <c r="AJ69" s="12">
        <v>67</v>
      </c>
      <c r="AK69" s="12">
        <f t="shared" si="38"/>
        <v>2</v>
      </c>
      <c r="AL69" s="11"/>
      <c r="AM69" s="13"/>
      <c r="AN69" s="18"/>
      <c r="AO69" s="19"/>
      <c r="AP69" s="9">
        <v>58</v>
      </c>
      <c r="AQ69" s="8">
        <v>6655</v>
      </c>
      <c r="AR69" s="27"/>
      <c r="AS69" s="28"/>
      <c r="AT69" s="27"/>
      <c r="AU69" s="8"/>
      <c r="AV69" s="9">
        <v>75</v>
      </c>
      <c r="AW69" s="8">
        <v>6655</v>
      </c>
      <c r="AX69" s="44"/>
      <c r="AY69" s="45"/>
      <c r="AZ69" s="44"/>
      <c r="BA69" s="45"/>
      <c r="BB69" s="9">
        <v>66</v>
      </c>
      <c r="BC69" s="8">
        <v>10151</v>
      </c>
      <c r="BD69" s="29"/>
      <c r="BE69" s="30"/>
      <c r="BF69" s="29"/>
      <c r="BG69" s="30"/>
      <c r="BH69" s="9">
        <v>67</v>
      </c>
      <c r="BI69" s="8">
        <v>10151</v>
      </c>
      <c r="BJ69" s="27"/>
      <c r="BK69" s="28"/>
      <c r="BL69" s="27"/>
      <c r="BM69" s="28"/>
    </row>
    <row r="70" spans="1:65" ht="45" customHeight="1" x14ac:dyDescent="0.3">
      <c r="A70" s="8" t="s">
        <v>109</v>
      </c>
      <c r="B70" s="8"/>
      <c r="C70" s="19"/>
      <c r="D70" s="19"/>
      <c r="E70" s="19"/>
      <c r="F70" s="18"/>
      <c r="G70" s="18"/>
      <c r="H70" s="18"/>
      <c r="I70" s="9">
        <v>19</v>
      </c>
      <c r="J70" s="9">
        <v>10146</v>
      </c>
      <c r="K70" s="9">
        <v>9</v>
      </c>
      <c r="L70" s="18"/>
      <c r="M70" s="18"/>
      <c r="N70" s="18"/>
      <c r="O70" s="54"/>
      <c r="P70" s="54"/>
      <c r="Q70" s="54"/>
      <c r="R70" s="34"/>
      <c r="S70" s="34"/>
      <c r="T70" s="35"/>
      <c r="U70" s="34"/>
      <c r="V70" s="34"/>
      <c r="W70" s="34"/>
      <c r="X70" s="34"/>
      <c r="Y70" s="34"/>
      <c r="Z70" s="34"/>
      <c r="AA70" s="34"/>
      <c r="AB70" s="34"/>
      <c r="AC70" s="34"/>
      <c r="AD70" s="41"/>
      <c r="AE70" s="41"/>
      <c r="AF70" s="41"/>
      <c r="AG70" s="10"/>
      <c r="AH70" s="11">
        <f t="shared" si="36"/>
        <v>10146</v>
      </c>
      <c r="AI70" s="12">
        <f t="shared" si="37"/>
        <v>9</v>
      </c>
      <c r="AJ70" s="12">
        <v>68</v>
      </c>
      <c r="AK70" s="12">
        <f t="shared" si="38"/>
        <v>1</v>
      </c>
      <c r="AL70" s="11"/>
      <c r="AM70" s="13"/>
      <c r="AN70" s="18"/>
      <c r="AO70" s="19"/>
      <c r="AP70" s="18"/>
      <c r="AQ70" s="19"/>
      <c r="AR70" s="18"/>
      <c r="AS70" s="19"/>
      <c r="AT70" s="18"/>
      <c r="AU70" s="8"/>
      <c r="AV70" s="9">
        <v>60</v>
      </c>
      <c r="AW70" s="8">
        <v>10146</v>
      </c>
      <c r="AX70" s="29"/>
      <c r="AY70" s="30"/>
      <c r="AZ70" s="29"/>
      <c r="BA70" s="30"/>
      <c r="BB70" s="9">
        <v>67</v>
      </c>
      <c r="BC70" s="8">
        <v>10146</v>
      </c>
      <c r="BD70" s="27"/>
      <c r="BE70" s="28"/>
      <c r="BF70" s="27"/>
      <c r="BG70" s="28"/>
      <c r="BH70" s="9">
        <v>68</v>
      </c>
      <c r="BI70" s="8">
        <v>10146</v>
      </c>
      <c r="BJ70" s="27"/>
      <c r="BK70" s="28"/>
      <c r="BL70" s="27"/>
      <c r="BM70" s="28"/>
    </row>
    <row r="71" spans="1:65" ht="45" customHeight="1" x14ac:dyDescent="0.3">
      <c r="A71" s="8" t="s">
        <v>144</v>
      </c>
      <c r="B71" s="8"/>
      <c r="C71" s="19"/>
      <c r="D71" s="19"/>
      <c r="E71" s="19"/>
      <c r="F71" s="18"/>
      <c r="G71" s="18"/>
      <c r="H71" s="18"/>
      <c r="I71" s="18"/>
      <c r="J71" s="18"/>
      <c r="K71" s="18"/>
      <c r="L71" s="9">
        <v>51</v>
      </c>
      <c r="M71" s="9">
        <v>3837</v>
      </c>
      <c r="N71" s="9">
        <v>5</v>
      </c>
      <c r="O71" s="34">
        <v>27</v>
      </c>
      <c r="P71" s="34">
        <v>6033</v>
      </c>
      <c r="Q71" s="34">
        <v>7</v>
      </c>
      <c r="R71" s="34"/>
      <c r="S71" s="34"/>
      <c r="T71" s="35"/>
      <c r="U71" s="34"/>
      <c r="V71" s="34"/>
      <c r="W71" s="34"/>
      <c r="X71" s="34"/>
      <c r="Y71" s="34"/>
      <c r="Z71" s="34"/>
      <c r="AA71" s="34"/>
      <c r="AB71" s="34"/>
      <c r="AC71" s="34"/>
      <c r="AD71" s="41"/>
      <c r="AE71" s="41"/>
      <c r="AF71" s="41"/>
      <c r="AG71" s="10"/>
      <c r="AH71" s="11">
        <f t="shared" si="36"/>
        <v>9870</v>
      </c>
      <c r="AI71" s="12">
        <f t="shared" si="37"/>
        <v>12</v>
      </c>
      <c r="AJ71" s="12">
        <v>69</v>
      </c>
      <c r="AK71" s="12">
        <f t="shared" si="38"/>
        <v>2</v>
      </c>
      <c r="AL71" s="11"/>
      <c r="AM71" s="13"/>
      <c r="AN71" s="18"/>
      <c r="AO71" s="19"/>
      <c r="AP71" s="18"/>
      <c r="AQ71" s="19"/>
      <c r="AR71" s="18"/>
      <c r="AS71" s="19"/>
      <c r="AT71" s="18"/>
      <c r="AU71" s="19"/>
      <c r="AV71" s="18"/>
      <c r="AW71" s="19"/>
      <c r="AX71" s="18"/>
      <c r="AY71" s="19"/>
      <c r="AZ71" s="18"/>
      <c r="BA71" s="19"/>
      <c r="BB71" s="9">
        <v>90</v>
      </c>
      <c r="BC71" s="8">
        <v>3837</v>
      </c>
      <c r="BD71" s="29"/>
      <c r="BE71" s="30"/>
      <c r="BF71" s="29"/>
      <c r="BG71" s="30"/>
      <c r="BH71" s="9">
        <v>69</v>
      </c>
      <c r="BI71" s="8">
        <v>9870</v>
      </c>
      <c r="BJ71" s="8"/>
      <c r="BK71" s="8"/>
      <c r="BL71" s="9"/>
      <c r="BM71" s="8"/>
    </row>
    <row r="72" spans="1:65" ht="45" customHeight="1" x14ac:dyDescent="0.3">
      <c r="A72" s="8" t="s">
        <v>79</v>
      </c>
      <c r="B72" s="8" t="s">
        <v>99</v>
      </c>
      <c r="C72" s="9">
        <v>69</v>
      </c>
      <c r="D72" s="9">
        <v>825</v>
      </c>
      <c r="E72" s="9">
        <v>1</v>
      </c>
      <c r="F72" s="9">
        <v>49</v>
      </c>
      <c r="G72" s="9">
        <v>5808</v>
      </c>
      <c r="H72" s="9">
        <v>6</v>
      </c>
      <c r="I72" s="18"/>
      <c r="J72" s="18"/>
      <c r="K72" s="18"/>
      <c r="L72" s="18"/>
      <c r="M72" s="18"/>
      <c r="N72" s="18"/>
      <c r="O72" s="34">
        <v>55</v>
      </c>
      <c r="P72" s="34">
        <v>3073</v>
      </c>
      <c r="Q72" s="34">
        <v>3</v>
      </c>
      <c r="R72" s="34"/>
      <c r="S72" s="34"/>
      <c r="T72" s="35"/>
      <c r="U72" s="34"/>
      <c r="V72" s="34"/>
      <c r="W72" s="34"/>
      <c r="X72" s="34"/>
      <c r="Y72" s="34"/>
      <c r="Z72" s="34"/>
      <c r="AA72" s="34"/>
      <c r="AB72" s="34"/>
      <c r="AC72" s="34"/>
      <c r="AD72" s="41"/>
      <c r="AE72" s="41"/>
      <c r="AF72" s="41"/>
      <c r="AG72" s="10"/>
      <c r="AH72" s="11">
        <f t="shared" si="36"/>
        <v>9706</v>
      </c>
      <c r="AI72" s="12">
        <f t="shared" si="37"/>
        <v>10</v>
      </c>
      <c r="AJ72" s="12">
        <v>70</v>
      </c>
      <c r="AK72" s="12">
        <f t="shared" si="38"/>
        <v>3</v>
      </c>
      <c r="AL72" s="11"/>
      <c r="AM72" s="13"/>
      <c r="AN72" s="9">
        <v>69</v>
      </c>
      <c r="AO72" s="8">
        <v>825</v>
      </c>
      <c r="AP72" s="9">
        <v>59</v>
      </c>
      <c r="AQ72" s="8">
        <v>6633</v>
      </c>
      <c r="AR72" s="9">
        <f>AN72-AP72</f>
        <v>10</v>
      </c>
      <c r="AS72" s="8">
        <f>AQ72-AO72</f>
        <v>5808</v>
      </c>
      <c r="AT72" s="26">
        <f>H72-E72</f>
        <v>5</v>
      </c>
      <c r="AU72" s="8"/>
      <c r="AV72" s="9">
        <v>76</v>
      </c>
      <c r="AW72" s="8">
        <v>6633</v>
      </c>
      <c r="AX72" s="44"/>
      <c r="AY72" s="45"/>
      <c r="AZ72" s="44"/>
      <c r="BA72" s="45"/>
      <c r="BB72" s="9">
        <v>79</v>
      </c>
      <c r="BC72" s="8">
        <v>6633</v>
      </c>
      <c r="BD72" s="51"/>
      <c r="BE72" s="52"/>
      <c r="BF72" s="51"/>
      <c r="BG72" s="52"/>
      <c r="BH72" s="9">
        <v>70</v>
      </c>
      <c r="BI72" s="8">
        <v>9706</v>
      </c>
      <c r="BJ72" s="55"/>
      <c r="BK72" s="56"/>
      <c r="BL72" s="55"/>
      <c r="BM72" s="56"/>
    </row>
    <row r="73" spans="1:65" ht="45" customHeight="1" x14ac:dyDescent="0.3">
      <c r="A73" s="8" t="s">
        <v>70</v>
      </c>
      <c r="B73" s="8"/>
      <c r="C73" s="9">
        <v>60</v>
      </c>
      <c r="D73" s="9">
        <v>3495</v>
      </c>
      <c r="E73" s="9">
        <v>5</v>
      </c>
      <c r="F73" s="18"/>
      <c r="G73" s="18"/>
      <c r="H73" s="18"/>
      <c r="I73" s="9">
        <v>54</v>
      </c>
      <c r="J73" s="9">
        <v>6197</v>
      </c>
      <c r="K73" s="9">
        <v>7</v>
      </c>
      <c r="L73" s="18"/>
      <c r="M73" s="18"/>
      <c r="N73" s="18"/>
      <c r="O73" s="54"/>
      <c r="P73" s="54"/>
      <c r="Q73" s="54"/>
      <c r="R73" s="34"/>
      <c r="S73" s="34"/>
      <c r="T73" s="35"/>
      <c r="U73" s="9"/>
      <c r="V73" s="9"/>
      <c r="W73" s="9"/>
      <c r="X73" s="9"/>
      <c r="Y73" s="9"/>
      <c r="Z73" s="9"/>
      <c r="AA73" s="34"/>
      <c r="AB73" s="34"/>
      <c r="AC73" s="34"/>
      <c r="AD73" s="41"/>
      <c r="AE73" s="41"/>
      <c r="AF73" s="41"/>
      <c r="AG73" s="10"/>
      <c r="AH73" s="11">
        <f t="shared" si="36"/>
        <v>9692</v>
      </c>
      <c r="AI73" s="12">
        <f t="shared" si="37"/>
        <v>12</v>
      </c>
      <c r="AJ73" s="12">
        <v>71</v>
      </c>
      <c r="AK73" s="12">
        <f t="shared" si="38"/>
        <v>2</v>
      </c>
      <c r="AL73" s="11"/>
      <c r="AM73" s="13"/>
      <c r="AN73" s="9">
        <v>60</v>
      </c>
      <c r="AO73" s="8">
        <v>3495</v>
      </c>
      <c r="AP73" s="9">
        <v>76</v>
      </c>
      <c r="AQ73" s="8">
        <v>3495</v>
      </c>
      <c r="AR73" s="29"/>
      <c r="AS73" s="30"/>
      <c r="AT73" s="29"/>
      <c r="AU73" s="8"/>
      <c r="AV73" s="9">
        <v>62</v>
      </c>
      <c r="AW73" s="8">
        <v>9692</v>
      </c>
      <c r="AX73" s="29"/>
      <c r="AY73" s="30"/>
      <c r="AZ73" s="29"/>
      <c r="BA73" s="30"/>
      <c r="BB73" s="9">
        <v>68</v>
      </c>
      <c r="BC73" s="8">
        <v>9692</v>
      </c>
      <c r="BD73" s="27"/>
      <c r="BE73" s="28"/>
      <c r="BF73" s="27"/>
      <c r="BG73" s="28"/>
      <c r="BH73" s="9">
        <v>71</v>
      </c>
      <c r="BI73" s="8">
        <v>9692</v>
      </c>
      <c r="BJ73" s="27"/>
      <c r="BK73" s="28"/>
      <c r="BL73" s="27"/>
      <c r="BM73" s="28"/>
    </row>
    <row r="74" spans="1:65" ht="45" customHeight="1" x14ac:dyDescent="0.3">
      <c r="A74" s="8" t="s">
        <v>107</v>
      </c>
      <c r="B74" s="8"/>
      <c r="C74" s="19"/>
      <c r="D74" s="19"/>
      <c r="E74" s="19"/>
      <c r="F74" s="9">
        <v>63</v>
      </c>
      <c r="G74" s="9">
        <v>2576</v>
      </c>
      <c r="H74" s="9">
        <v>3</v>
      </c>
      <c r="I74" s="9">
        <v>51</v>
      </c>
      <c r="J74" s="9">
        <v>6914</v>
      </c>
      <c r="K74" s="9">
        <v>7</v>
      </c>
      <c r="L74" s="18"/>
      <c r="M74" s="18"/>
      <c r="N74" s="18"/>
      <c r="O74" s="54"/>
      <c r="P74" s="54"/>
      <c r="Q74" s="54"/>
      <c r="R74" s="34"/>
      <c r="S74" s="34"/>
      <c r="T74" s="35"/>
      <c r="U74" s="34"/>
      <c r="V74" s="34"/>
      <c r="W74" s="34"/>
      <c r="X74" s="34"/>
      <c r="Y74" s="34"/>
      <c r="Z74" s="34"/>
      <c r="AA74" s="34"/>
      <c r="AB74" s="34"/>
      <c r="AC74" s="34"/>
      <c r="AD74" s="41"/>
      <c r="AE74" s="41"/>
      <c r="AF74" s="41"/>
      <c r="AG74" s="10"/>
      <c r="AH74" s="11">
        <f t="shared" si="36"/>
        <v>9490</v>
      </c>
      <c r="AI74" s="12">
        <f t="shared" si="37"/>
        <v>10</v>
      </c>
      <c r="AJ74" s="12">
        <v>72</v>
      </c>
      <c r="AK74" s="12">
        <f t="shared" si="38"/>
        <v>2</v>
      </c>
      <c r="AL74" s="11"/>
      <c r="AM74" s="13"/>
      <c r="AN74" s="18"/>
      <c r="AO74" s="19"/>
      <c r="AP74" s="9">
        <v>80</v>
      </c>
      <c r="AQ74" s="8">
        <v>2576</v>
      </c>
      <c r="AR74" s="27"/>
      <c r="AS74" s="28"/>
      <c r="AT74" s="27"/>
      <c r="AU74" s="8"/>
      <c r="AV74" s="9">
        <v>63</v>
      </c>
      <c r="AW74" s="8">
        <v>9490</v>
      </c>
      <c r="AX74" s="9">
        <f>AP74-AV74</f>
        <v>17</v>
      </c>
      <c r="AY74" s="8">
        <f>AW74-AQ74</f>
        <v>6914</v>
      </c>
      <c r="AZ74" s="26">
        <f>K74-H74</f>
        <v>4</v>
      </c>
      <c r="BA74" s="8">
        <f>J74-G74</f>
        <v>4338</v>
      </c>
      <c r="BB74" s="9">
        <v>69</v>
      </c>
      <c r="BC74" s="8">
        <v>9490</v>
      </c>
      <c r="BD74" s="27"/>
      <c r="BE74" s="28"/>
      <c r="BF74" s="27"/>
      <c r="BG74" s="28"/>
      <c r="BH74" s="9">
        <v>72</v>
      </c>
      <c r="BI74" s="8">
        <v>9490</v>
      </c>
      <c r="BJ74" s="27"/>
      <c r="BK74" s="28"/>
      <c r="BL74" s="27"/>
      <c r="BM74" s="28"/>
    </row>
    <row r="75" spans="1:65" ht="45" customHeight="1" x14ac:dyDescent="0.3">
      <c r="A75" s="8" t="s">
        <v>120</v>
      </c>
      <c r="B75" s="8"/>
      <c r="C75" s="19"/>
      <c r="D75" s="19"/>
      <c r="E75" s="19"/>
      <c r="F75" s="18"/>
      <c r="G75" s="18"/>
      <c r="H75" s="18"/>
      <c r="I75" s="9">
        <v>23</v>
      </c>
      <c r="J75" s="9">
        <v>9444</v>
      </c>
      <c r="K75" s="9">
        <v>8</v>
      </c>
      <c r="L75" s="18"/>
      <c r="M75" s="18"/>
      <c r="N75" s="18"/>
      <c r="O75" s="54"/>
      <c r="P75" s="54"/>
      <c r="Q75" s="54"/>
      <c r="R75" s="34"/>
      <c r="S75" s="34"/>
      <c r="T75" s="35"/>
      <c r="U75" s="34"/>
      <c r="V75" s="34"/>
      <c r="W75" s="34"/>
      <c r="X75" s="34"/>
      <c r="Y75" s="34"/>
      <c r="Z75" s="34"/>
      <c r="AA75" s="34"/>
      <c r="AB75" s="34"/>
      <c r="AC75" s="34"/>
      <c r="AD75" s="41"/>
      <c r="AE75" s="41"/>
      <c r="AF75" s="41"/>
      <c r="AG75" s="10"/>
      <c r="AH75" s="11">
        <f t="shared" si="36"/>
        <v>9444</v>
      </c>
      <c r="AI75" s="12">
        <f t="shared" si="37"/>
        <v>8</v>
      </c>
      <c r="AJ75" s="12">
        <v>73</v>
      </c>
      <c r="AK75" s="12">
        <f t="shared" si="38"/>
        <v>1</v>
      </c>
      <c r="AL75" s="11"/>
      <c r="AM75" s="13"/>
      <c r="AN75" s="18"/>
      <c r="AO75" s="19"/>
      <c r="AP75" s="18"/>
      <c r="AQ75" s="19"/>
      <c r="AR75" s="18"/>
      <c r="AS75" s="19"/>
      <c r="AT75" s="18"/>
      <c r="AU75" s="8"/>
      <c r="AV75" s="9">
        <v>64</v>
      </c>
      <c r="AW75" s="8">
        <v>9444</v>
      </c>
      <c r="AX75" s="29"/>
      <c r="AY75" s="30"/>
      <c r="AZ75" s="29"/>
      <c r="BA75" s="30"/>
      <c r="BB75" s="9">
        <v>70</v>
      </c>
      <c r="BC75" s="8">
        <v>9444</v>
      </c>
      <c r="BD75" s="27"/>
      <c r="BE75" s="28"/>
      <c r="BF75" s="27"/>
      <c r="BG75" s="28"/>
      <c r="BH75" s="9">
        <v>73</v>
      </c>
      <c r="BI75" s="8">
        <v>9444</v>
      </c>
      <c r="BJ75" s="27"/>
      <c r="BK75" s="28"/>
      <c r="BL75" s="27"/>
      <c r="BM75" s="28"/>
    </row>
    <row r="76" spans="1:65" ht="45" customHeight="1" x14ac:dyDescent="0.3">
      <c r="A76" s="8" t="s">
        <v>139</v>
      </c>
      <c r="B76" s="8"/>
      <c r="C76" s="19"/>
      <c r="D76" s="19"/>
      <c r="E76" s="19"/>
      <c r="F76" s="18"/>
      <c r="G76" s="18"/>
      <c r="H76" s="18"/>
      <c r="I76" s="18"/>
      <c r="J76" s="18"/>
      <c r="K76" s="18"/>
      <c r="L76" s="9">
        <v>22</v>
      </c>
      <c r="M76" s="9">
        <v>6823</v>
      </c>
      <c r="N76" s="9">
        <v>7</v>
      </c>
      <c r="O76" s="34">
        <v>56</v>
      </c>
      <c r="P76" s="34">
        <v>2595</v>
      </c>
      <c r="Q76" s="34">
        <v>3</v>
      </c>
      <c r="R76" s="34"/>
      <c r="S76" s="34"/>
      <c r="T76" s="35"/>
      <c r="U76" s="34"/>
      <c r="V76" s="34"/>
      <c r="W76" s="34"/>
      <c r="X76" s="34"/>
      <c r="Y76" s="34"/>
      <c r="Z76" s="34"/>
      <c r="AA76" s="34"/>
      <c r="AB76" s="34"/>
      <c r="AC76" s="34"/>
      <c r="AD76" s="41"/>
      <c r="AE76" s="41"/>
      <c r="AF76" s="41"/>
      <c r="AG76" s="10"/>
      <c r="AH76" s="11">
        <f t="shared" si="36"/>
        <v>9418</v>
      </c>
      <c r="AI76" s="12">
        <f t="shared" si="37"/>
        <v>10</v>
      </c>
      <c r="AJ76" s="12">
        <v>74</v>
      </c>
      <c r="AK76" s="12">
        <f t="shared" si="38"/>
        <v>2</v>
      </c>
      <c r="AL76" s="11"/>
      <c r="AM76" s="13"/>
      <c r="AN76" s="18"/>
      <c r="AO76" s="19"/>
      <c r="AP76" s="18"/>
      <c r="AQ76" s="19"/>
      <c r="AR76" s="18"/>
      <c r="AS76" s="19"/>
      <c r="AT76" s="18"/>
      <c r="AU76" s="19"/>
      <c r="AV76" s="18"/>
      <c r="AW76" s="19"/>
      <c r="AX76" s="18"/>
      <c r="AY76" s="19"/>
      <c r="AZ76" s="18"/>
      <c r="BA76" s="19"/>
      <c r="BB76" s="9">
        <v>78</v>
      </c>
      <c r="BC76" s="8">
        <v>6823</v>
      </c>
      <c r="BD76" s="29"/>
      <c r="BE76" s="30"/>
      <c r="BF76" s="29"/>
      <c r="BG76" s="30"/>
      <c r="BH76" s="9">
        <v>74</v>
      </c>
      <c r="BI76" s="8">
        <v>9418</v>
      </c>
      <c r="BJ76" s="9">
        <f>BB76-BH76</f>
        <v>4</v>
      </c>
      <c r="BK76" s="8">
        <f>BI76-BC76</f>
        <v>2595</v>
      </c>
      <c r="BL76" s="9">
        <f>Q76-N76</f>
        <v>-4</v>
      </c>
      <c r="BM76" s="8">
        <f>P76-M76</f>
        <v>-4228</v>
      </c>
    </row>
    <row r="77" spans="1:65" ht="45" customHeight="1" x14ac:dyDescent="0.3">
      <c r="A77" s="8" t="s">
        <v>59</v>
      </c>
      <c r="B77" s="8" t="s">
        <v>94</v>
      </c>
      <c r="C77" s="9">
        <v>48</v>
      </c>
      <c r="D77" s="9">
        <v>4730</v>
      </c>
      <c r="E77" s="9">
        <v>6</v>
      </c>
      <c r="F77" s="9">
        <v>57</v>
      </c>
      <c r="G77" s="9">
        <v>4675</v>
      </c>
      <c r="H77" s="9">
        <v>5</v>
      </c>
      <c r="I77" s="18"/>
      <c r="J77" s="18"/>
      <c r="K77" s="18"/>
      <c r="L77" s="18"/>
      <c r="M77" s="18"/>
      <c r="N77" s="18"/>
      <c r="O77" s="54"/>
      <c r="P77" s="54"/>
      <c r="Q77" s="54"/>
      <c r="R77" s="34"/>
      <c r="S77" s="34"/>
      <c r="T77" s="35"/>
      <c r="U77" s="39"/>
      <c r="V77" s="39"/>
      <c r="W77" s="39"/>
      <c r="X77" s="39"/>
      <c r="Y77" s="39"/>
      <c r="Z77" s="39"/>
      <c r="AA77" s="36"/>
      <c r="AB77" s="36"/>
      <c r="AC77" s="36"/>
      <c r="AD77" s="37"/>
      <c r="AE77" s="37"/>
      <c r="AF77" s="37"/>
      <c r="AG77" s="10"/>
      <c r="AH77" s="11">
        <f t="shared" si="36"/>
        <v>9405</v>
      </c>
      <c r="AI77" s="12">
        <f t="shared" si="37"/>
        <v>11</v>
      </c>
      <c r="AJ77" s="12">
        <v>75</v>
      </c>
      <c r="AK77" s="12">
        <f t="shared" si="38"/>
        <v>2</v>
      </c>
      <c r="AL77" s="11"/>
      <c r="AM77" s="13"/>
      <c r="AN77" s="9">
        <v>48</v>
      </c>
      <c r="AO77" s="8">
        <v>4730</v>
      </c>
      <c r="AP77" s="9">
        <v>49</v>
      </c>
      <c r="AQ77" s="8">
        <v>9405</v>
      </c>
      <c r="AR77" s="9">
        <f>AN77-AP77</f>
        <v>-1</v>
      </c>
      <c r="AS77" s="8">
        <f>AQ77-AO77</f>
        <v>4675</v>
      </c>
      <c r="AT77" s="9">
        <f>H77-E77</f>
        <v>-1</v>
      </c>
      <c r="AU77" s="8"/>
      <c r="AV77" s="9">
        <v>65</v>
      </c>
      <c r="AW77" s="8">
        <v>9405</v>
      </c>
      <c r="AX77" s="44"/>
      <c r="AY77" s="45"/>
      <c r="AZ77" s="44"/>
      <c r="BA77" s="45"/>
      <c r="BB77" s="9">
        <v>71</v>
      </c>
      <c r="BC77" s="8">
        <v>9405</v>
      </c>
      <c r="BD77" s="51"/>
      <c r="BE77" s="52"/>
      <c r="BF77" s="51"/>
      <c r="BG77" s="52"/>
      <c r="BH77" s="9">
        <v>75</v>
      </c>
      <c r="BI77" s="8">
        <v>9405</v>
      </c>
      <c r="BJ77" s="55"/>
      <c r="BK77" s="56"/>
      <c r="BL77" s="55"/>
      <c r="BM77" s="56"/>
    </row>
    <row r="78" spans="1:65" ht="45" customHeight="1" x14ac:dyDescent="0.3">
      <c r="A78" s="8" t="s">
        <v>147</v>
      </c>
      <c r="B78" s="8"/>
      <c r="C78" s="19"/>
      <c r="D78" s="19"/>
      <c r="E78" s="19"/>
      <c r="F78" s="18"/>
      <c r="G78" s="18"/>
      <c r="H78" s="18"/>
      <c r="I78" s="18"/>
      <c r="J78" s="18"/>
      <c r="K78" s="18"/>
      <c r="L78" s="18"/>
      <c r="M78" s="18"/>
      <c r="N78" s="18"/>
      <c r="O78" s="34">
        <v>10</v>
      </c>
      <c r="P78" s="34">
        <v>9095</v>
      </c>
      <c r="Q78" s="34">
        <v>9</v>
      </c>
      <c r="R78" s="34"/>
      <c r="S78" s="34"/>
      <c r="T78" s="35"/>
      <c r="U78" s="34"/>
      <c r="V78" s="34"/>
      <c r="W78" s="34"/>
      <c r="X78" s="34"/>
      <c r="Y78" s="34"/>
      <c r="Z78" s="34"/>
      <c r="AA78" s="34"/>
      <c r="AB78" s="34"/>
      <c r="AC78" s="34"/>
      <c r="AD78" s="41"/>
      <c r="AE78" s="41"/>
      <c r="AF78" s="41"/>
      <c r="AG78" s="10"/>
      <c r="AH78" s="11">
        <f>D78+G78+J78+M78+P78+S78+V78+Y78</f>
        <v>9095</v>
      </c>
      <c r="AI78" s="12">
        <f t="shared" si="37"/>
        <v>9</v>
      </c>
      <c r="AJ78" s="12">
        <v>76</v>
      </c>
      <c r="AK78" s="12">
        <f t="shared" si="38"/>
        <v>1</v>
      </c>
      <c r="AL78" s="11"/>
      <c r="AM78" s="13"/>
      <c r="AN78" s="18"/>
      <c r="AO78" s="19"/>
      <c r="AP78" s="18"/>
      <c r="AQ78" s="19"/>
      <c r="AR78" s="18"/>
      <c r="AS78" s="19"/>
      <c r="AT78" s="18"/>
      <c r="AU78" s="19"/>
      <c r="AV78" s="18"/>
      <c r="AW78" s="19"/>
      <c r="AX78" s="18"/>
      <c r="AY78" s="19"/>
      <c r="AZ78" s="18"/>
      <c r="BA78" s="19"/>
      <c r="BB78" s="18"/>
      <c r="BC78" s="19"/>
      <c r="BD78" s="18"/>
      <c r="BE78" s="19"/>
      <c r="BF78" s="18"/>
      <c r="BG78" s="19"/>
      <c r="BH78" s="9">
        <v>76</v>
      </c>
      <c r="BI78" s="8">
        <v>9095</v>
      </c>
      <c r="BJ78" s="30"/>
      <c r="BK78" s="30"/>
      <c r="BL78" s="29"/>
      <c r="BM78" s="30"/>
    </row>
    <row r="79" spans="1:65" ht="45" customHeight="1" x14ac:dyDescent="0.3">
      <c r="A79" s="8" t="s">
        <v>122</v>
      </c>
      <c r="B79" s="8"/>
      <c r="C79" s="18"/>
      <c r="D79" s="18"/>
      <c r="E79" s="18"/>
      <c r="F79" s="18"/>
      <c r="G79" s="18"/>
      <c r="H79" s="18"/>
      <c r="I79" s="9">
        <v>38</v>
      </c>
      <c r="J79" s="9">
        <v>8103</v>
      </c>
      <c r="K79" s="9">
        <v>8</v>
      </c>
      <c r="L79" s="18"/>
      <c r="M79" s="18"/>
      <c r="N79" s="18"/>
      <c r="O79" s="18"/>
      <c r="P79" s="18"/>
      <c r="Q79" s="18"/>
      <c r="R79" s="34"/>
      <c r="S79" s="34"/>
      <c r="T79" s="35"/>
      <c r="U79" s="34"/>
      <c r="V79" s="34"/>
      <c r="W79" s="34"/>
      <c r="X79" s="34"/>
      <c r="Y79" s="34"/>
      <c r="Z79" s="34"/>
      <c r="AA79" s="34"/>
      <c r="AB79" s="34"/>
      <c r="AC79" s="34"/>
      <c r="AD79" s="41"/>
      <c r="AE79" s="41"/>
      <c r="AF79" s="41"/>
      <c r="AG79" s="10"/>
      <c r="AH79" s="11">
        <f>D79+G79+J79+M79+P79+S79+V79+Y79+AB79</f>
        <v>8103</v>
      </c>
      <c r="AI79" s="12">
        <f t="shared" si="37"/>
        <v>8</v>
      </c>
      <c r="AJ79" s="12">
        <v>77</v>
      </c>
      <c r="AK79" s="12">
        <f t="shared" si="38"/>
        <v>1</v>
      </c>
      <c r="AL79" s="11"/>
      <c r="AM79" s="13"/>
      <c r="AN79" s="18"/>
      <c r="AO79" s="19"/>
      <c r="AP79" s="18"/>
      <c r="AQ79" s="19"/>
      <c r="AR79" s="18"/>
      <c r="AS79" s="19"/>
      <c r="AT79" s="18"/>
      <c r="AU79" s="8"/>
      <c r="AV79" s="9">
        <v>69</v>
      </c>
      <c r="AW79" s="8">
        <v>8103</v>
      </c>
      <c r="AX79" s="29"/>
      <c r="AY79" s="30"/>
      <c r="AZ79" s="29"/>
      <c r="BA79" s="30"/>
      <c r="BB79" s="9">
        <v>72</v>
      </c>
      <c r="BC79" s="8">
        <v>8103</v>
      </c>
      <c r="BD79" s="27"/>
      <c r="BE79" s="28"/>
      <c r="BF79" s="27"/>
      <c r="BG79" s="28"/>
      <c r="BH79" s="9">
        <v>77</v>
      </c>
      <c r="BI79" s="8">
        <v>8103</v>
      </c>
      <c r="BJ79" s="27"/>
      <c r="BK79" s="28"/>
      <c r="BL79" s="27"/>
      <c r="BM79" s="28"/>
    </row>
    <row r="80" spans="1:65" ht="45" customHeight="1" x14ac:dyDescent="0.3">
      <c r="A80" s="8" t="s">
        <v>123</v>
      </c>
      <c r="B80" s="8"/>
      <c r="C80" s="19"/>
      <c r="D80" s="19"/>
      <c r="E80" s="19"/>
      <c r="F80" s="18"/>
      <c r="G80" s="18"/>
      <c r="H80" s="18"/>
      <c r="I80" s="9">
        <v>39</v>
      </c>
      <c r="J80" s="9">
        <v>8097</v>
      </c>
      <c r="K80" s="9">
        <v>8</v>
      </c>
      <c r="L80" s="18"/>
      <c r="M80" s="18"/>
      <c r="N80" s="18"/>
      <c r="O80" s="54"/>
      <c r="P80" s="54"/>
      <c r="Q80" s="54"/>
      <c r="R80" s="34"/>
      <c r="S80" s="34"/>
      <c r="T80" s="35"/>
      <c r="U80" s="34"/>
      <c r="V80" s="34"/>
      <c r="W80" s="34"/>
      <c r="X80" s="34"/>
      <c r="Y80" s="34"/>
      <c r="Z80" s="34"/>
      <c r="AA80" s="34"/>
      <c r="AB80" s="34"/>
      <c r="AC80" s="34"/>
      <c r="AD80" s="41"/>
      <c r="AE80" s="41"/>
      <c r="AF80" s="41"/>
      <c r="AG80" s="10"/>
      <c r="AH80" s="11">
        <f>D80+G80+J80+M80+P80+S80+V80+Y80+AB80</f>
        <v>8097</v>
      </c>
      <c r="AI80" s="12">
        <f t="shared" si="37"/>
        <v>8</v>
      </c>
      <c r="AJ80" s="12">
        <v>78</v>
      </c>
      <c r="AK80" s="12">
        <f t="shared" si="38"/>
        <v>1</v>
      </c>
      <c r="AL80" s="11"/>
      <c r="AM80" s="13"/>
      <c r="AN80" s="18"/>
      <c r="AO80" s="19"/>
      <c r="AP80" s="18"/>
      <c r="AQ80" s="19"/>
      <c r="AR80" s="18"/>
      <c r="AS80" s="19"/>
      <c r="AT80" s="18"/>
      <c r="AU80" s="8"/>
      <c r="AV80" s="9">
        <v>70</v>
      </c>
      <c r="AW80" s="8">
        <v>8097</v>
      </c>
      <c r="AX80" s="29"/>
      <c r="AY80" s="30"/>
      <c r="AZ80" s="29"/>
      <c r="BA80" s="30"/>
      <c r="BB80" s="9">
        <v>73</v>
      </c>
      <c r="BC80" s="8">
        <v>8097</v>
      </c>
      <c r="BD80" s="27"/>
      <c r="BE80" s="28"/>
      <c r="BF80" s="27"/>
      <c r="BG80" s="28"/>
      <c r="BH80" s="9">
        <v>78</v>
      </c>
      <c r="BI80" s="8">
        <v>8097</v>
      </c>
      <c r="BJ80" s="27"/>
      <c r="BK80" s="28"/>
      <c r="BL80" s="27"/>
      <c r="BM80" s="28"/>
    </row>
    <row r="81" spans="1:65" ht="45" customHeight="1" x14ac:dyDescent="0.3">
      <c r="A81" s="8" t="s">
        <v>138</v>
      </c>
      <c r="B81" s="8"/>
      <c r="C81" s="19"/>
      <c r="D81" s="19"/>
      <c r="E81" s="19"/>
      <c r="F81" s="18"/>
      <c r="G81" s="18"/>
      <c r="H81" s="18"/>
      <c r="I81" s="18"/>
      <c r="J81" s="18"/>
      <c r="K81" s="18"/>
      <c r="L81" s="9">
        <v>15</v>
      </c>
      <c r="M81" s="9">
        <v>8006</v>
      </c>
      <c r="N81" s="9">
        <v>7</v>
      </c>
      <c r="O81" s="54"/>
      <c r="P81" s="54"/>
      <c r="Q81" s="54"/>
      <c r="R81" s="34"/>
      <c r="S81" s="34"/>
      <c r="T81" s="35"/>
      <c r="U81" s="34"/>
      <c r="V81" s="34"/>
      <c r="W81" s="34"/>
      <c r="X81" s="34"/>
      <c r="Y81" s="34"/>
      <c r="Z81" s="34"/>
      <c r="AA81" s="34"/>
      <c r="AB81" s="34"/>
      <c r="AC81" s="34"/>
      <c r="AD81" s="41"/>
      <c r="AE81" s="41"/>
      <c r="AF81" s="41"/>
      <c r="AG81" s="10"/>
      <c r="AH81" s="11">
        <f>D81+G81+J81+M81+P81+S81+V81+Y81</f>
        <v>8006</v>
      </c>
      <c r="AI81" s="12">
        <f t="shared" si="37"/>
        <v>7</v>
      </c>
      <c r="AJ81" s="12">
        <v>79</v>
      </c>
      <c r="AK81" s="12">
        <f t="shared" si="38"/>
        <v>1</v>
      </c>
      <c r="AL81" s="11"/>
      <c r="AM81" s="13"/>
      <c r="AN81" s="18"/>
      <c r="AO81" s="19"/>
      <c r="AP81" s="18"/>
      <c r="AQ81" s="19"/>
      <c r="AR81" s="18"/>
      <c r="AS81" s="19"/>
      <c r="AT81" s="18"/>
      <c r="AU81" s="19"/>
      <c r="AV81" s="18"/>
      <c r="AW81" s="19"/>
      <c r="AX81" s="18"/>
      <c r="AY81" s="19"/>
      <c r="AZ81" s="18"/>
      <c r="BA81" s="19"/>
      <c r="BB81" s="9">
        <v>74</v>
      </c>
      <c r="BC81" s="8">
        <v>8006</v>
      </c>
      <c r="BD81" s="29"/>
      <c r="BE81" s="30"/>
      <c r="BF81" s="29"/>
      <c r="BG81" s="30"/>
      <c r="BH81" s="9">
        <v>79</v>
      </c>
      <c r="BI81" s="8">
        <v>8006</v>
      </c>
      <c r="BJ81" s="28"/>
      <c r="BK81" s="28"/>
      <c r="BL81" s="27"/>
      <c r="BM81" s="28"/>
    </row>
    <row r="82" spans="1:65" ht="45" customHeight="1" x14ac:dyDescent="0.3">
      <c r="A82" s="8" t="s">
        <v>143</v>
      </c>
      <c r="B82" s="8"/>
      <c r="C82" s="19"/>
      <c r="D82" s="19"/>
      <c r="E82" s="19"/>
      <c r="F82" s="18"/>
      <c r="G82" s="18"/>
      <c r="H82" s="18"/>
      <c r="I82" s="18"/>
      <c r="J82" s="18"/>
      <c r="K82" s="18"/>
      <c r="L82" s="9">
        <v>43</v>
      </c>
      <c r="M82" s="9">
        <v>4890</v>
      </c>
      <c r="N82" s="9">
        <v>6</v>
      </c>
      <c r="O82" s="34">
        <v>54</v>
      </c>
      <c r="P82" s="34">
        <v>3086</v>
      </c>
      <c r="Q82" s="34">
        <v>4</v>
      </c>
      <c r="R82" s="34"/>
      <c r="S82" s="34"/>
      <c r="T82" s="35"/>
      <c r="U82" s="34"/>
      <c r="V82" s="34"/>
      <c r="W82" s="34"/>
      <c r="X82" s="34"/>
      <c r="Y82" s="34"/>
      <c r="Z82" s="34"/>
      <c r="AA82" s="34"/>
      <c r="AB82" s="34"/>
      <c r="AC82" s="34"/>
      <c r="AD82" s="41"/>
      <c r="AE82" s="41"/>
      <c r="AF82" s="41"/>
      <c r="AG82" s="10"/>
      <c r="AH82" s="11">
        <f>D82+G82+J82+M82+P82+S82+V82+Y82</f>
        <v>7976</v>
      </c>
      <c r="AI82" s="12">
        <f t="shared" si="37"/>
        <v>10</v>
      </c>
      <c r="AJ82" s="12">
        <v>80</v>
      </c>
      <c r="AK82" s="12">
        <f t="shared" si="38"/>
        <v>2</v>
      </c>
      <c r="AL82" s="11"/>
      <c r="AM82" s="13"/>
      <c r="AN82" s="18"/>
      <c r="AO82" s="19"/>
      <c r="AP82" s="18"/>
      <c r="AQ82" s="19"/>
      <c r="AR82" s="18"/>
      <c r="AS82" s="19"/>
      <c r="AT82" s="18"/>
      <c r="AU82" s="19"/>
      <c r="AV82" s="18"/>
      <c r="AW82" s="19"/>
      <c r="AX82" s="18"/>
      <c r="AY82" s="19"/>
      <c r="AZ82" s="18"/>
      <c r="BA82" s="19"/>
      <c r="BB82" s="9">
        <v>87</v>
      </c>
      <c r="BC82" s="8">
        <v>4890</v>
      </c>
      <c r="BD82" s="29"/>
      <c r="BE82" s="30"/>
      <c r="BF82" s="29"/>
      <c r="BG82" s="30"/>
      <c r="BH82" s="9">
        <v>80</v>
      </c>
      <c r="BI82" s="8">
        <v>7976</v>
      </c>
      <c r="BJ82" s="8"/>
      <c r="BK82" s="8"/>
      <c r="BL82" s="9"/>
      <c r="BM82" s="8"/>
    </row>
    <row r="83" spans="1:65" ht="45" customHeight="1" x14ac:dyDescent="0.3">
      <c r="A83" s="8" t="s">
        <v>106</v>
      </c>
      <c r="B83" s="8"/>
      <c r="C83" s="18"/>
      <c r="D83" s="18"/>
      <c r="E83" s="18"/>
      <c r="F83" s="9">
        <v>61</v>
      </c>
      <c r="G83" s="9">
        <v>3481</v>
      </c>
      <c r="H83" s="9">
        <v>4</v>
      </c>
      <c r="I83" s="9">
        <v>60</v>
      </c>
      <c r="J83" s="9">
        <v>4253</v>
      </c>
      <c r="K83" s="9">
        <v>5</v>
      </c>
      <c r="L83" s="18"/>
      <c r="M83" s="18"/>
      <c r="N83" s="18"/>
      <c r="O83" s="54"/>
      <c r="P83" s="54"/>
      <c r="Q83" s="54"/>
      <c r="R83" s="34"/>
      <c r="S83" s="34"/>
      <c r="T83" s="35"/>
      <c r="U83" s="34"/>
      <c r="V83" s="34"/>
      <c r="W83" s="34"/>
      <c r="X83" s="34"/>
      <c r="Y83" s="34"/>
      <c r="Z83" s="34"/>
      <c r="AA83" s="34"/>
      <c r="AB83" s="34"/>
      <c r="AC83" s="34"/>
      <c r="AD83" s="41"/>
      <c r="AE83" s="41"/>
      <c r="AF83" s="41"/>
      <c r="AG83" s="10"/>
      <c r="AH83" s="11">
        <f>D83+G83+J83+M83+P83+S83+V83+Y83+AB83</f>
        <v>7734</v>
      </c>
      <c r="AI83" s="12">
        <f t="shared" si="37"/>
        <v>9</v>
      </c>
      <c r="AJ83" s="12">
        <v>81</v>
      </c>
      <c r="AK83" s="12">
        <f t="shared" si="38"/>
        <v>2</v>
      </c>
      <c r="AL83" s="11"/>
      <c r="AM83" s="13"/>
      <c r="AN83" s="18"/>
      <c r="AO83" s="19"/>
      <c r="AP83" s="9">
        <v>77</v>
      </c>
      <c r="AQ83" s="8">
        <v>3481</v>
      </c>
      <c r="AR83" s="27"/>
      <c r="AS83" s="28"/>
      <c r="AT83" s="27"/>
      <c r="AU83" s="8"/>
      <c r="AV83" s="9">
        <v>71</v>
      </c>
      <c r="AW83" s="8">
        <v>7734</v>
      </c>
      <c r="AX83" s="9">
        <f>AP83-AV83</f>
        <v>6</v>
      </c>
      <c r="AY83" s="8">
        <f>AW83-AQ83</f>
        <v>4253</v>
      </c>
      <c r="AZ83" s="9">
        <f>K83-H83</f>
        <v>1</v>
      </c>
      <c r="BA83" s="8">
        <f>J83-G83</f>
        <v>772</v>
      </c>
      <c r="BB83" s="9">
        <v>75</v>
      </c>
      <c r="BC83" s="8">
        <v>7734</v>
      </c>
      <c r="BD83" s="27"/>
      <c r="BE83" s="28"/>
      <c r="BF83" s="27"/>
      <c r="BG83" s="28"/>
      <c r="BH83" s="9">
        <v>81</v>
      </c>
      <c r="BI83" s="8">
        <v>7734</v>
      </c>
      <c r="BJ83" s="27"/>
      <c r="BK83" s="28"/>
      <c r="BL83" s="27"/>
      <c r="BM83" s="28"/>
    </row>
    <row r="84" spans="1:65" ht="45" customHeight="1" x14ac:dyDescent="0.3">
      <c r="A84" s="8" t="s">
        <v>148</v>
      </c>
      <c r="B84" s="8"/>
      <c r="C84" s="19"/>
      <c r="D84" s="19"/>
      <c r="E84" s="19"/>
      <c r="F84" s="18"/>
      <c r="G84" s="18"/>
      <c r="H84" s="18"/>
      <c r="I84" s="18"/>
      <c r="J84" s="18"/>
      <c r="K84" s="18"/>
      <c r="L84" s="18"/>
      <c r="M84" s="18"/>
      <c r="N84" s="18"/>
      <c r="O84" s="34">
        <v>12</v>
      </c>
      <c r="P84" s="34">
        <v>7540</v>
      </c>
      <c r="Q84" s="34">
        <v>7</v>
      </c>
      <c r="R84" s="34"/>
      <c r="S84" s="34"/>
      <c r="T84" s="35"/>
      <c r="U84" s="34"/>
      <c r="V84" s="34"/>
      <c r="W84" s="34"/>
      <c r="X84" s="34"/>
      <c r="Y84" s="34"/>
      <c r="Z84" s="34"/>
      <c r="AA84" s="34"/>
      <c r="AB84" s="34"/>
      <c r="AC84" s="34"/>
      <c r="AD84" s="41"/>
      <c r="AE84" s="41"/>
      <c r="AF84" s="41"/>
      <c r="AG84" s="10"/>
      <c r="AH84" s="11">
        <f>D84+G84+J84+M84+P84+S84+V84+Y84</f>
        <v>7540</v>
      </c>
      <c r="AI84" s="12">
        <f t="shared" si="37"/>
        <v>7</v>
      </c>
      <c r="AJ84" s="12">
        <v>82</v>
      </c>
      <c r="AK84" s="12">
        <f t="shared" si="38"/>
        <v>1</v>
      </c>
      <c r="AL84" s="11"/>
      <c r="AM84" s="13"/>
      <c r="AN84" s="18"/>
      <c r="AO84" s="19"/>
      <c r="AP84" s="18"/>
      <c r="AQ84" s="19"/>
      <c r="AR84" s="18"/>
      <c r="AS84" s="19"/>
      <c r="AT84" s="18"/>
      <c r="AU84" s="19"/>
      <c r="AV84" s="18"/>
      <c r="AW84" s="19"/>
      <c r="AX84" s="18"/>
      <c r="AY84" s="19"/>
      <c r="AZ84" s="18"/>
      <c r="BA84" s="19"/>
      <c r="BB84" s="18"/>
      <c r="BC84" s="19"/>
      <c r="BD84" s="18"/>
      <c r="BE84" s="19"/>
      <c r="BF84" s="18"/>
      <c r="BG84" s="19"/>
      <c r="BH84" s="9">
        <v>82</v>
      </c>
      <c r="BI84" s="8">
        <v>7540</v>
      </c>
      <c r="BJ84" s="30"/>
      <c r="BK84" s="30"/>
      <c r="BL84" s="29"/>
      <c r="BM84" s="30"/>
    </row>
    <row r="85" spans="1:65" ht="45" customHeight="1" x14ac:dyDescent="0.3">
      <c r="A85" s="8" t="s">
        <v>67</v>
      </c>
      <c r="B85" s="8"/>
      <c r="C85" s="9">
        <v>57</v>
      </c>
      <c r="D85" s="9">
        <v>3750</v>
      </c>
      <c r="E85" s="9">
        <v>4</v>
      </c>
      <c r="F85" s="9">
        <v>59</v>
      </c>
      <c r="G85" s="9">
        <v>3595</v>
      </c>
      <c r="H85" s="9">
        <v>4</v>
      </c>
      <c r="I85" s="18"/>
      <c r="J85" s="18"/>
      <c r="K85" s="18"/>
      <c r="L85" s="18"/>
      <c r="M85" s="18"/>
      <c r="N85" s="18"/>
      <c r="O85" s="54"/>
      <c r="P85" s="54"/>
      <c r="Q85" s="54"/>
      <c r="R85" s="34"/>
      <c r="S85" s="34"/>
      <c r="T85" s="35"/>
      <c r="U85" s="9"/>
      <c r="V85" s="9"/>
      <c r="W85" s="9"/>
      <c r="X85" s="9"/>
      <c r="Y85" s="9"/>
      <c r="Z85" s="9"/>
      <c r="AA85" s="34"/>
      <c r="AB85" s="34"/>
      <c r="AC85" s="34"/>
      <c r="AD85" s="41"/>
      <c r="AE85" s="41"/>
      <c r="AF85" s="41"/>
      <c r="AG85" s="10"/>
      <c r="AH85" s="11">
        <f>D85+G85+J85+M85+P85+S85+V85+Y85+AB85</f>
        <v>7345</v>
      </c>
      <c r="AI85" s="12">
        <f t="shared" si="37"/>
        <v>8</v>
      </c>
      <c r="AJ85" s="12">
        <v>83</v>
      </c>
      <c r="AK85" s="12">
        <f t="shared" si="38"/>
        <v>2</v>
      </c>
      <c r="AL85" s="11"/>
      <c r="AM85" s="13"/>
      <c r="AN85" s="9">
        <v>57</v>
      </c>
      <c r="AO85" s="8">
        <v>3750</v>
      </c>
      <c r="AP85" s="9">
        <v>55</v>
      </c>
      <c r="AQ85" s="8">
        <v>7345</v>
      </c>
      <c r="AR85" s="9">
        <f>AN85-AP85</f>
        <v>2</v>
      </c>
      <c r="AS85" s="8">
        <f>AQ85-AO85</f>
        <v>3595</v>
      </c>
      <c r="AT85" s="9">
        <f>H85-E85</f>
        <v>0</v>
      </c>
      <c r="AU85" s="8"/>
      <c r="AV85" s="9">
        <v>73</v>
      </c>
      <c r="AW85" s="8">
        <v>7345</v>
      </c>
      <c r="AX85" s="44"/>
      <c r="AY85" s="45"/>
      <c r="AZ85" s="44"/>
      <c r="BA85" s="45"/>
      <c r="BB85" s="9">
        <v>76</v>
      </c>
      <c r="BC85" s="8">
        <v>7345</v>
      </c>
      <c r="BD85" s="51"/>
      <c r="BE85" s="52"/>
      <c r="BF85" s="51"/>
      <c r="BG85" s="52"/>
      <c r="BH85" s="9">
        <v>83</v>
      </c>
      <c r="BI85" s="8">
        <v>7345</v>
      </c>
      <c r="BJ85" s="27"/>
      <c r="BK85" s="28"/>
      <c r="BL85" s="27"/>
      <c r="BM85" s="28"/>
    </row>
    <row r="86" spans="1:65" ht="45" customHeight="1" x14ac:dyDescent="0.3">
      <c r="A86" s="8" t="s">
        <v>31</v>
      </c>
      <c r="B86" s="8"/>
      <c r="C86" s="9">
        <v>20</v>
      </c>
      <c r="D86" s="9">
        <v>7142</v>
      </c>
      <c r="E86" s="9">
        <v>7</v>
      </c>
      <c r="F86" s="18"/>
      <c r="G86" s="18"/>
      <c r="H86" s="18"/>
      <c r="I86" s="18"/>
      <c r="J86" s="18"/>
      <c r="K86" s="18"/>
      <c r="L86" s="18"/>
      <c r="M86" s="18"/>
      <c r="N86" s="18"/>
      <c r="O86" s="54"/>
      <c r="P86" s="54"/>
      <c r="Q86" s="54"/>
      <c r="R86" s="34"/>
      <c r="S86" s="34"/>
      <c r="T86" s="35"/>
      <c r="U86" s="9"/>
      <c r="V86" s="9"/>
      <c r="W86" s="9"/>
      <c r="X86" s="9"/>
      <c r="Y86" s="9"/>
      <c r="Z86" s="9"/>
      <c r="AA86" s="34"/>
      <c r="AB86" s="34"/>
      <c r="AC86" s="34"/>
      <c r="AD86" s="41"/>
      <c r="AE86" s="41"/>
      <c r="AF86" s="41"/>
      <c r="AG86" s="10"/>
      <c r="AH86" s="11">
        <f>D86+G86+J86+M86+P86+S86+V86+Y86+AB86</f>
        <v>7142</v>
      </c>
      <c r="AI86" s="12">
        <f t="shared" si="37"/>
        <v>7</v>
      </c>
      <c r="AJ86" s="12">
        <v>84</v>
      </c>
      <c r="AK86" s="12">
        <f t="shared" si="38"/>
        <v>1</v>
      </c>
      <c r="AL86" s="11"/>
      <c r="AM86" s="13"/>
      <c r="AN86" s="9">
        <v>20</v>
      </c>
      <c r="AO86" s="8">
        <v>7142</v>
      </c>
      <c r="AP86" s="9">
        <v>56</v>
      </c>
      <c r="AQ86" s="8">
        <v>7142</v>
      </c>
      <c r="AR86" s="29"/>
      <c r="AS86" s="30"/>
      <c r="AT86" s="29"/>
      <c r="AU86" s="8"/>
      <c r="AV86" s="9">
        <v>74</v>
      </c>
      <c r="AW86" s="8">
        <v>7142</v>
      </c>
      <c r="AX86" s="44"/>
      <c r="AY86" s="45"/>
      <c r="AZ86" s="44"/>
      <c r="BA86" s="45"/>
      <c r="BB86" s="9">
        <v>77</v>
      </c>
      <c r="BC86" s="8">
        <v>7142</v>
      </c>
      <c r="BD86" s="51"/>
      <c r="BE86" s="52"/>
      <c r="BF86" s="51"/>
      <c r="BG86" s="52"/>
      <c r="BH86" s="9">
        <v>84</v>
      </c>
      <c r="BI86" s="8">
        <v>7142</v>
      </c>
      <c r="BJ86" s="27"/>
      <c r="BK86" s="28"/>
      <c r="BL86" s="27"/>
      <c r="BM86" s="28"/>
    </row>
    <row r="87" spans="1:65" ht="45" customHeight="1" x14ac:dyDescent="0.3">
      <c r="A87" s="8" t="s">
        <v>36</v>
      </c>
      <c r="B87" s="8"/>
      <c r="C87" s="9">
        <v>25</v>
      </c>
      <c r="D87" s="9">
        <v>6621</v>
      </c>
      <c r="E87" s="9">
        <v>7</v>
      </c>
      <c r="F87" s="18"/>
      <c r="G87" s="18"/>
      <c r="H87" s="18"/>
      <c r="I87" s="18"/>
      <c r="J87" s="18"/>
      <c r="K87" s="18"/>
      <c r="L87" s="18"/>
      <c r="M87" s="18"/>
      <c r="N87" s="18"/>
      <c r="O87" s="54"/>
      <c r="P87" s="54"/>
      <c r="Q87" s="54"/>
      <c r="R87" s="34"/>
      <c r="S87" s="34"/>
      <c r="T87" s="35"/>
      <c r="U87" s="9"/>
      <c r="V87" s="9"/>
      <c r="W87" s="9"/>
      <c r="X87" s="9"/>
      <c r="Y87" s="9"/>
      <c r="Z87" s="9"/>
      <c r="AA87" s="34"/>
      <c r="AB87" s="34"/>
      <c r="AC87" s="34"/>
      <c r="AD87" s="41"/>
      <c r="AE87" s="41"/>
      <c r="AF87" s="41"/>
      <c r="AG87" s="10"/>
      <c r="AH87" s="11">
        <f>D87+G87+J87+M87+P87+S87+V87+Y87+AB87</f>
        <v>6621</v>
      </c>
      <c r="AI87" s="12">
        <f t="shared" si="37"/>
        <v>7</v>
      </c>
      <c r="AJ87" s="12">
        <v>85</v>
      </c>
      <c r="AK87" s="12">
        <f t="shared" si="38"/>
        <v>1</v>
      </c>
      <c r="AL87" s="11"/>
      <c r="AM87" s="13"/>
      <c r="AN87" s="9">
        <v>25</v>
      </c>
      <c r="AO87" s="8">
        <v>6621</v>
      </c>
      <c r="AP87" s="9">
        <v>60</v>
      </c>
      <c r="AQ87" s="8">
        <v>6621</v>
      </c>
      <c r="AR87" s="29"/>
      <c r="AS87" s="30"/>
      <c r="AT87" s="29"/>
      <c r="AU87" s="8"/>
      <c r="AV87" s="9">
        <v>77</v>
      </c>
      <c r="AW87" s="8">
        <v>6621</v>
      </c>
      <c r="AX87" s="44"/>
      <c r="AY87" s="45"/>
      <c r="AZ87" s="44"/>
      <c r="BA87" s="45"/>
      <c r="BB87" s="9">
        <v>80</v>
      </c>
      <c r="BC87" s="8">
        <v>6621</v>
      </c>
      <c r="BD87" s="51"/>
      <c r="BE87" s="52"/>
      <c r="BF87" s="51"/>
      <c r="BG87" s="52"/>
      <c r="BH87" s="9">
        <v>85</v>
      </c>
      <c r="BI87" s="8">
        <v>6621</v>
      </c>
      <c r="BJ87" s="55"/>
      <c r="BK87" s="56"/>
      <c r="BL87" s="55"/>
      <c r="BM87" s="56"/>
    </row>
    <row r="88" spans="1:65" ht="45" customHeight="1" x14ac:dyDescent="0.3">
      <c r="A88" s="8" t="s">
        <v>140</v>
      </c>
      <c r="B88" s="8"/>
      <c r="C88" s="19"/>
      <c r="D88" s="19"/>
      <c r="E88" s="19"/>
      <c r="F88" s="18"/>
      <c r="G88" s="18"/>
      <c r="H88" s="18"/>
      <c r="I88" s="18"/>
      <c r="J88" s="18"/>
      <c r="K88" s="18"/>
      <c r="L88" s="9">
        <v>26</v>
      </c>
      <c r="M88" s="9">
        <v>6576</v>
      </c>
      <c r="N88" s="9">
        <v>6</v>
      </c>
      <c r="O88" s="54"/>
      <c r="P88" s="54"/>
      <c r="Q88" s="54"/>
      <c r="R88" s="34"/>
      <c r="S88" s="34"/>
      <c r="T88" s="35"/>
      <c r="U88" s="34"/>
      <c r="V88" s="34"/>
      <c r="W88" s="34"/>
      <c r="X88" s="34"/>
      <c r="Y88" s="34"/>
      <c r="Z88" s="34"/>
      <c r="AA88" s="34"/>
      <c r="AB88" s="34"/>
      <c r="AC88" s="34"/>
      <c r="AD88" s="41"/>
      <c r="AE88" s="41"/>
      <c r="AF88" s="41"/>
      <c r="AG88" s="10"/>
      <c r="AH88" s="11">
        <f>D88+G88+J88+M88+P88+S88+V88+Y88</f>
        <v>6576</v>
      </c>
      <c r="AI88" s="12">
        <f t="shared" si="37"/>
        <v>6</v>
      </c>
      <c r="AJ88" s="12">
        <v>86</v>
      </c>
      <c r="AK88" s="12">
        <f t="shared" si="38"/>
        <v>1</v>
      </c>
      <c r="AL88" s="11"/>
      <c r="AM88" s="13"/>
      <c r="AN88" s="18"/>
      <c r="AO88" s="19"/>
      <c r="AP88" s="18"/>
      <c r="AQ88" s="19"/>
      <c r="AR88" s="18"/>
      <c r="AS88" s="19"/>
      <c r="AT88" s="18"/>
      <c r="AU88" s="19"/>
      <c r="AV88" s="18"/>
      <c r="AW88" s="19"/>
      <c r="AX88" s="18"/>
      <c r="AY88" s="19"/>
      <c r="AZ88" s="18"/>
      <c r="BA88" s="19"/>
      <c r="BB88" s="9">
        <v>81</v>
      </c>
      <c r="BC88" s="8">
        <v>6576</v>
      </c>
      <c r="BD88" s="29"/>
      <c r="BE88" s="30"/>
      <c r="BF88" s="29"/>
      <c r="BG88" s="30"/>
      <c r="BH88" s="9">
        <v>86</v>
      </c>
      <c r="BI88" s="8">
        <v>6576</v>
      </c>
      <c r="BJ88" s="28"/>
      <c r="BK88" s="28"/>
      <c r="BL88" s="27"/>
      <c r="BM88" s="28"/>
    </row>
    <row r="89" spans="1:65" ht="45" customHeight="1" x14ac:dyDescent="0.3">
      <c r="A89" s="8" t="s">
        <v>41</v>
      </c>
      <c r="B89" s="8"/>
      <c r="C89" s="9">
        <v>30</v>
      </c>
      <c r="D89" s="9">
        <v>6311</v>
      </c>
      <c r="E89" s="9">
        <v>7</v>
      </c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34"/>
      <c r="S89" s="34"/>
      <c r="T89" s="35"/>
      <c r="U89" s="9"/>
      <c r="V89" s="9"/>
      <c r="W89" s="9"/>
      <c r="X89" s="9"/>
      <c r="Y89" s="9"/>
      <c r="Z89" s="9"/>
      <c r="AA89" s="36"/>
      <c r="AB89" s="36"/>
      <c r="AC89" s="36"/>
      <c r="AD89" s="37"/>
      <c r="AE89" s="37"/>
      <c r="AF89" s="37"/>
      <c r="AG89" s="10"/>
      <c r="AH89" s="11">
        <f t="shared" ref="AH89:AH96" si="39">D89+G89+J89+M89+P89+S89+V89+Y89+AB89</f>
        <v>6311</v>
      </c>
      <c r="AI89" s="12">
        <f t="shared" si="37"/>
        <v>7</v>
      </c>
      <c r="AJ89" s="12">
        <v>87</v>
      </c>
      <c r="AK89" s="12">
        <f t="shared" si="38"/>
        <v>1</v>
      </c>
      <c r="AL89" s="11"/>
      <c r="AM89" s="13"/>
      <c r="AN89" s="9">
        <v>30</v>
      </c>
      <c r="AO89" s="8">
        <v>6311</v>
      </c>
      <c r="AP89" s="9">
        <v>61</v>
      </c>
      <c r="AQ89" s="8">
        <v>6311</v>
      </c>
      <c r="AR89" s="29"/>
      <c r="AS89" s="30"/>
      <c r="AT89" s="29"/>
      <c r="AU89" s="8"/>
      <c r="AV89" s="9">
        <v>78</v>
      </c>
      <c r="AW89" s="8">
        <v>6311</v>
      </c>
      <c r="AX89" s="44"/>
      <c r="AY89" s="45"/>
      <c r="AZ89" s="44"/>
      <c r="BA89" s="45"/>
      <c r="BB89" s="9">
        <v>82</v>
      </c>
      <c r="BC89" s="8">
        <v>6311</v>
      </c>
      <c r="BD89" s="51"/>
      <c r="BE89" s="52"/>
      <c r="BF89" s="51"/>
      <c r="BG89" s="52"/>
      <c r="BH89" s="9">
        <v>87</v>
      </c>
      <c r="BI89" s="8">
        <v>6311</v>
      </c>
      <c r="BJ89" s="27"/>
      <c r="BK89" s="28"/>
      <c r="BL89" s="27"/>
      <c r="BM89" s="28"/>
    </row>
    <row r="90" spans="1:65" ht="45" customHeight="1" x14ac:dyDescent="0.3">
      <c r="A90" s="8" t="s">
        <v>101</v>
      </c>
      <c r="B90" s="8"/>
      <c r="C90" s="18"/>
      <c r="D90" s="18"/>
      <c r="E90" s="18"/>
      <c r="F90" s="9">
        <v>46</v>
      </c>
      <c r="G90" s="9">
        <v>5915</v>
      </c>
      <c r="H90" s="9">
        <v>6</v>
      </c>
      <c r="I90" s="18"/>
      <c r="J90" s="18"/>
      <c r="K90" s="18"/>
      <c r="L90" s="18"/>
      <c r="M90" s="18"/>
      <c r="N90" s="18"/>
      <c r="O90" s="54"/>
      <c r="P90" s="54"/>
      <c r="Q90" s="54"/>
      <c r="R90" s="34"/>
      <c r="S90" s="34"/>
      <c r="T90" s="35"/>
      <c r="U90" s="34"/>
      <c r="V90" s="34"/>
      <c r="W90" s="34"/>
      <c r="X90" s="34"/>
      <c r="Y90" s="34"/>
      <c r="Z90" s="34"/>
      <c r="AA90" s="36"/>
      <c r="AB90" s="36"/>
      <c r="AC90" s="36"/>
      <c r="AD90" s="37"/>
      <c r="AE90" s="37"/>
      <c r="AF90" s="37"/>
      <c r="AG90" s="10"/>
      <c r="AH90" s="11">
        <f t="shared" si="39"/>
        <v>5915</v>
      </c>
      <c r="AI90" s="12">
        <f t="shared" si="37"/>
        <v>6</v>
      </c>
      <c r="AJ90" s="12">
        <v>88</v>
      </c>
      <c r="AK90" s="12">
        <f t="shared" si="38"/>
        <v>1</v>
      </c>
      <c r="AL90" s="11"/>
      <c r="AM90" s="13"/>
      <c r="AN90" s="18"/>
      <c r="AO90" s="19"/>
      <c r="AP90" s="9">
        <v>63</v>
      </c>
      <c r="AQ90" s="8">
        <v>5915</v>
      </c>
      <c r="AR90" s="27"/>
      <c r="AS90" s="28"/>
      <c r="AT90" s="27"/>
      <c r="AU90" s="8"/>
      <c r="AV90" s="9">
        <v>79</v>
      </c>
      <c r="AW90" s="8">
        <v>5915</v>
      </c>
      <c r="AX90" s="44"/>
      <c r="AY90" s="45"/>
      <c r="AZ90" s="44"/>
      <c r="BA90" s="45"/>
      <c r="BB90" s="9">
        <v>83</v>
      </c>
      <c r="BC90" s="8">
        <v>5915</v>
      </c>
      <c r="BD90" s="51"/>
      <c r="BE90" s="52"/>
      <c r="BF90" s="51"/>
      <c r="BG90" s="52"/>
      <c r="BH90" s="9">
        <v>88</v>
      </c>
      <c r="BI90" s="8">
        <v>5915</v>
      </c>
      <c r="BJ90" s="27"/>
      <c r="BK90" s="28"/>
      <c r="BL90" s="27"/>
      <c r="BM90" s="28"/>
    </row>
    <row r="91" spans="1:65" ht="45" customHeight="1" x14ac:dyDescent="0.3">
      <c r="A91" s="8" t="s">
        <v>102</v>
      </c>
      <c r="B91" s="8"/>
      <c r="C91" s="19"/>
      <c r="D91" s="19"/>
      <c r="E91" s="19"/>
      <c r="F91" s="9">
        <v>51</v>
      </c>
      <c r="G91" s="9">
        <v>5703</v>
      </c>
      <c r="H91" s="9">
        <v>6</v>
      </c>
      <c r="I91" s="18"/>
      <c r="J91" s="18"/>
      <c r="K91" s="18"/>
      <c r="L91" s="18"/>
      <c r="M91" s="18"/>
      <c r="N91" s="18"/>
      <c r="O91" s="54"/>
      <c r="P91" s="54"/>
      <c r="Q91" s="54"/>
      <c r="R91" s="34"/>
      <c r="S91" s="34"/>
      <c r="T91" s="35"/>
      <c r="U91" s="34"/>
      <c r="V91" s="34"/>
      <c r="W91" s="34"/>
      <c r="X91" s="34"/>
      <c r="Y91" s="34"/>
      <c r="Z91" s="34"/>
      <c r="AA91" s="34"/>
      <c r="AB91" s="34"/>
      <c r="AC91" s="34"/>
      <c r="AD91" s="41"/>
      <c r="AE91" s="41"/>
      <c r="AF91" s="41"/>
      <c r="AG91" s="10"/>
      <c r="AH91" s="11">
        <f t="shared" si="39"/>
        <v>5703</v>
      </c>
      <c r="AI91" s="12">
        <f t="shared" si="37"/>
        <v>6</v>
      </c>
      <c r="AJ91" s="12">
        <v>89</v>
      </c>
      <c r="AK91" s="12">
        <f t="shared" si="38"/>
        <v>1</v>
      </c>
      <c r="AL91" s="11"/>
      <c r="AM91" s="13"/>
      <c r="AN91" s="18"/>
      <c r="AO91" s="19"/>
      <c r="AP91" s="9">
        <v>65</v>
      </c>
      <c r="AQ91" s="8">
        <v>5703</v>
      </c>
      <c r="AR91" s="27"/>
      <c r="AS91" s="28"/>
      <c r="AT91" s="27"/>
      <c r="AU91" s="8"/>
      <c r="AV91" s="9">
        <v>80</v>
      </c>
      <c r="AW91" s="8">
        <v>5703</v>
      </c>
      <c r="AX91" s="44"/>
      <c r="AY91" s="45"/>
      <c r="AZ91" s="44"/>
      <c r="BA91" s="45"/>
      <c r="BB91" s="9">
        <v>84</v>
      </c>
      <c r="BC91" s="8">
        <v>5703</v>
      </c>
      <c r="BD91" s="51"/>
      <c r="BE91" s="52"/>
      <c r="BF91" s="51"/>
      <c r="BG91" s="52"/>
      <c r="BH91" s="9">
        <v>89</v>
      </c>
      <c r="BI91" s="8">
        <v>5703</v>
      </c>
      <c r="BJ91" s="28"/>
      <c r="BK91" s="28"/>
      <c r="BL91" s="27"/>
      <c r="BM91" s="28"/>
    </row>
    <row r="92" spans="1:65" ht="45" customHeight="1" x14ac:dyDescent="0.3">
      <c r="A92" s="8" t="s">
        <v>141</v>
      </c>
      <c r="B92" s="8"/>
      <c r="C92" s="18"/>
      <c r="D92" s="18"/>
      <c r="E92" s="18"/>
      <c r="F92" s="18"/>
      <c r="G92" s="18"/>
      <c r="H92" s="18"/>
      <c r="I92" s="18"/>
      <c r="J92" s="18"/>
      <c r="K92" s="18"/>
      <c r="L92" s="9">
        <v>40</v>
      </c>
      <c r="M92" s="9">
        <v>5308</v>
      </c>
      <c r="N92" s="9">
        <v>6</v>
      </c>
      <c r="O92" s="54"/>
      <c r="P92" s="54"/>
      <c r="Q92" s="54"/>
      <c r="R92" s="34"/>
      <c r="S92" s="34"/>
      <c r="T92" s="35"/>
      <c r="U92" s="34"/>
      <c r="V92" s="34"/>
      <c r="W92" s="34"/>
      <c r="X92" s="34"/>
      <c r="Y92" s="34"/>
      <c r="Z92" s="34"/>
      <c r="AA92" s="34"/>
      <c r="AB92" s="34"/>
      <c r="AC92" s="34"/>
      <c r="AD92" s="41"/>
      <c r="AE92" s="41"/>
      <c r="AF92" s="41"/>
      <c r="AG92" s="10"/>
      <c r="AH92" s="11">
        <f t="shared" si="39"/>
        <v>5308</v>
      </c>
      <c r="AI92" s="12">
        <f t="shared" si="37"/>
        <v>6</v>
      </c>
      <c r="AJ92" s="12">
        <v>90</v>
      </c>
      <c r="AK92" s="12">
        <f t="shared" si="38"/>
        <v>1</v>
      </c>
      <c r="AL92" s="11"/>
      <c r="AM92" s="13"/>
      <c r="AN92" s="18"/>
      <c r="AO92" s="19"/>
      <c r="AP92" s="18"/>
      <c r="AQ92" s="19"/>
      <c r="AR92" s="18"/>
      <c r="AS92" s="19"/>
      <c r="AT92" s="18"/>
      <c r="AU92" s="19"/>
      <c r="AV92" s="18"/>
      <c r="AW92" s="19"/>
      <c r="AX92" s="18"/>
      <c r="AY92" s="19"/>
      <c r="AZ92" s="18"/>
      <c r="BA92" s="19"/>
      <c r="BB92" s="9">
        <v>85</v>
      </c>
      <c r="BC92" s="8">
        <v>5308</v>
      </c>
      <c r="BD92" s="29"/>
      <c r="BE92" s="30"/>
      <c r="BF92" s="29"/>
      <c r="BG92" s="30"/>
      <c r="BH92" s="9">
        <v>90</v>
      </c>
      <c r="BI92" s="8">
        <v>5308</v>
      </c>
      <c r="BJ92" s="27"/>
      <c r="BK92" s="28"/>
      <c r="BL92" s="27"/>
      <c r="BM92" s="28"/>
    </row>
    <row r="93" spans="1:65" ht="45" customHeight="1" x14ac:dyDescent="0.3">
      <c r="A93" s="8" t="s">
        <v>58</v>
      </c>
      <c r="B93" s="8"/>
      <c r="C93" s="9">
        <v>47</v>
      </c>
      <c r="D93" s="9">
        <v>4763</v>
      </c>
      <c r="E93" s="9">
        <v>6</v>
      </c>
      <c r="F93" s="18"/>
      <c r="G93" s="18"/>
      <c r="H93" s="18"/>
      <c r="I93" s="18"/>
      <c r="J93" s="18"/>
      <c r="K93" s="18"/>
      <c r="L93" s="18"/>
      <c r="M93" s="18"/>
      <c r="N93" s="18"/>
      <c r="O93" s="54"/>
      <c r="P93" s="54"/>
      <c r="Q93" s="54"/>
      <c r="R93" s="34"/>
      <c r="S93" s="34"/>
      <c r="T93" s="35"/>
      <c r="U93" s="34"/>
      <c r="V93" s="34"/>
      <c r="W93" s="34"/>
      <c r="X93" s="9"/>
      <c r="Y93" s="9"/>
      <c r="Z93" s="9"/>
      <c r="AA93" s="34"/>
      <c r="AB93" s="34"/>
      <c r="AC93" s="34"/>
      <c r="AD93" s="41"/>
      <c r="AE93" s="41"/>
      <c r="AF93" s="41"/>
      <c r="AG93" s="10"/>
      <c r="AH93" s="11">
        <f t="shared" si="39"/>
        <v>4763</v>
      </c>
      <c r="AI93" s="12">
        <f t="shared" si="37"/>
        <v>6</v>
      </c>
      <c r="AJ93" s="12">
        <v>91</v>
      </c>
      <c r="AK93" s="12">
        <f t="shared" si="38"/>
        <v>1</v>
      </c>
      <c r="AL93" s="17"/>
      <c r="AM93" s="13"/>
      <c r="AN93" s="9">
        <v>47</v>
      </c>
      <c r="AO93" s="8">
        <v>4763</v>
      </c>
      <c r="AP93" s="9">
        <v>70</v>
      </c>
      <c r="AQ93" s="8">
        <v>4763</v>
      </c>
      <c r="AR93" s="29"/>
      <c r="AS93" s="30"/>
      <c r="AT93" s="29"/>
      <c r="AU93" s="8"/>
      <c r="AV93" s="9">
        <v>81</v>
      </c>
      <c r="AW93" s="8">
        <v>4763</v>
      </c>
      <c r="AX93" s="44"/>
      <c r="AY93" s="45"/>
      <c r="AZ93" s="44"/>
      <c r="BA93" s="45"/>
      <c r="BB93" s="9">
        <v>88</v>
      </c>
      <c r="BC93" s="8">
        <v>4763</v>
      </c>
      <c r="BD93" s="51"/>
      <c r="BE93" s="52"/>
      <c r="BF93" s="51"/>
      <c r="BG93" s="52"/>
      <c r="BH93" s="9">
        <v>91</v>
      </c>
      <c r="BI93" s="8">
        <v>4763</v>
      </c>
      <c r="BJ93" s="27"/>
      <c r="BK93" s="28"/>
      <c r="BL93" s="27"/>
      <c r="BM93" s="28"/>
    </row>
    <row r="94" spans="1:65" ht="45" customHeight="1" x14ac:dyDescent="0.3">
      <c r="A94" s="8" t="s">
        <v>66</v>
      </c>
      <c r="B94" s="8"/>
      <c r="C94" s="9">
        <v>55</v>
      </c>
      <c r="D94" s="9">
        <v>3891</v>
      </c>
      <c r="E94" s="9">
        <v>5</v>
      </c>
      <c r="F94" s="18"/>
      <c r="G94" s="18"/>
      <c r="H94" s="18"/>
      <c r="I94" s="18"/>
      <c r="J94" s="18"/>
      <c r="K94" s="18"/>
      <c r="L94" s="18"/>
      <c r="M94" s="18"/>
      <c r="N94" s="18"/>
      <c r="O94" s="54"/>
      <c r="P94" s="54"/>
      <c r="Q94" s="54"/>
      <c r="R94" s="34"/>
      <c r="S94" s="34"/>
      <c r="T94" s="35"/>
      <c r="U94" s="34"/>
      <c r="V94" s="34"/>
      <c r="W94" s="34"/>
      <c r="X94" s="34"/>
      <c r="Y94" s="34"/>
      <c r="Z94" s="34"/>
      <c r="AA94" s="34"/>
      <c r="AB94" s="34"/>
      <c r="AC94" s="34"/>
      <c r="AD94" s="41"/>
      <c r="AE94" s="41"/>
      <c r="AF94" s="41"/>
      <c r="AG94" s="10"/>
      <c r="AH94" s="11">
        <f t="shared" si="39"/>
        <v>3891</v>
      </c>
      <c r="AI94" s="12">
        <f t="shared" si="37"/>
        <v>5</v>
      </c>
      <c r="AJ94" s="12">
        <v>92</v>
      </c>
      <c r="AK94" s="12">
        <f t="shared" si="38"/>
        <v>1</v>
      </c>
      <c r="AL94" s="11"/>
      <c r="AM94" s="13"/>
      <c r="AN94" s="9">
        <v>55</v>
      </c>
      <c r="AO94" s="8">
        <v>3891</v>
      </c>
      <c r="AP94" s="9">
        <v>72</v>
      </c>
      <c r="AQ94" s="8">
        <v>3891</v>
      </c>
      <c r="AR94" s="29"/>
      <c r="AS94" s="30"/>
      <c r="AT94" s="29"/>
      <c r="AU94" s="8"/>
      <c r="AV94" s="9">
        <v>82</v>
      </c>
      <c r="AW94" s="8">
        <v>3891</v>
      </c>
      <c r="AX94" s="44"/>
      <c r="AY94" s="45"/>
      <c r="AZ94" s="44"/>
      <c r="BA94" s="45"/>
      <c r="BB94" s="9">
        <v>89</v>
      </c>
      <c r="BC94" s="8">
        <v>3891</v>
      </c>
      <c r="BD94" s="51"/>
      <c r="BE94" s="52"/>
      <c r="BF94" s="51"/>
      <c r="BG94" s="52"/>
      <c r="BH94" s="9">
        <v>92</v>
      </c>
      <c r="BI94" s="8">
        <v>3891</v>
      </c>
      <c r="BJ94" s="27"/>
      <c r="BK94" s="28"/>
      <c r="BL94" s="27"/>
      <c r="BM94" s="28"/>
    </row>
    <row r="95" spans="1:65" ht="45" customHeight="1" x14ac:dyDescent="0.3">
      <c r="A95" s="8" t="s">
        <v>36</v>
      </c>
      <c r="B95" s="8"/>
      <c r="C95" s="9">
        <v>56</v>
      </c>
      <c r="D95" s="9">
        <v>3755</v>
      </c>
      <c r="E95" s="9">
        <v>4</v>
      </c>
      <c r="F95" s="18"/>
      <c r="G95" s="18"/>
      <c r="H95" s="18"/>
      <c r="I95" s="18"/>
      <c r="J95" s="18"/>
      <c r="K95" s="18"/>
      <c r="L95" s="18"/>
      <c r="M95" s="18"/>
      <c r="N95" s="18"/>
      <c r="O95" s="54"/>
      <c r="P95" s="54"/>
      <c r="Q95" s="54"/>
      <c r="R95" s="34"/>
      <c r="S95" s="34"/>
      <c r="T95" s="35"/>
      <c r="U95" s="34"/>
      <c r="V95" s="34"/>
      <c r="W95" s="34"/>
      <c r="X95" s="34"/>
      <c r="Y95" s="34"/>
      <c r="Z95" s="34"/>
      <c r="AA95" s="36"/>
      <c r="AB95" s="36"/>
      <c r="AC95" s="36"/>
      <c r="AD95" s="37"/>
      <c r="AE95" s="37"/>
      <c r="AF95" s="37"/>
      <c r="AG95" s="10"/>
      <c r="AH95" s="11">
        <f t="shared" si="39"/>
        <v>3755</v>
      </c>
      <c r="AI95" s="12">
        <f t="shared" si="37"/>
        <v>4</v>
      </c>
      <c r="AJ95" s="12">
        <v>93</v>
      </c>
      <c r="AK95" s="12">
        <f t="shared" si="38"/>
        <v>1</v>
      </c>
      <c r="AL95" s="11"/>
      <c r="AM95" s="13"/>
      <c r="AN95" s="9">
        <v>56</v>
      </c>
      <c r="AO95" s="8">
        <v>3755</v>
      </c>
      <c r="AP95" s="9">
        <v>73</v>
      </c>
      <c r="AQ95" s="8">
        <v>3755</v>
      </c>
      <c r="AR95" s="29"/>
      <c r="AS95" s="30"/>
      <c r="AT95" s="29"/>
      <c r="AU95" s="8"/>
      <c r="AV95" s="9">
        <v>83</v>
      </c>
      <c r="AW95" s="8">
        <v>3755</v>
      </c>
      <c r="AX95" s="44"/>
      <c r="AY95" s="45"/>
      <c r="AZ95" s="44"/>
      <c r="BA95" s="45"/>
      <c r="BB95" s="9">
        <v>91</v>
      </c>
      <c r="BC95" s="8">
        <v>3755</v>
      </c>
      <c r="BD95" s="51"/>
      <c r="BE95" s="52"/>
      <c r="BF95" s="51"/>
      <c r="BG95" s="52"/>
      <c r="BH95" s="9">
        <v>93</v>
      </c>
      <c r="BI95" s="8">
        <v>3755</v>
      </c>
      <c r="BJ95" s="55"/>
      <c r="BK95" s="56"/>
      <c r="BL95" s="55"/>
      <c r="BM95" s="56"/>
    </row>
    <row r="96" spans="1:65" ht="45" customHeight="1" x14ac:dyDescent="0.3">
      <c r="A96" s="8" t="s">
        <v>68</v>
      </c>
      <c r="B96" s="8"/>
      <c r="C96" s="9">
        <v>58</v>
      </c>
      <c r="D96" s="9">
        <v>3700</v>
      </c>
      <c r="E96" s="9">
        <v>5</v>
      </c>
      <c r="F96" s="18"/>
      <c r="G96" s="18"/>
      <c r="H96" s="18"/>
      <c r="I96" s="18"/>
      <c r="J96" s="18"/>
      <c r="K96" s="18"/>
      <c r="L96" s="18"/>
      <c r="M96" s="18"/>
      <c r="N96" s="18"/>
      <c r="O96" s="54"/>
      <c r="P96" s="54"/>
      <c r="Q96" s="54"/>
      <c r="R96" s="34"/>
      <c r="S96" s="34"/>
      <c r="T96" s="35"/>
      <c r="U96" s="9"/>
      <c r="V96" s="9"/>
      <c r="W96" s="9"/>
      <c r="X96" s="9"/>
      <c r="Y96" s="9"/>
      <c r="Z96" s="9"/>
      <c r="AA96" s="36"/>
      <c r="AB96" s="36"/>
      <c r="AC96" s="36"/>
      <c r="AD96" s="37"/>
      <c r="AE96" s="37"/>
      <c r="AF96" s="37"/>
      <c r="AG96" s="10"/>
      <c r="AH96" s="11">
        <f t="shared" si="39"/>
        <v>3700</v>
      </c>
      <c r="AI96" s="12">
        <f t="shared" si="37"/>
        <v>5</v>
      </c>
      <c r="AJ96" s="12">
        <v>94</v>
      </c>
      <c r="AK96" s="12">
        <f t="shared" si="38"/>
        <v>1</v>
      </c>
      <c r="AL96" s="11"/>
      <c r="AM96" s="13"/>
      <c r="AN96" s="9">
        <v>58</v>
      </c>
      <c r="AO96" s="8">
        <v>3700</v>
      </c>
      <c r="AP96" s="9">
        <v>74</v>
      </c>
      <c r="AQ96" s="8">
        <v>3700</v>
      </c>
      <c r="AR96" s="29"/>
      <c r="AS96" s="30"/>
      <c r="AT96" s="29"/>
      <c r="AU96" s="8"/>
      <c r="AV96" s="9">
        <v>84</v>
      </c>
      <c r="AW96" s="8">
        <v>3700</v>
      </c>
      <c r="AX96" s="44"/>
      <c r="AY96" s="45"/>
      <c r="AZ96" s="44"/>
      <c r="BA96" s="45"/>
      <c r="BB96" s="9">
        <v>92</v>
      </c>
      <c r="BC96" s="8">
        <v>3700</v>
      </c>
      <c r="BD96" s="51"/>
      <c r="BE96" s="52"/>
      <c r="BF96" s="51"/>
      <c r="BG96" s="52"/>
      <c r="BH96" s="9">
        <v>94</v>
      </c>
      <c r="BI96" s="8">
        <v>3700</v>
      </c>
      <c r="BJ96" s="55"/>
      <c r="BK96" s="56"/>
      <c r="BL96" s="55"/>
      <c r="BM96" s="56"/>
    </row>
    <row r="97" spans="1:65" ht="45" customHeight="1" x14ac:dyDescent="0.3">
      <c r="A97" s="8" t="s">
        <v>149</v>
      </c>
      <c r="B97" s="8"/>
      <c r="C97" s="19"/>
      <c r="D97" s="19"/>
      <c r="E97" s="19"/>
      <c r="F97" s="18"/>
      <c r="G97" s="18"/>
      <c r="H97" s="18"/>
      <c r="I97" s="18"/>
      <c r="J97" s="18"/>
      <c r="K97" s="18"/>
      <c r="L97" s="18"/>
      <c r="M97" s="18"/>
      <c r="N97" s="18"/>
      <c r="O97" s="34">
        <v>52</v>
      </c>
      <c r="P97" s="34">
        <v>3509</v>
      </c>
      <c r="Q97" s="34">
        <v>4</v>
      </c>
      <c r="R97" s="34"/>
      <c r="S97" s="34"/>
      <c r="T97" s="35"/>
      <c r="U97" s="34"/>
      <c r="V97" s="34"/>
      <c r="W97" s="34"/>
      <c r="X97" s="34"/>
      <c r="Y97" s="34"/>
      <c r="Z97" s="34"/>
      <c r="AA97" s="34"/>
      <c r="AB97" s="34"/>
      <c r="AC97" s="34"/>
      <c r="AD97" s="41"/>
      <c r="AE97" s="41"/>
      <c r="AF97" s="41"/>
      <c r="AG97" s="10"/>
      <c r="AH97" s="11">
        <f>D97+G97+J97+M97+P97+S97+V97+Y97</f>
        <v>3509</v>
      </c>
      <c r="AI97" s="12">
        <f t="shared" si="37"/>
        <v>4</v>
      </c>
      <c r="AJ97" s="12">
        <v>95</v>
      </c>
      <c r="AK97" s="12">
        <f t="shared" si="38"/>
        <v>1</v>
      </c>
      <c r="AL97" s="11"/>
      <c r="AM97" s="13"/>
      <c r="AN97" s="18"/>
      <c r="AO97" s="19"/>
      <c r="AP97" s="18"/>
      <c r="AQ97" s="19"/>
      <c r="AR97" s="18"/>
      <c r="AS97" s="19"/>
      <c r="AT97" s="18"/>
      <c r="AU97" s="19"/>
      <c r="AV97" s="18"/>
      <c r="AW97" s="19"/>
      <c r="AX97" s="18"/>
      <c r="AY97" s="19"/>
      <c r="AZ97" s="18"/>
      <c r="BA97" s="19"/>
      <c r="BB97" s="18"/>
      <c r="BC97" s="19"/>
      <c r="BD97" s="18"/>
      <c r="BE97" s="19"/>
      <c r="BF97" s="18"/>
      <c r="BG97" s="19"/>
      <c r="BH97" s="9">
        <v>95</v>
      </c>
      <c r="BI97" s="8">
        <v>3509</v>
      </c>
      <c r="BJ97" s="30"/>
      <c r="BK97" s="30"/>
      <c r="BL97" s="29"/>
      <c r="BM97" s="30"/>
    </row>
    <row r="98" spans="1:65" ht="45" customHeight="1" x14ac:dyDescent="0.3">
      <c r="A98" s="8" t="s">
        <v>74</v>
      </c>
      <c r="B98" s="8"/>
      <c r="C98" s="9">
        <v>64</v>
      </c>
      <c r="D98" s="9">
        <v>2975</v>
      </c>
      <c r="E98" s="9">
        <v>4</v>
      </c>
      <c r="F98" s="18"/>
      <c r="G98" s="18"/>
      <c r="H98" s="18"/>
      <c r="I98" s="18"/>
      <c r="J98" s="18"/>
      <c r="K98" s="18"/>
      <c r="L98" s="18"/>
      <c r="M98" s="18"/>
      <c r="N98" s="18"/>
      <c r="O98" s="54"/>
      <c r="P98" s="54"/>
      <c r="Q98" s="54"/>
      <c r="R98" s="34"/>
      <c r="S98" s="34"/>
      <c r="T98" s="35"/>
      <c r="U98" s="39"/>
      <c r="V98" s="39"/>
      <c r="W98" s="39"/>
      <c r="X98" s="39"/>
      <c r="Y98" s="39"/>
      <c r="Z98" s="39"/>
      <c r="AA98" s="36"/>
      <c r="AB98" s="36"/>
      <c r="AC98" s="36"/>
      <c r="AD98" s="37"/>
      <c r="AE98" s="37"/>
      <c r="AF98" s="37"/>
      <c r="AG98" s="10"/>
      <c r="AH98" s="11">
        <f>D98+G98+J98+M98+P98+S98+V98+Y98+AB98</f>
        <v>2975</v>
      </c>
      <c r="AI98" s="12">
        <f t="shared" si="37"/>
        <v>4</v>
      </c>
      <c r="AJ98" s="12">
        <v>96</v>
      </c>
      <c r="AK98" s="12">
        <f t="shared" si="38"/>
        <v>1</v>
      </c>
      <c r="AL98" s="11"/>
      <c r="AM98" s="13"/>
      <c r="AN98" s="9">
        <v>64</v>
      </c>
      <c r="AO98" s="8">
        <v>2975</v>
      </c>
      <c r="AP98" s="9">
        <v>79</v>
      </c>
      <c r="AQ98" s="8">
        <v>2975</v>
      </c>
      <c r="AR98" s="29"/>
      <c r="AS98" s="30"/>
      <c r="AT98" s="29"/>
      <c r="AU98" s="8"/>
      <c r="AV98" s="9">
        <v>86</v>
      </c>
      <c r="AW98" s="8">
        <v>2975</v>
      </c>
      <c r="AX98" s="44"/>
      <c r="AY98" s="45"/>
      <c r="AZ98" s="44"/>
      <c r="BA98" s="45"/>
      <c r="BB98" s="9">
        <v>93</v>
      </c>
      <c r="BC98" s="8">
        <v>2975</v>
      </c>
      <c r="BD98" s="51"/>
      <c r="BE98" s="52"/>
      <c r="BF98" s="51"/>
      <c r="BG98" s="52"/>
      <c r="BH98" s="9">
        <v>96</v>
      </c>
      <c r="BI98" s="8">
        <v>2975</v>
      </c>
      <c r="BJ98" s="27"/>
      <c r="BK98" s="28"/>
      <c r="BL98" s="27"/>
      <c r="BM98" s="28"/>
    </row>
    <row r="99" spans="1:65" ht="45" customHeight="1" x14ac:dyDescent="0.3">
      <c r="A99" s="8" t="s">
        <v>76</v>
      </c>
      <c r="B99" s="8"/>
      <c r="C99" s="9">
        <v>66</v>
      </c>
      <c r="D99" s="9">
        <v>1619</v>
      </c>
      <c r="E99" s="9">
        <v>2</v>
      </c>
      <c r="F99" s="18"/>
      <c r="G99" s="18"/>
      <c r="H99" s="18"/>
      <c r="I99" s="18"/>
      <c r="J99" s="18"/>
      <c r="K99" s="18"/>
      <c r="L99" s="18"/>
      <c r="M99" s="18"/>
      <c r="N99" s="18"/>
      <c r="O99" s="54"/>
      <c r="P99" s="54"/>
      <c r="Q99" s="54"/>
      <c r="R99" s="34"/>
      <c r="S99" s="34"/>
      <c r="T99" s="35"/>
      <c r="U99" s="34"/>
      <c r="V99" s="34"/>
      <c r="W99" s="34"/>
      <c r="X99" s="34"/>
      <c r="Y99" s="34"/>
      <c r="Z99" s="34"/>
      <c r="AA99" s="34"/>
      <c r="AB99" s="34"/>
      <c r="AC99" s="34"/>
      <c r="AD99" s="41"/>
      <c r="AE99" s="41"/>
      <c r="AF99" s="41"/>
      <c r="AG99" s="10"/>
      <c r="AH99" s="11">
        <f>D99+G99+J99+M99+P99+S99+V99+Y99+AB99</f>
        <v>1619</v>
      </c>
      <c r="AI99" s="12">
        <f t="shared" ref="AI99:AI130" si="40">E99+H99+K99+N99+Q99+T99+W99+AC99+Z99</f>
        <v>2</v>
      </c>
      <c r="AJ99" s="12">
        <v>97</v>
      </c>
      <c r="AK99" s="12">
        <f t="shared" ref="AK99:AK130" si="41">COUNT(C99:AF99)/3</f>
        <v>1</v>
      </c>
      <c r="AL99" s="11"/>
      <c r="AM99" s="13"/>
      <c r="AN99" s="9">
        <v>66</v>
      </c>
      <c r="AO99" s="8">
        <v>1619</v>
      </c>
      <c r="AP99" s="9">
        <v>82</v>
      </c>
      <c r="AQ99" s="8">
        <v>1619</v>
      </c>
      <c r="AR99" s="29"/>
      <c r="AS99" s="30"/>
      <c r="AT99" s="29"/>
      <c r="AU99" s="8"/>
      <c r="AV99" s="9">
        <v>87</v>
      </c>
      <c r="AW99" s="8">
        <v>1619</v>
      </c>
      <c r="AX99" s="44"/>
      <c r="AY99" s="45"/>
      <c r="AZ99" s="44"/>
      <c r="BA99" s="45"/>
      <c r="BB99" s="9">
        <v>94</v>
      </c>
      <c r="BC99" s="8">
        <v>1619</v>
      </c>
      <c r="BD99" s="51"/>
      <c r="BE99" s="52"/>
      <c r="BF99" s="51"/>
      <c r="BG99" s="52"/>
      <c r="BH99" s="9">
        <v>97</v>
      </c>
      <c r="BI99" s="8">
        <v>1619</v>
      </c>
      <c r="BJ99" s="27"/>
      <c r="BK99" s="28"/>
      <c r="BL99" s="27"/>
      <c r="BM99" s="28"/>
    </row>
    <row r="100" spans="1:65" ht="45" customHeight="1" x14ac:dyDescent="0.3">
      <c r="A100" s="8" t="s">
        <v>78</v>
      </c>
      <c r="B100" s="8"/>
      <c r="C100" s="9">
        <v>68</v>
      </c>
      <c r="D100" s="9">
        <v>934</v>
      </c>
      <c r="E100" s="9">
        <v>1</v>
      </c>
      <c r="F100" s="18"/>
      <c r="G100" s="18"/>
      <c r="H100" s="18"/>
      <c r="I100" s="18"/>
      <c r="J100" s="18"/>
      <c r="K100" s="18"/>
      <c r="L100" s="18"/>
      <c r="M100" s="18"/>
      <c r="N100" s="18"/>
      <c r="O100" s="54"/>
      <c r="P100" s="54"/>
      <c r="Q100" s="54"/>
      <c r="R100" s="34"/>
      <c r="S100" s="34"/>
      <c r="T100" s="35"/>
      <c r="U100" s="34"/>
      <c r="V100" s="34"/>
      <c r="W100" s="34"/>
      <c r="X100" s="34"/>
      <c r="Y100" s="34"/>
      <c r="Z100" s="34"/>
      <c r="AA100" s="34"/>
      <c r="AB100" s="34"/>
      <c r="AC100" s="34"/>
      <c r="AD100" s="41"/>
      <c r="AE100" s="41"/>
      <c r="AF100" s="41"/>
      <c r="AG100" s="10"/>
      <c r="AH100" s="11">
        <f>D100+G100+J100+M100+P100+S100+V100+Y100+AB100</f>
        <v>934</v>
      </c>
      <c r="AI100" s="12">
        <f t="shared" si="40"/>
        <v>1</v>
      </c>
      <c r="AJ100" s="12">
        <v>98</v>
      </c>
      <c r="AK100" s="12">
        <f t="shared" si="41"/>
        <v>1</v>
      </c>
      <c r="AL100" s="11"/>
      <c r="AM100" s="13"/>
      <c r="AN100" s="9">
        <v>68</v>
      </c>
      <c r="AO100" s="8">
        <v>934</v>
      </c>
      <c r="AP100" s="9">
        <v>83</v>
      </c>
      <c r="AQ100" s="8">
        <v>934</v>
      </c>
      <c r="AR100" s="29"/>
      <c r="AS100" s="30"/>
      <c r="AT100" s="29"/>
      <c r="AU100" s="8"/>
      <c r="AV100" s="9">
        <v>88</v>
      </c>
      <c r="AW100" s="8">
        <v>934</v>
      </c>
      <c r="AX100" s="44"/>
      <c r="AY100" s="45"/>
      <c r="AZ100" s="44"/>
      <c r="BA100" s="45"/>
      <c r="BB100" s="9">
        <v>95</v>
      </c>
      <c r="BC100" s="8">
        <v>934</v>
      </c>
      <c r="BD100" s="51"/>
      <c r="BE100" s="52"/>
      <c r="BF100" s="51"/>
      <c r="BG100" s="52"/>
      <c r="BH100" s="9">
        <v>98</v>
      </c>
      <c r="BI100" s="8">
        <v>934</v>
      </c>
      <c r="BJ100" s="28"/>
      <c r="BK100" s="28"/>
      <c r="BL100" s="27"/>
      <c r="BM100" s="28"/>
    </row>
    <row r="101" spans="1:65" ht="45" customHeight="1" x14ac:dyDescent="0.3">
      <c r="A101" s="8" t="s">
        <v>108</v>
      </c>
      <c r="B101" s="8"/>
      <c r="C101" s="18"/>
      <c r="D101" s="18"/>
      <c r="E101" s="18"/>
      <c r="F101" s="9">
        <v>66</v>
      </c>
      <c r="G101" s="9">
        <v>0</v>
      </c>
      <c r="H101" s="9">
        <v>0</v>
      </c>
      <c r="I101" s="18"/>
      <c r="J101" s="18"/>
      <c r="K101" s="18"/>
      <c r="L101" s="18"/>
      <c r="M101" s="18"/>
      <c r="N101" s="18"/>
      <c r="O101" s="54"/>
      <c r="P101" s="54"/>
      <c r="Q101" s="54"/>
      <c r="R101" s="34"/>
      <c r="S101" s="34"/>
      <c r="T101" s="35"/>
      <c r="U101" s="39"/>
      <c r="V101" s="39"/>
      <c r="W101" s="39"/>
      <c r="X101" s="39"/>
      <c r="Y101" s="39"/>
      <c r="Z101" s="39"/>
      <c r="AA101" s="34"/>
      <c r="AB101" s="34"/>
      <c r="AC101" s="34"/>
      <c r="AD101" s="41"/>
      <c r="AE101" s="41"/>
      <c r="AF101" s="41"/>
      <c r="AG101" s="10"/>
      <c r="AH101" s="11">
        <f>D101+G101+J101+M101+P101+S101+V101+Y101+AB101</f>
        <v>0</v>
      </c>
      <c r="AI101" s="12">
        <f t="shared" si="40"/>
        <v>0</v>
      </c>
      <c r="AJ101" s="12">
        <v>99</v>
      </c>
      <c r="AK101" s="12">
        <f t="shared" si="41"/>
        <v>1</v>
      </c>
      <c r="AL101" s="11"/>
      <c r="AM101" s="13"/>
      <c r="AN101" s="18"/>
      <c r="AO101" s="19"/>
      <c r="AP101" s="9">
        <v>84</v>
      </c>
      <c r="AQ101" s="8">
        <v>0</v>
      </c>
      <c r="AR101" s="27"/>
      <c r="AS101" s="28"/>
      <c r="AT101" s="27"/>
      <c r="AU101" s="8"/>
      <c r="AV101" s="9">
        <v>89</v>
      </c>
      <c r="AW101" s="8">
        <v>0</v>
      </c>
      <c r="AX101" s="44"/>
      <c r="AY101" s="45"/>
      <c r="AZ101" s="44"/>
      <c r="BA101" s="45"/>
      <c r="BB101" s="9">
        <v>96</v>
      </c>
      <c r="BC101" s="8">
        <v>0</v>
      </c>
      <c r="BD101" s="51"/>
      <c r="BE101" s="52"/>
      <c r="BF101" s="51"/>
      <c r="BG101" s="52"/>
      <c r="BH101" s="9">
        <v>99</v>
      </c>
      <c r="BI101" s="8">
        <v>0</v>
      </c>
      <c r="BJ101" s="27"/>
      <c r="BK101" s="28"/>
      <c r="BL101" s="27"/>
      <c r="BM101" s="28"/>
    </row>
    <row r="102" spans="1:65" ht="45" customHeight="1" x14ac:dyDescent="0.3">
      <c r="A102" s="8"/>
      <c r="B102" s="8"/>
      <c r="C102" s="19"/>
      <c r="D102" s="19"/>
      <c r="E102" s="19"/>
      <c r="F102" s="18"/>
      <c r="G102" s="18"/>
      <c r="H102" s="18"/>
      <c r="I102" s="18"/>
      <c r="J102" s="18"/>
      <c r="K102" s="18"/>
      <c r="L102" s="18"/>
      <c r="M102" s="18"/>
      <c r="N102" s="18"/>
      <c r="O102" s="54"/>
      <c r="P102" s="54"/>
      <c r="Q102" s="54"/>
      <c r="R102" s="34"/>
      <c r="S102" s="34"/>
      <c r="T102" s="35"/>
      <c r="U102" s="34"/>
      <c r="V102" s="34"/>
      <c r="W102" s="34"/>
      <c r="X102" s="34"/>
      <c r="Y102" s="34"/>
      <c r="Z102" s="34"/>
      <c r="AA102" s="34"/>
      <c r="AB102" s="34"/>
      <c r="AC102" s="34"/>
      <c r="AD102" s="41"/>
      <c r="AE102" s="41"/>
      <c r="AF102" s="41"/>
      <c r="AG102" s="10"/>
      <c r="AH102" s="11">
        <f t="shared" ref="AH102:AH146" si="42">D102+G102+J102+M102+P102+S102+V102+Y102</f>
        <v>0</v>
      </c>
      <c r="AI102" s="12">
        <f t="shared" si="40"/>
        <v>0</v>
      </c>
      <c r="AJ102" s="12"/>
      <c r="AK102" s="12">
        <f t="shared" si="41"/>
        <v>0</v>
      </c>
      <c r="AL102" s="11"/>
      <c r="AM102" s="13"/>
      <c r="AN102" s="18"/>
      <c r="AO102" s="19"/>
      <c r="AP102" s="18"/>
      <c r="AQ102" s="19"/>
      <c r="AR102" s="18"/>
      <c r="AS102" s="19"/>
      <c r="AT102" s="18"/>
      <c r="AU102" s="19"/>
      <c r="AV102" s="18"/>
      <c r="AW102" s="19"/>
      <c r="AX102" s="18"/>
      <c r="AY102" s="19"/>
      <c r="AZ102" s="18"/>
      <c r="BA102" s="19"/>
      <c r="BB102" s="18"/>
      <c r="BC102" s="19"/>
      <c r="BD102" s="18"/>
      <c r="BE102" s="19"/>
      <c r="BF102" s="18"/>
      <c r="BG102" s="19"/>
      <c r="BH102" s="18"/>
      <c r="BI102" s="19"/>
      <c r="BJ102" s="19"/>
      <c r="BK102" s="19"/>
      <c r="BL102" s="18"/>
      <c r="BM102" s="19"/>
    </row>
    <row r="103" spans="1:65" ht="45" customHeight="1" x14ac:dyDescent="0.3">
      <c r="A103" s="8"/>
      <c r="B103" s="8"/>
      <c r="C103" s="19"/>
      <c r="D103" s="19"/>
      <c r="E103" s="19"/>
      <c r="F103" s="18"/>
      <c r="G103" s="18"/>
      <c r="H103" s="18"/>
      <c r="I103" s="18"/>
      <c r="J103" s="18"/>
      <c r="K103" s="18"/>
      <c r="L103" s="18"/>
      <c r="M103" s="18"/>
      <c r="N103" s="18"/>
      <c r="O103" s="54"/>
      <c r="P103" s="54"/>
      <c r="Q103" s="54"/>
      <c r="R103" s="34"/>
      <c r="S103" s="34"/>
      <c r="T103" s="35"/>
      <c r="U103" s="34"/>
      <c r="V103" s="34"/>
      <c r="W103" s="34"/>
      <c r="X103" s="34"/>
      <c r="Y103" s="34"/>
      <c r="Z103" s="34"/>
      <c r="AA103" s="34"/>
      <c r="AB103" s="34"/>
      <c r="AC103" s="34"/>
      <c r="AD103" s="41"/>
      <c r="AE103" s="41"/>
      <c r="AF103" s="41"/>
      <c r="AG103" s="10"/>
      <c r="AH103" s="11">
        <f t="shared" si="42"/>
        <v>0</v>
      </c>
      <c r="AI103" s="12">
        <f t="shared" si="40"/>
        <v>0</v>
      </c>
      <c r="AJ103" s="12"/>
      <c r="AK103" s="12">
        <f t="shared" si="41"/>
        <v>0</v>
      </c>
      <c r="AL103" s="11"/>
      <c r="AM103" s="13"/>
      <c r="AN103" s="18"/>
      <c r="AO103" s="19"/>
      <c r="AP103" s="18"/>
      <c r="AQ103" s="19"/>
      <c r="AR103" s="18"/>
      <c r="AS103" s="19"/>
      <c r="AT103" s="18"/>
      <c r="AU103" s="19"/>
      <c r="AV103" s="18"/>
      <c r="AW103" s="19"/>
      <c r="AX103" s="18"/>
      <c r="AY103" s="19"/>
      <c r="AZ103" s="18"/>
      <c r="BA103" s="19"/>
      <c r="BB103" s="18"/>
      <c r="BC103" s="19"/>
      <c r="BD103" s="18"/>
      <c r="BE103" s="19"/>
      <c r="BF103" s="18"/>
      <c r="BG103" s="19"/>
      <c r="BH103" s="18"/>
      <c r="BI103" s="19"/>
      <c r="BJ103" s="19"/>
      <c r="BK103" s="19"/>
      <c r="BL103" s="18"/>
      <c r="BM103" s="19"/>
    </row>
    <row r="104" spans="1:65" ht="45" customHeight="1" x14ac:dyDescent="0.3">
      <c r="A104" s="8"/>
      <c r="B104" s="8"/>
      <c r="C104" s="19"/>
      <c r="D104" s="19"/>
      <c r="E104" s="19"/>
      <c r="F104" s="18"/>
      <c r="G104" s="18"/>
      <c r="H104" s="18"/>
      <c r="I104" s="18"/>
      <c r="J104" s="18"/>
      <c r="K104" s="18"/>
      <c r="L104" s="18"/>
      <c r="M104" s="18"/>
      <c r="N104" s="18"/>
      <c r="O104" s="54"/>
      <c r="P104" s="54"/>
      <c r="Q104" s="54"/>
      <c r="R104" s="34"/>
      <c r="S104" s="34"/>
      <c r="T104" s="35"/>
      <c r="U104" s="34"/>
      <c r="V104" s="34"/>
      <c r="W104" s="34"/>
      <c r="X104" s="34"/>
      <c r="Y104" s="34"/>
      <c r="Z104" s="34"/>
      <c r="AA104" s="34"/>
      <c r="AB104" s="34"/>
      <c r="AC104" s="34"/>
      <c r="AD104" s="41"/>
      <c r="AE104" s="41"/>
      <c r="AF104" s="41"/>
      <c r="AG104" s="10"/>
      <c r="AH104" s="11">
        <f t="shared" si="42"/>
        <v>0</v>
      </c>
      <c r="AI104" s="12">
        <f t="shared" si="40"/>
        <v>0</v>
      </c>
      <c r="AJ104" s="12"/>
      <c r="AK104" s="12">
        <f t="shared" si="41"/>
        <v>0</v>
      </c>
      <c r="AL104" s="11"/>
      <c r="AM104" s="13"/>
      <c r="AN104" s="18"/>
      <c r="AO104" s="19"/>
      <c r="AP104" s="18"/>
      <c r="AQ104" s="19"/>
      <c r="AR104" s="18"/>
      <c r="AS104" s="19"/>
      <c r="AT104" s="18"/>
      <c r="AU104" s="19"/>
      <c r="AV104" s="18"/>
      <c r="AW104" s="19"/>
      <c r="AX104" s="18"/>
      <c r="AY104" s="19"/>
      <c r="AZ104" s="18"/>
      <c r="BA104" s="19"/>
      <c r="BB104" s="18"/>
      <c r="BC104" s="19"/>
      <c r="BD104" s="18"/>
      <c r="BE104" s="19"/>
      <c r="BF104" s="18"/>
      <c r="BG104" s="19"/>
      <c r="BH104" s="18"/>
      <c r="BI104" s="19"/>
      <c r="BJ104" s="19"/>
      <c r="BK104" s="19"/>
      <c r="BL104" s="18"/>
      <c r="BM104" s="19"/>
    </row>
    <row r="105" spans="1:65" ht="45" customHeight="1" x14ac:dyDescent="0.3">
      <c r="A105" s="8"/>
      <c r="B105" s="8"/>
      <c r="C105" s="19"/>
      <c r="D105" s="19"/>
      <c r="E105" s="19"/>
      <c r="F105" s="18"/>
      <c r="G105" s="18"/>
      <c r="H105" s="18"/>
      <c r="I105" s="18"/>
      <c r="J105" s="18"/>
      <c r="K105" s="18"/>
      <c r="L105" s="18"/>
      <c r="M105" s="18"/>
      <c r="N105" s="18"/>
      <c r="O105" s="54"/>
      <c r="P105" s="54"/>
      <c r="Q105" s="54"/>
      <c r="R105" s="34"/>
      <c r="S105" s="34"/>
      <c r="T105" s="35"/>
      <c r="U105" s="34"/>
      <c r="V105" s="34"/>
      <c r="W105" s="34"/>
      <c r="X105" s="34"/>
      <c r="Y105" s="34"/>
      <c r="Z105" s="34"/>
      <c r="AA105" s="34"/>
      <c r="AB105" s="34"/>
      <c r="AC105" s="34"/>
      <c r="AD105" s="41"/>
      <c r="AE105" s="41"/>
      <c r="AF105" s="41"/>
      <c r="AG105" s="10"/>
      <c r="AH105" s="11">
        <f t="shared" si="42"/>
        <v>0</v>
      </c>
      <c r="AI105" s="12">
        <f t="shared" si="40"/>
        <v>0</v>
      </c>
      <c r="AJ105" s="12"/>
      <c r="AK105" s="12">
        <f t="shared" si="41"/>
        <v>0</v>
      </c>
      <c r="AL105" s="11"/>
      <c r="AM105" s="13"/>
      <c r="AN105" s="18"/>
      <c r="AO105" s="19"/>
      <c r="AP105" s="18"/>
      <c r="AQ105" s="19"/>
      <c r="AR105" s="18"/>
      <c r="AS105" s="19"/>
      <c r="AT105" s="18"/>
      <c r="AU105" s="19"/>
      <c r="AV105" s="18"/>
      <c r="AW105" s="19"/>
      <c r="AX105" s="18"/>
      <c r="AY105" s="19"/>
      <c r="AZ105" s="18"/>
      <c r="BA105" s="19"/>
      <c r="BB105" s="18"/>
      <c r="BC105" s="19"/>
      <c r="BD105" s="18"/>
      <c r="BE105" s="19"/>
      <c r="BF105" s="18"/>
      <c r="BG105" s="19"/>
      <c r="BH105" s="18"/>
      <c r="BI105" s="19"/>
      <c r="BJ105" s="19"/>
      <c r="BK105" s="19"/>
      <c r="BL105" s="18"/>
      <c r="BM105" s="19"/>
    </row>
    <row r="106" spans="1:65" ht="45" customHeight="1" x14ac:dyDescent="0.3">
      <c r="A106" s="8"/>
      <c r="B106" s="8"/>
      <c r="C106" s="19"/>
      <c r="D106" s="19"/>
      <c r="E106" s="19"/>
      <c r="F106" s="18"/>
      <c r="G106" s="18"/>
      <c r="H106" s="18"/>
      <c r="I106" s="18"/>
      <c r="J106" s="18"/>
      <c r="K106" s="18"/>
      <c r="L106" s="18"/>
      <c r="M106" s="18"/>
      <c r="N106" s="18"/>
      <c r="O106" s="54"/>
      <c r="P106" s="54"/>
      <c r="Q106" s="54"/>
      <c r="R106" s="34"/>
      <c r="S106" s="34"/>
      <c r="T106" s="35"/>
      <c r="U106" s="34"/>
      <c r="V106" s="34"/>
      <c r="W106" s="34"/>
      <c r="X106" s="34"/>
      <c r="Y106" s="34"/>
      <c r="Z106" s="34"/>
      <c r="AA106" s="34"/>
      <c r="AB106" s="34"/>
      <c r="AC106" s="34"/>
      <c r="AD106" s="41"/>
      <c r="AE106" s="41"/>
      <c r="AF106" s="41"/>
      <c r="AG106" s="10"/>
      <c r="AH106" s="11">
        <f t="shared" si="42"/>
        <v>0</v>
      </c>
      <c r="AI106" s="12">
        <f t="shared" si="40"/>
        <v>0</v>
      </c>
      <c r="AJ106" s="12"/>
      <c r="AK106" s="12">
        <f t="shared" si="41"/>
        <v>0</v>
      </c>
      <c r="AL106" s="11"/>
      <c r="AM106" s="13"/>
      <c r="AN106" s="18"/>
      <c r="AO106" s="19"/>
      <c r="AP106" s="18"/>
      <c r="AQ106" s="19"/>
      <c r="AR106" s="18"/>
      <c r="AS106" s="19"/>
      <c r="AT106" s="18"/>
      <c r="AU106" s="19"/>
      <c r="AV106" s="18"/>
      <c r="AW106" s="19"/>
      <c r="AX106" s="18"/>
      <c r="AY106" s="19"/>
      <c r="AZ106" s="18"/>
      <c r="BA106" s="19"/>
      <c r="BB106" s="18"/>
      <c r="BC106" s="19"/>
      <c r="BD106" s="18"/>
      <c r="BE106" s="19"/>
      <c r="BF106" s="18"/>
      <c r="BG106" s="19"/>
      <c r="BH106" s="18"/>
      <c r="BI106" s="19"/>
      <c r="BJ106" s="19"/>
      <c r="BK106" s="19"/>
      <c r="BL106" s="18"/>
      <c r="BM106" s="19"/>
    </row>
    <row r="107" spans="1:65" ht="45" customHeight="1" x14ac:dyDescent="0.3">
      <c r="A107" s="8"/>
      <c r="B107" s="8"/>
      <c r="C107" s="19"/>
      <c r="D107" s="19"/>
      <c r="E107" s="19"/>
      <c r="F107" s="18"/>
      <c r="G107" s="18"/>
      <c r="H107" s="18"/>
      <c r="I107" s="18"/>
      <c r="J107" s="18"/>
      <c r="K107" s="18"/>
      <c r="L107" s="18"/>
      <c r="M107" s="18"/>
      <c r="N107" s="18"/>
      <c r="O107" s="54"/>
      <c r="P107" s="54"/>
      <c r="Q107" s="54"/>
      <c r="R107" s="34"/>
      <c r="S107" s="34"/>
      <c r="T107" s="35"/>
      <c r="U107" s="34"/>
      <c r="V107" s="34"/>
      <c r="W107" s="34"/>
      <c r="X107" s="34"/>
      <c r="Y107" s="34"/>
      <c r="Z107" s="34"/>
      <c r="AA107" s="34"/>
      <c r="AB107" s="34"/>
      <c r="AC107" s="34"/>
      <c r="AD107" s="41"/>
      <c r="AE107" s="41"/>
      <c r="AF107" s="41"/>
      <c r="AG107" s="10"/>
      <c r="AH107" s="11">
        <f t="shared" si="42"/>
        <v>0</v>
      </c>
      <c r="AI107" s="12">
        <f t="shared" si="40"/>
        <v>0</v>
      </c>
      <c r="AJ107" s="12"/>
      <c r="AK107" s="12">
        <f t="shared" si="41"/>
        <v>0</v>
      </c>
      <c r="AL107" s="11"/>
      <c r="AM107" s="13"/>
      <c r="AN107" s="18"/>
      <c r="AO107" s="19"/>
      <c r="AP107" s="18"/>
      <c r="AQ107" s="19"/>
      <c r="AR107" s="18"/>
      <c r="AS107" s="19"/>
      <c r="AT107" s="18"/>
      <c r="AU107" s="19"/>
      <c r="AV107" s="18"/>
      <c r="AW107" s="19"/>
      <c r="AX107" s="18"/>
      <c r="AY107" s="19"/>
      <c r="AZ107" s="18"/>
      <c r="BA107" s="19"/>
      <c r="BB107" s="18"/>
      <c r="BC107" s="19"/>
      <c r="BD107" s="18"/>
      <c r="BE107" s="19"/>
      <c r="BF107" s="18"/>
      <c r="BG107" s="19"/>
      <c r="BH107" s="18"/>
      <c r="BI107" s="19"/>
      <c r="BJ107" s="19"/>
      <c r="BK107" s="19"/>
      <c r="BL107" s="18"/>
      <c r="BM107" s="19"/>
    </row>
    <row r="108" spans="1:65" ht="45" customHeight="1" x14ac:dyDescent="0.3">
      <c r="A108" s="8"/>
      <c r="B108" s="8"/>
      <c r="C108" s="19"/>
      <c r="D108" s="19"/>
      <c r="E108" s="19"/>
      <c r="F108" s="18"/>
      <c r="G108" s="18"/>
      <c r="H108" s="18"/>
      <c r="I108" s="18"/>
      <c r="J108" s="18"/>
      <c r="K108" s="18"/>
      <c r="L108" s="18"/>
      <c r="M108" s="18"/>
      <c r="N108" s="18"/>
      <c r="O108" s="54"/>
      <c r="P108" s="54"/>
      <c r="Q108" s="54"/>
      <c r="R108" s="34"/>
      <c r="S108" s="34"/>
      <c r="T108" s="35"/>
      <c r="U108" s="34"/>
      <c r="V108" s="34"/>
      <c r="W108" s="34"/>
      <c r="X108" s="34"/>
      <c r="Y108" s="34"/>
      <c r="Z108" s="34"/>
      <c r="AA108" s="34"/>
      <c r="AB108" s="34"/>
      <c r="AC108" s="34"/>
      <c r="AD108" s="41"/>
      <c r="AE108" s="41"/>
      <c r="AF108" s="41"/>
      <c r="AG108" s="10"/>
      <c r="AH108" s="11">
        <f t="shared" si="42"/>
        <v>0</v>
      </c>
      <c r="AI108" s="12">
        <f t="shared" si="40"/>
        <v>0</v>
      </c>
      <c r="AJ108" s="12"/>
      <c r="AK108" s="12">
        <f t="shared" si="41"/>
        <v>0</v>
      </c>
      <c r="AL108" s="11"/>
      <c r="AM108" s="13"/>
      <c r="AN108" s="18"/>
      <c r="AO108" s="19"/>
      <c r="AP108" s="18"/>
      <c r="AQ108" s="19"/>
      <c r="AR108" s="18"/>
      <c r="AS108" s="19"/>
      <c r="AT108" s="18"/>
      <c r="AU108" s="19"/>
      <c r="AV108" s="18"/>
      <c r="AW108" s="19"/>
      <c r="AX108" s="18"/>
      <c r="AY108" s="19"/>
      <c r="AZ108" s="18"/>
      <c r="BA108" s="19"/>
      <c r="BB108" s="18"/>
      <c r="BC108" s="19"/>
      <c r="BD108" s="18"/>
      <c r="BE108" s="19"/>
      <c r="BF108" s="18"/>
      <c r="BG108" s="19"/>
      <c r="BH108" s="18"/>
      <c r="BI108" s="19"/>
      <c r="BJ108" s="19"/>
      <c r="BK108" s="19"/>
      <c r="BL108" s="18"/>
      <c r="BM108" s="19"/>
    </row>
    <row r="109" spans="1:65" ht="45" customHeight="1" x14ac:dyDescent="0.3">
      <c r="A109" s="8"/>
      <c r="B109" s="8"/>
      <c r="C109" s="19"/>
      <c r="D109" s="19"/>
      <c r="E109" s="19"/>
      <c r="F109" s="18"/>
      <c r="G109" s="18"/>
      <c r="H109" s="18"/>
      <c r="I109" s="18"/>
      <c r="J109" s="18"/>
      <c r="K109" s="18"/>
      <c r="L109" s="18"/>
      <c r="M109" s="18"/>
      <c r="N109" s="18"/>
      <c r="O109" s="54"/>
      <c r="P109" s="54"/>
      <c r="Q109" s="54"/>
      <c r="R109" s="34"/>
      <c r="S109" s="34"/>
      <c r="T109" s="35"/>
      <c r="U109" s="34"/>
      <c r="V109" s="34"/>
      <c r="W109" s="34"/>
      <c r="X109" s="34"/>
      <c r="Y109" s="34"/>
      <c r="Z109" s="34"/>
      <c r="AA109" s="34"/>
      <c r="AB109" s="34"/>
      <c r="AC109" s="34"/>
      <c r="AD109" s="41"/>
      <c r="AE109" s="41"/>
      <c r="AF109" s="41"/>
      <c r="AG109" s="10"/>
      <c r="AH109" s="11">
        <f t="shared" si="42"/>
        <v>0</v>
      </c>
      <c r="AI109" s="12">
        <f t="shared" si="40"/>
        <v>0</v>
      </c>
      <c r="AJ109" s="12"/>
      <c r="AK109" s="12">
        <f t="shared" si="41"/>
        <v>0</v>
      </c>
      <c r="AL109" s="11"/>
      <c r="AM109" s="13"/>
      <c r="AN109" s="18"/>
      <c r="AO109" s="19"/>
      <c r="AP109" s="18"/>
      <c r="AQ109" s="19"/>
      <c r="AR109" s="18"/>
      <c r="AS109" s="19"/>
      <c r="AT109" s="18"/>
      <c r="AU109" s="19"/>
      <c r="AV109" s="18"/>
      <c r="AW109" s="19"/>
      <c r="AX109" s="18"/>
      <c r="AY109" s="19"/>
      <c r="AZ109" s="18"/>
      <c r="BA109" s="19"/>
      <c r="BB109" s="18"/>
      <c r="BC109" s="19"/>
      <c r="BD109" s="18"/>
      <c r="BE109" s="19"/>
      <c r="BF109" s="18"/>
      <c r="BG109" s="19"/>
      <c r="BH109" s="18"/>
      <c r="BI109" s="19"/>
      <c r="BJ109" s="19"/>
      <c r="BK109" s="19"/>
      <c r="BL109" s="18"/>
      <c r="BM109" s="19"/>
    </row>
    <row r="110" spans="1:65" ht="45" customHeight="1" x14ac:dyDescent="0.3">
      <c r="A110" s="8"/>
      <c r="B110" s="8"/>
      <c r="C110" s="19"/>
      <c r="D110" s="19"/>
      <c r="E110" s="19"/>
      <c r="F110" s="18"/>
      <c r="G110" s="18"/>
      <c r="H110" s="18"/>
      <c r="I110" s="18"/>
      <c r="J110" s="18"/>
      <c r="K110" s="18"/>
      <c r="L110" s="18"/>
      <c r="M110" s="18"/>
      <c r="N110" s="18"/>
      <c r="O110" s="54"/>
      <c r="P110" s="54"/>
      <c r="Q110" s="54"/>
      <c r="R110" s="34"/>
      <c r="S110" s="34"/>
      <c r="T110" s="35"/>
      <c r="U110" s="34"/>
      <c r="V110" s="34"/>
      <c r="W110" s="34"/>
      <c r="X110" s="34"/>
      <c r="Y110" s="34"/>
      <c r="Z110" s="34"/>
      <c r="AA110" s="34"/>
      <c r="AB110" s="34"/>
      <c r="AC110" s="34"/>
      <c r="AD110" s="41"/>
      <c r="AE110" s="41"/>
      <c r="AF110" s="41"/>
      <c r="AG110" s="10"/>
      <c r="AH110" s="11">
        <f t="shared" si="42"/>
        <v>0</v>
      </c>
      <c r="AI110" s="12">
        <f t="shared" si="40"/>
        <v>0</v>
      </c>
      <c r="AJ110" s="12"/>
      <c r="AK110" s="12">
        <f t="shared" si="41"/>
        <v>0</v>
      </c>
      <c r="AL110" s="11"/>
      <c r="AM110" s="13"/>
      <c r="AN110" s="18"/>
      <c r="AO110" s="19"/>
      <c r="AP110" s="18"/>
      <c r="AQ110" s="19"/>
      <c r="AR110" s="18"/>
      <c r="AS110" s="19"/>
      <c r="AT110" s="18"/>
      <c r="AU110" s="19"/>
      <c r="AV110" s="18"/>
      <c r="AW110" s="19"/>
      <c r="AX110" s="18"/>
      <c r="AY110" s="19"/>
      <c r="AZ110" s="18"/>
      <c r="BA110" s="19"/>
      <c r="BB110" s="18"/>
      <c r="BC110" s="19"/>
      <c r="BD110" s="18"/>
      <c r="BE110" s="19"/>
      <c r="BF110" s="18"/>
      <c r="BG110" s="19"/>
      <c r="BH110" s="18"/>
      <c r="BI110" s="19"/>
      <c r="BJ110" s="19"/>
      <c r="BK110" s="19"/>
      <c r="BL110" s="18"/>
      <c r="BM110" s="19"/>
    </row>
    <row r="111" spans="1:65" ht="45" customHeight="1" x14ac:dyDescent="0.3">
      <c r="A111" s="8"/>
      <c r="B111" s="8"/>
      <c r="C111" s="19"/>
      <c r="D111" s="19"/>
      <c r="E111" s="19"/>
      <c r="F111" s="18"/>
      <c r="G111" s="18"/>
      <c r="H111" s="18"/>
      <c r="I111" s="18"/>
      <c r="J111" s="18"/>
      <c r="K111" s="18"/>
      <c r="L111" s="18"/>
      <c r="M111" s="18"/>
      <c r="N111" s="18"/>
      <c r="O111" s="54"/>
      <c r="P111" s="54"/>
      <c r="Q111" s="54"/>
      <c r="R111" s="34"/>
      <c r="S111" s="34"/>
      <c r="T111" s="35"/>
      <c r="U111" s="34"/>
      <c r="V111" s="34"/>
      <c r="W111" s="34"/>
      <c r="X111" s="34"/>
      <c r="Y111" s="34"/>
      <c r="Z111" s="34"/>
      <c r="AA111" s="34"/>
      <c r="AB111" s="34"/>
      <c r="AC111" s="34"/>
      <c r="AD111" s="41"/>
      <c r="AE111" s="41"/>
      <c r="AF111" s="41"/>
      <c r="AG111" s="10"/>
      <c r="AH111" s="11">
        <f t="shared" si="42"/>
        <v>0</v>
      </c>
      <c r="AI111" s="12">
        <f t="shared" si="40"/>
        <v>0</v>
      </c>
      <c r="AJ111" s="12"/>
      <c r="AK111" s="12">
        <f t="shared" si="41"/>
        <v>0</v>
      </c>
      <c r="AL111" s="11"/>
      <c r="AM111" s="13"/>
      <c r="AN111" s="18"/>
      <c r="AO111" s="19"/>
      <c r="AP111" s="18"/>
      <c r="AQ111" s="19"/>
      <c r="AR111" s="18"/>
      <c r="AS111" s="19"/>
      <c r="AT111" s="18"/>
      <c r="AU111" s="19"/>
      <c r="AV111" s="18"/>
      <c r="AW111" s="19"/>
      <c r="AX111" s="18"/>
      <c r="AY111" s="19"/>
      <c r="AZ111" s="18"/>
      <c r="BA111" s="19"/>
      <c r="BB111" s="18"/>
      <c r="BC111" s="19"/>
      <c r="BD111" s="18"/>
      <c r="BE111" s="19"/>
      <c r="BF111" s="18"/>
      <c r="BG111" s="19"/>
      <c r="BH111" s="18"/>
      <c r="BI111" s="19"/>
      <c r="BJ111" s="19"/>
      <c r="BK111" s="19"/>
      <c r="BL111" s="18"/>
      <c r="BM111" s="19"/>
    </row>
    <row r="112" spans="1:65" ht="45" customHeight="1" x14ac:dyDescent="0.3">
      <c r="A112" s="8"/>
      <c r="B112" s="8"/>
      <c r="C112" s="19"/>
      <c r="D112" s="19"/>
      <c r="E112" s="19"/>
      <c r="F112" s="18"/>
      <c r="G112" s="18"/>
      <c r="H112" s="18"/>
      <c r="I112" s="18"/>
      <c r="J112" s="18"/>
      <c r="K112" s="18"/>
      <c r="L112" s="18"/>
      <c r="M112" s="18"/>
      <c r="N112" s="18"/>
      <c r="O112" s="54"/>
      <c r="P112" s="54"/>
      <c r="Q112" s="54"/>
      <c r="R112" s="34"/>
      <c r="S112" s="34"/>
      <c r="T112" s="35"/>
      <c r="U112" s="34"/>
      <c r="V112" s="34"/>
      <c r="W112" s="34"/>
      <c r="X112" s="34"/>
      <c r="Y112" s="34"/>
      <c r="Z112" s="34"/>
      <c r="AA112" s="34"/>
      <c r="AB112" s="34"/>
      <c r="AC112" s="34"/>
      <c r="AD112" s="41"/>
      <c r="AE112" s="41"/>
      <c r="AF112" s="41"/>
      <c r="AG112" s="10"/>
      <c r="AH112" s="11">
        <f t="shared" si="42"/>
        <v>0</v>
      </c>
      <c r="AI112" s="12">
        <f t="shared" si="40"/>
        <v>0</v>
      </c>
      <c r="AJ112" s="12"/>
      <c r="AK112" s="12">
        <f t="shared" si="41"/>
        <v>0</v>
      </c>
      <c r="AL112" s="11"/>
      <c r="AM112" s="13"/>
      <c r="AN112" s="18"/>
      <c r="AO112" s="19"/>
      <c r="AP112" s="18"/>
      <c r="AQ112" s="19"/>
      <c r="AR112" s="18"/>
      <c r="AS112" s="19"/>
      <c r="AT112" s="18"/>
      <c r="AU112" s="19"/>
      <c r="AV112" s="18"/>
      <c r="AW112" s="19"/>
      <c r="AX112" s="18"/>
      <c r="AY112" s="19"/>
      <c r="AZ112" s="18"/>
      <c r="BA112" s="19"/>
      <c r="BB112" s="18"/>
      <c r="BC112" s="19"/>
      <c r="BD112" s="18"/>
      <c r="BE112" s="19"/>
      <c r="BF112" s="18"/>
      <c r="BG112" s="19"/>
      <c r="BH112" s="18"/>
      <c r="BI112" s="19"/>
      <c r="BJ112" s="19"/>
      <c r="BK112" s="19"/>
      <c r="BL112" s="18"/>
      <c r="BM112" s="19"/>
    </row>
    <row r="113" spans="1:65" ht="45" customHeight="1" x14ac:dyDescent="0.3">
      <c r="A113" s="8"/>
      <c r="B113" s="8"/>
      <c r="C113" s="19"/>
      <c r="D113" s="19"/>
      <c r="E113" s="19"/>
      <c r="F113" s="18"/>
      <c r="G113" s="18"/>
      <c r="H113" s="18"/>
      <c r="I113" s="18"/>
      <c r="J113" s="18"/>
      <c r="K113" s="18"/>
      <c r="L113" s="18"/>
      <c r="M113" s="18"/>
      <c r="N113" s="18"/>
      <c r="O113" s="54"/>
      <c r="P113" s="54"/>
      <c r="Q113" s="54"/>
      <c r="R113" s="34"/>
      <c r="S113" s="34"/>
      <c r="T113" s="35"/>
      <c r="U113" s="34"/>
      <c r="V113" s="34"/>
      <c r="W113" s="34"/>
      <c r="X113" s="34"/>
      <c r="Y113" s="34"/>
      <c r="Z113" s="34"/>
      <c r="AA113" s="34"/>
      <c r="AB113" s="34"/>
      <c r="AC113" s="34"/>
      <c r="AD113" s="41"/>
      <c r="AE113" s="41"/>
      <c r="AF113" s="41"/>
      <c r="AG113" s="10"/>
      <c r="AH113" s="11">
        <f t="shared" si="42"/>
        <v>0</v>
      </c>
      <c r="AI113" s="12">
        <f t="shared" si="40"/>
        <v>0</v>
      </c>
      <c r="AJ113" s="12"/>
      <c r="AK113" s="12">
        <f t="shared" si="41"/>
        <v>0</v>
      </c>
      <c r="AL113" s="11"/>
      <c r="AM113" s="13"/>
      <c r="AN113" s="18"/>
      <c r="AO113" s="19"/>
      <c r="AP113" s="18"/>
      <c r="AQ113" s="19"/>
      <c r="AR113" s="18"/>
      <c r="AS113" s="19"/>
      <c r="AT113" s="18"/>
      <c r="AU113" s="19"/>
      <c r="AV113" s="18"/>
      <c r="AW113" s="19"/>
      <c r="AX113" s="18"/>
      <c r="AY113" s="19"/>
      <c r="AZ113" s="18"/>
      <c r="BA113" s="19"/>
      <c r="BB113" s="18"/>
      <c r="BC113" s="19"/>
      <c r="BD113" s="18"/>
      <c r="BE113" s="19"/>
      <c r="BF113" s="18"/>
      <c r="BG113" s="19"/>
      <c r="BH113" s="18"/>
      <c r="BI113" s="19"/>
      <c r="BJ113" s="19"/>
      <c r="BK113" s="19"/>
      <c r="BL113" s="18"/>
      <c r="BM113" s="19"/>
    </row>
    <row r="114" spans="1:65" ht="45" customHeight="1" x14ac:dyDescent="0.3">
      <c r="A114" s="8"/>
      <c r="B114" s="8"/>
      <c r="C114" s="19"/>
      <c r="D114" s="19"/>
      <c r="E114" s="19"/>
      <c r="F114" s="18"/>
      <c r="G114" s="18"/>
      <c r="H114" s="18"/>
      <c r="I114" s="18"/>
      <c r="J114" s="18"/>
      <c r="K114" s="18"/>
      <c r="L114" s="18"/>
      <c r="M114" s="18"/>
      <c r="N114" s="18"/>
      <c r="O114" s="54"/>
      <c r="P114" s="54"/>
      <c r="Q114" s="54"/>
      <c r="R114" s="34"/>
      <c r="S114" s="34"/>
      <c r="T114" s="35"/>
      <c r="U114" s="34"/>
      <c r="V114" s="34"/>
      <c r="W114" s="34"/>
      <c r="X114" s="34"/>
      <c r="Y114" s="34"/>
      <c r="Z114" s="34"/>
      <c r="AA114" s="34"/>
      <c r="AB114" s="34"/>
      <c r="AC114" s="34"/>
      <c r="AD114" s="41"/>
      <c r="AE114" s="41"/>
      <c r="AF114" s="41"/>
      <c r="AG114" s="10"/>
      <c r="AH114" s="11">
        <f t="shared" si="42"/>
        <v>0</v>
      </c>
      <c r="AI114" s="12">
        <f t="shared" si="40"/>
        <v>0</v>
      </c>
      <c r="AJ114" s="12"/>
      <c r="AK114" s="12">
        <f t="shared" si="41"/>
        <v>0</v>
      </c>
      <c r="AL114" s="11"/>
      <c r="AM114" s="13"/>
      <c r="AN114" s="18"/>
      <c r="AO114" s="19"/>
      <c r="AP114" s="18"/>
      <c r="AQ114" s="19"/>
      <c r="AR114" s="18"/>
      <c r="AS114" s="19"/>
      <c r="AT114" s="18"/>
      <c r="AU114" s="19"/>
      <c r="AV114" s="18"/>
      <c r="AW114" s="19"/>
      <c r="AX114" s="18"/>
      <c r="AY114" s="19"/>
      <c r="AZ114" s="18"/>
      <c r="BA114" s="19"/>
      <c r="BB114" s="18"/>
      <c r="BC114" s="19"/>
      <c r="BD114" s="18"/>
      <c r="BE114" s="19"/>
      <c r="BF114" s="18"/>
      <c r="BG114" s="19"/>
      <c r="BH114" s="18"/>
      <c r="BI114" s="19"/>
      <c r="BJ114" s="19"/>
      <c r="BK114" s="19"/>
      <c r="BL114" s="18"/>
      <c r="BM114" s="19"/>
    </row>
    <row r="115" spans="1:65" ht="45" customHeight="1" x14ac:dyDescent="0.3">
      <c r="A115" s="8"/>
      <c r="B115" s="8"/>
      <c r="C115" s="19"/>
      <c r="D115" s="19"/>
      <c r="E115" s="19"/>
      <c r="F115" s="18"/>
      <c r="G115" s="18"/>
      <c r="H115" s="18"/>
      <c r="I115" s="18"/>
      <c r="J115" s="18"/>
      <c r="K115" s="18"/>
      <c r="L115" s="18"/>
      <c r="M115" s="18"/>
      <c r="N115" s="18"/>
      <c r="O115" s="54"/>
      <c r="P115" s="54"/>
      <c r="Q115" s="54"/>
      <c r="R115" s="34"/>
      <c r="S115" s="34"/>
      <c r="T115" s="35"/>
      <c r="U115" s="34"/>
      <c r="V115" s="34"/>
      <c r="W115" s="34"/>
      <c r="X115" s="34"/>
      <c r="Y115" s="34"/>
      <c r="Z115" s="34"/>
      <c r="AA115" s="34"/>
      <c r="AB115" s="34"/>
      <c r="AC115" s="34"/>
      <c r="AD115" s="41"/>
      <c r="AE115" s="41"/>
      <c r="AF115" s="41"/>
      <c r="AG115" s="10"/>
      <c r="AH115" s="11">
        <f t="shared" si="42"/>
        <v>0</v>
      </c>
      <c r="AI115" s="12">
        <f t="shared" si="40"/>
        <v>0</v>
      </c>
      <c r="AJ115" s="12"/>
      <c r="AK115" s="12">
        <f t="shared" si="41"/>
        <v>0</v>
      </c>
      <c r="AL115" s="11"/>
      <c r="AM115" s="13"/>
      <c r="AN115" s="18"/>
      <c r="AO115" s="19"/>
      <c r="AP115" s="18"/>
      <c r="AQ115" s="19"/>
      <c r="AR115" s="18"/>
      <c r="AS115" s="19"/>
      <c r="AT115" s="18"/>
      <c r="AU115" s="19"/>
      <c r="AV115" s="18"/>
      <c r="AW115" s="19"/>
      <c r="AX115" s="18"/>
      <c r="AY115" s="19"/>
      <c r="AZ115" s="18"/>
      <c r="BA115" s="19"/>
      <c r="BB115" s="18"/>
      <c r="BC115" s="19"/>
      <c r="BD115" s="18"/>
      <c r="BE115" s="19"/>
      <c r="BF115" s="18"/>
      <c r="BG115" s="19"/>
      <c r="BH115" s="18"/>
      <c r="BI115" s="19"/>
      <c r="BJ115" s="19"/>
      <c r="BK115" s="19"/>
      <c r="BL115" s="18"/>
      <c r="BM115" s="19"/>
    </row>
    <row r="116" spans="1:65" ht="45" customHeight="1" x14ac:dyDescent="0.3">
      <c r="A116" s="8"/>
      <c r="B116" s="8"/>
      <c r="C116" s="19"/>
      <c r="D116" s="19"/>
      <c r="E116" s="19"/>
      <c r="F116" s="18"/>
      <c r="G116" s="18"/>
      <c r="H116" s="18"/>
      <c r="I116" s="18"/>
      <c r="J116" s="18"/>
      <c r="K116" s="18"/>
      <c r="L116" s="18"/>
      <c r="M116" s="18"/>
      <c r="N116" s="18"/>
      <c r="O116" s="54"/>
      <c r="P116" s="54"/>
      <c r="Q116" s="54"/>
      <c r="R116" s="34"/>
      <c r="S116" s="34"/>
      <c r="T116" s="35"/>
      <c r="U116" s="34"/>
      <c r="V116" s="34"/>
      <c r="W116" s="34"/>
      <c r="X116" s="34"/>
      <c r="Y116" s="34"/>
      <c r="Z116" s="34"/>
      <c r="AA116" s="34"/>
      <c r="AB116" s="34"/>
      <c r="AC116" s="34"/>
      <c r="AD116" s="41"/>
      <c r="AE116" s="41"/>
      <c r="AF116" s="41"/>
      <c r="AG116" s="10"/>
      <c r="AH116" s="11">
        <f t="shared" si="42"/>
        <v>0</v>
      </c>
      <c r="AI116" s="12">
        <f t="shared" si="40"/>
        <v>0</v>
      </c>
      <c r="AJ116" s="12"/>
      <c r="AK116" s="12">
        <f t="shared" si="41"/>
        <v>0</v>
      </c>
      <c r="AL116" s="11"/>
      <c r="AM116" s="13"/>
      <c r="AN116" s="18"/>
      <c r="AO116" s="19"/>
      <c r="AP116" s="18"/>
      <c r="AQ116" s="19"/>
      <c r="AR116" s="18"/>
      <c r="AS116" s="19"/>
      <c r="AT116" s="18"/>
      <c r="AU116" s="19"/>
      <c r="AV116" s="18"/>
      <c r="AW116" s="19"/>
      <c r="AX116" s="18"/>
      <c r="AY116" s="19"/>
      <c r="AZ116" s="18"/>
      <c r="BA116" s="19"/>
      <c r="BB116" s="18"/>
      <c r="BC116" s="19"/>
      <c r="BD116" s="18"/>
      <c r="BE116" s="19"/>
      <c r="BF116" s="18"/>
      <c r="BG116" s="19"/>
      <c r="BH116" s="18"/>
      <c r="BI116" s="19"/>
      <c r="BJ116" s="19"/>
      <c r="BK116" s="19"/>
      <c r="BL116" s="18"/>
      <c r="BM116" s="19"/>
    </row>
    <row r="117" spans="1:65" ht="45" customHeight="1" x14ac:dyDescent="0.3">
      <c r="A117" s="8"/>
      <c r="B117" s="8"/>
      <c r="C117" s="19"/>
      <c r="D117" s="19"/>
      <c r="E117" s="19"/>
      <c r="F117" s="18"/>
      <c r="G117" s="18"/>
      <c r="H117" s="18"/>
      <c r="I117" s="18"/>
      <c r="J117" s="18"/>
      <c r="K117" s="18"/>
      <c r="L117" s="18"/>
      <c r="M117" s="18"/>
      <c r="N117" s="18"/>
      <c r="O117" s="54"/>
      <c r="P117" s="54"/>
      <c r="Q117" s="54"/>
      <c r="R117" s="34"/>
      <c r="S117" s="34"/>
      <c r="T117" s="35"/>
      <c r="U117" s="34"/>
      <c r="V117" s="34"/>
      <c r="W117" s="34"/>
      <c r="X117" s="34"/>
      <c r="Y117" s="34"/>
      <c r="Z117" s="34"/>
      <c r="AA117" s="34"/>
      <c r="AB117" s="34"/>
      <c r="AC117" s="34"/>
      <c r="AD117" s="41"/>
      <c r="AE117" s="41"/>
      <c r="AF117" s="41"/>
      <c r="AG117" s="10"/>
      <c r="AH117" s="11">
        <f t="shared" si="42"/>
        <v>0</v>
      </c>
      <c r="AI117" s="12">
        <f t="shared" si="40"/>
        <v>0</v>
      </c>
      <c r="AJ117" s="12"/>
      <c r="AK117" s="12">
        <f t="shared" si="41"/>
        <v>0</v>
      </c>
      <c r="AL117" s="11"/>
      <c r="AM117" s="13"/>
      <c r="AN117" s="18"/>
      <c r="AO117" s="19"/>
      <c r="AP117" s="18"/>
      <c r="AQ117" s="19"/>
      <c r="AR117" s="18"/>
      <c r="AS117" s="19"/>
      <c r="AT117" s="18"/>
      <c r="AU117" s="19"/>
      <c r="AV117" s="18"/>
      <c r="AW117" s="19"/>
      <c r="AX117" s="18"/>
      <c r="AY117" s="19"/>
      <c r="AZ117" s="18"/>
      <c r="BA117" s="19"/>
      <c r="BB117" s="18"/>
      <c r="BC117" s="19"/>
      <c r="BD117" s="18"/>
      <c r="BE117" s="19"/>
      <c r="BF117" s="18"/>
      <c r="BG117" s="19"/>
      <c r="BH117" s="18"/>
      <c r="BI117" s="19"/>
      <c r="BJ117" s="19"/>
      <c r="BK117" s="19"/>
      <c r="BL117" s="18"/>
      <c r="BM117" s="19"/>
    </row>
    <row r="118" spans="1:65" ht="45" customHeight="1" x14ac:dyDescent="0.3">
      <c r="A118" s="8"/>
      <c r="B118" s="8"/>
      <c r="C118" s="19"/>
      <c r="D118" s="19"/>
      <c r="E118" s="19"/>
      <c r="F118" s="18"/>
      <c r="G118" s="18"/>
      <c r="H118" s="18"/>
      <c r="I118" s="18"/>
      <c r="J118" s="18"/>
      <c r="K118" s="18"/>
      <c r="L118" s="18"/>
      <c r="M118" s="18"/>
      <c r="N118" s="18"/>
      <c r="O118" s="54"/>
      <c r="P118" s="54"/>
      <c r="Q118" s="54"/>
      <c r="R118" s="34"/>
      <c r="S118" s="34"/>
      <c r="T118" s="35"/>
      <c r="U118" s="34"/>
      <c r="V118" s="34"/>
      <c r="W118" s="34"/>
      <c r="X118" s="34"/>
      <c r="Y118" s="34"/>
      <c r="Z118" s="34"/>
      <c r="AA118" s="34"/>
      <c r="AB118" s="34"/>
      <c r="AC118" s="34"/>
      <c r="AD118" s="41"/>
      <c r="AE118" s="41"/>
      <c r="AF118" s="41"/>
      <c r="AG118" s="10"/>
      <c r="AH118" s="11">
        <f t="shared" si="42"/>
        <v>0</v>
      </c>
      <c r="AI118" s="12">
        <f t="shared" si="40"/>
        <v>0</v>
      </c>
      <c r="AJ118" s="12"/>
      <c r="AK118" s="12">
        <f t="shared" si="41"/>
        <v>0</v>
      </c>
      <c r="AL118" s="11"/>
      <c r="AM118" s="13"/>
      <c r="AN118" s="18"/>
      <c r="AO118" s="19"/>
      <c r="AP118" s="18"/>
      <c r="AQ118" s="19"/>
      <c r="AR118" s="18"/>
      <c r="AS118" s="19"/>
      <c r="AT118" s="18"/>
      <c r="AU118" s="19"/>
      <c r="AV118" s="18"/>
      <c r="AW118" s="19"/>
      <c r="AX118" s="18"/>
      <c r="AY118" s="19"/>
      <c r="AZ118" s="18"/>
      <c r="BA118" s="19"/>
      <c r="BB118" s="18"/>
      <c r="BC118" s="19"/>
      <c r="BD118" s="18"/>
      <c r="BE118" s="19"/>
      <c r="BF118" s="18"/>
      <c r="BG118" s="19"/>
      <c r="BH118" s="18"/>
      <c r="BI118" s="19"/>
      <c r="BJ118" s="19"/>
      <c r="BK118" s="19"/>
      <c r="BL118" s="18"/>
      <c r="BM118" s="19"/>
    </row>
    <row r="119" spans="1:65" ht="45" customHeight="1" x14ac:dyDescent="0.3">
      <c r="A119" s="8"/>
      <c r="B119" s="8"/>
      <c r="C119" s="19"/>
      <c r="D119" s="19"/>
      <c r="E119" s="19"/>
      <c r="F119" s="18"/>
      <c r="G119" s="18"/>
      <c r="H119" s="18"/>
      <c r="I119" s="18"/>
      <c r="J119" s="18"/>
      <c r="K119" s="18"/>
      <c r="L119" s="18"/>
      <c r="M119" s="18"/>
      <c r="N119" s="18"/>
      <c r="O119" s="54"/>
      <c r="P119" s="54"/>
      <c r="Q119" s="54"/>
      <c r="R119" s="34"/>
      <c r="S119" s="34"/>
      <c r="T119" s="35"/>
      <c r="U119" s="34"/>
      <c r="V119" s="34"/>
      <c r="W119" s="34"/>
      <c r="X119" s="34"/>
      <c r="Y119" s="34"/>
      <c r="Z119" s="34"/>
      <c r="AA119" s="34"/>
      <c r="AB119" s="34"/>
      <c r="AC119" s="34"/>
      <c r="AD119" s="41"/>
      <c r="AE119" s="41"/>
      <c r="AF119" s="41"/>
      <c r="AG119" s="10"/>
      <c r="AH119" s="11">
        <f t="shared" si="42"/>
        <v>0</v>
      </c>
      <c r="AI119" s="12">
        <f t="shared" si="40"/>
        <v>0</v>
      </c>
      <c r="AJ119" s="12"/>
      <c r="AK119" s="12">
        <f t="shared" si="41"/>
        <v>0</v>
      </c>
      <c r="AL119" s="11"/>
      <c r="AM119" s="13"/>
      <c r="AN119" s="18"/>
      <c r="AO119" s="19"/>
      <c r="AP119" s="18"/>
      <c r="AQ119" s="19"/>
      <c r="AR119" s="18"/>
      <c r="AS119" s="19"/>
      <c r="AT119" s="18"/>
      <c r="AU119" s="19"/>
      <c r="AV119" s="18"/>
      <c r="AW119" s="19"/>
      <c r="AX119" s="18"/>
      <c r="AY119" s="19"/>
      <c r="AZ119" s="18"/>
      <c r="BA119" s="19"/>
      <c r="BB119" s="18"/>
      <c r="BC119" s="19"/>
      <c r="BD119" s="18"/>
      <c r="BE119" s="19"/>
      <c r="BF119" s="18"/>
      <c r="BG119" s="19"/>
      <c r="BH119" s="18"/>
      <c r="BI119" s="19"/>
      <c r="BJ119" s="19"/>
      <c r="BK119" s="19"/>
      <c r="BL119" s="18"/>
      <c r="BM119" s="19"/>
    </row>
    <row r="120" spans="1:65" ht="45" customHeight="1" x14ac:dyDescent="0.3">
      <c r="A120" s="8"/>
      <c r="B120" s="8"/>
      <c r="C120" s="19"/>
      <c r="D120" s="19"/>
      <c r="E120" s="19"/>
      <c r="F120" s="18"/>
      <c r="G120" s="18"/>
      <c r="H120" s="18"/>
      <c r="I120" s="18"/>
      <c r="J120" s="18"/>
      <c r="K120" s="18"/>
      <c r="L120" s="18"/>
      <c r="M120" s="18"/>
      <c r="N120" s="18"/>
      <c r="O120" s="54"/>
      <c r="P120" s="54"/>
      <c r="Q120" s="54"/>
      <c r="R120" s="34"/>
      <c r="S120" s="34"/>
      <c r="T120" s="35"/>
      <c r="U120" s="34"/>
      <c r="V120" s="34"/>
      <c r="W120" s="34"/>
      <c r="X120" s="34"/>
      <c r="Y120" s="34"/>
      <c r="Z120" s="34"/>
      <c r="AA120" s="34"/>
      <c r="AB120" s="34"/>
      <c r="AC120" s="34"/>
      <c r="AD120" s="41"/>
      <c r="AE120" s="41"/>
      <c r="AF120" s="41"/>
      <c r="AG120" s="10"/>
      <c r="AH120" s="11">
        <f t="shared" si="42"/>
        <v>0</v>
      </c>
      <c r="AI120" s="12">
        <f t="shared" si="40"/>
        <v>0</v>
      </c>
      <c r="AJ120" s="12"/>
      <c r="AK120" s="12">
        <f t="shared" si="41"/>
        <v>0</v>
      </c>
      <c r="AL120" s="11"/>
      <c r="AM120" s="13"/>
      <c r="AN120" s="18"/>
      <c r="AO120" s="19"/>
      <c r="AP120" s="18"/>
      <c r="AQ120" s="19"/>
      <c r="AR120" s="18"/>
      <c r="AS120" s="19"/>
      <c r="AT120" s="18"/>
      <c r="AU120" s="19"/>
      <c r="AV120" s="18"/>
      <c r="AW120" s="19"/>
      <c r="AX120" s="18"/>
      <c r="AY120" s="19"/>
      <c r="AZ120" s="18"/>
      <c r="BA120" s="19"/>
      <c r="BB120" s="18"/>
      <c r="BC120" s="19"/>
      <c r="BD120" s="18"/>
      <c r="BE120" s="19"/>
      <c r="BF120" s="18"/>
      <c r="BG120" s="19"/>
      <c r="BH120" s="18"/>
      <c r="BI120" s="19"/>
      <c r="BJ120" s="19"/>
      <c r="BK120" s="19"/>
      <c r="BL120" s="18"/>
      <c r="BM120" s="19"/>
    </row>
    <row r="121" spans="1:65" ht="45" customHeight="1" x14ac:dyDescent="0.3">
      <c r="A121" s="8"/>
      <c r="B121" s="8"/>
      <c r="C121" s="19"/>
      <c r="D121" s="19"/>
      <c r="E121" s="19"/>
      <c r="F121" s="18"/>
      <c r="G121" s="18"/>
      <c r="H121" s="18"/>
      <c r="I121" s="18"/>
      <c r="J121" s="18"/>
      <c r="K121" s="18"/>
      <c r="L121" s="18"/>
      <c r="M121" s="18"/>
      <c r="N121" s="18"/>
      <c r="O121" s="54"/>
      <c r="P121" s="54"/>
      <c r="Q121" s="54"/>
      <c r="R121" s="34"/>
      <c r="S121" s="34"/>
      <c r="T121" s="35"/>
      <c r="U121" s="34"/>
      <c r="V121" s="34"/>
      <c r="W121" s="34"/>
      <c r="X121" s="34"/>
      <c r="Y121" s="34"/>
      <c r="Z121" s="34"/>
      <c r="AA121" s="34"/>
      <c r="AB121" s="34"/>
      <c r="AC121" s="34"/>
      <c r="AD121" s="41"/>
      <c r="AE121" s="41"/>
      <c r="AF121" s="41"/>
      <c r="AG121" s="10"/>
      <c r="AH121" s="11">
        <f t="shared" si="42"/>
        <v>0</v>
      </c>
      <c r="AI121" s="12">
        <f t="shared" si="40"/>
        <v>0</v>
      </c>
      <c r="AJ121" s="12"/>
      <c r="AK121" s="12">
        <f t="shared" si="41"/>
        <v>0</v>
      </c>
      <c r="AL121" s="11"/>
      <c r="AM121" s="13"/>
      <c r="AN121" s="18"/>
      <c r="AO121" s="19"/>
      <c r="AP121" s="18"/>
      <c r="AQ121" s="19"/>
      <c r="AR121" s="18"/>
      <c r="AS121" s="19"/>
      <c r="AT121" s="18"/>
      <c r="AU121" s="19"/>
      <c r="AV121" s="18"/>
      <c r="AW121" s="19"/>
      <c r="AX121" s="18"/>
      <c r="AY121" s="19"/>
      <c r="AZ121" s="18"/>
      <c r="BA121" s="19"/>
      <c r="BB121" s="18"/>
      <c r="BC121" s="19"/>
      <c r="BD121" s="18"/>
      <c r="BE121" s="19"/>
      <c r="BF121" s="18"/>
      <c r="BG121" s="19"/>
      <c r="BH121" s="18"/>
      <c r="BI121" s="19"/>
      <c r="BJ121" s="19"/>
      <c r="BK121" s="19"/>
      <c r="BL121" s="18"/>
      <c r="BM121" s="19"/>
    </row>
    <row r="122" spans="1:65" ht="45" customHeight="1" x14ac:dyDescent="0.3">
      <c r="A122" s="8"/>
      <c r="B122" s="8"/>
      <c r="C122" s="19"/>
      <c r="D122" s="19"/>
      <c r="E122" s="19"/>
      <c r="F122" s="18"/>
      <c r="G122" s="18"/>
      <c r="H122" s="18"/>
      <c r="I122" s="18"/>
      <c r="J122" s="18"/>
      <c r="K122" s="18"/>
      <c r="L122" s="18"/>
      <c r="M122" s="18"/>
      <c r="N122" s="18"/>
      <c r="O122" s="54"/>
      <c r="P122" s="54"/>
      <c r="Q122" s="54"/>
      <c r="R122" s="34"/>
      <c r="S122" s="34"/>
      <c r="T122" s="35"/>
      <c r="U122" s="34"/>
      <c r="V122" s="34"/>
      <c r="W122" s="34"/>
      <c r="X122" s="34"/>
      <c r="Y122" s="34"/>
      <c r="Z122" s="34"/>
      <c r="AA122" s="34"/>
      <c r="AB122" s="34"/>
      <c r="AC122" s="34"/>
      <c r="AD122" s="41"/>
      <c r="AE122" s="41"/>
      <c r="AF122" s="41"/>
      <c r="AG122" s="10"/>
      <c r="AH122" s="11">
        <f t="shared" si="42"/>
        <v>0</v>
      </c>
      <c r="AI122" s="12">
        <f t="shared" si="40"/>
        <v>0</v>
      </c>
      <c r="AJ122" s="12"/>
      <c r="AK122" s="12">
        <f t="shared" si="41"/>
        <v>0</v>
      </c>
      <c r="AL122" s="11"/>
      <c r="AM122" s="13"/>
      <c r="AN122" s="18"/>
      <c r="AO122" s="19"/>
      <c r="AP122" s="18"/>
      <c r="AQ122" s="19"/>
      <c r="AR122" s="18"/>
      <c r="AS122" s="19"/>
      <c r="AT122" s="18"/>
      <c r="AU122" s="19"/>
      <c r="AV122" s="18"/>
      <c r="AW122" s="19"/>
      <c r="AX122" s="18"/>
      <c r="AY122" s="19"/>
      <c r="AZ122" s="18"/>
      <c r="BA122" s="19"/>
      <c r="BB122" s="18"/>
      <c r="BC122" s="19"/>
      <c r="BD122" s="18"/>
      <c r="BE122" s="19"/>
      <c r="BF122" s="18"/>
      <c r="BG122" s="19"/>
      <c r="BH122" s="18"/>
      <c r="BI122" s="19"/>
      <c r="BJ122" s="19"/>
      <c r="BK122" s="19"/>
      <c r="BL122" s="18"/>
      <c r="BM122" s="19"/>
    </row>
    <row r="123" spans="1:65" ht="45" customHeight="1" x14ac:dyDescent="0.3">
      <c r="A123" s="8"/>
      <c r="B123" s="8"/>
      <c r="C123" s="19"/>
      <c r="D123" s="19"/>
      <c r="E123" s="19"/>
      <c r="F123" s="18"/>
      <c r="G123" s="18"/>
      <c r="H123" s="18"/>
      <c r="I123" s="18"/>
      <c r="J123" s="18"/>
      <c r="K123" s="18"/>
      <c r="L123" s="18"/>
      <c r="M123" s="18"/>
      <c r="N123" s="18"/>
      <c r="O123" s="54"/>
      <c r="P123" s="54"/>
      <c r="Q123" s="54"/>
      <c r="R123" s="34"/>
      <c r="S123" s="34"/>
      <c r="T123" s="35"/>
      <c r="U123" s="34"/>
      <c r="V123" s="34"/>
      <c r="W123" s="34"/>
      <c r="X123" s="34"/>
      <c r="Y123" s="34"/>
      <c r="Z123" s="34"/>
      <c r="AA123" s="34"/>
      <c r="AB123" s="34"/>
      <c r="AC123" s="34"/>
      <c r="AD123" s="41"/>
      <c r="AE123" s="41"/>
      <c r="AF123" s="41"/>
      <c r="AG123" s="10"/>
      <c r="AH123" s="11">
        <f t="shared" si="42"/>
        <v>0</v>
      </c>
      <c r="AI123" s="12">
        <f t="shared" si="40"/>
        <v>0</v>
      </c>
      <c r="AJ123" s="12"/>
      <c r="AK123" s="12">
        <f t="shared" si="41"/>
        <v>0</v>
      </c>
      <c r="AL123" s="11"/>
      <c r="AM123" s="13"/>
      <c r="AN123" s="18"/>
      <c r="AO123" s="19"/>
      <c r="AP123" s="18"/>
      <c r="AQ123" s="19"/>
      <c r="AR123" s="18"/>
      <c r="AS123" s="19"/>
      <c r="AT123" s="18"/>
      <c r="AU123" s="19"/>
      <c r="AV123" s="18"/>
      <c r="AW123" s="19"/>
      <c r="AX123" s="18"/>
      <c r="AY123" s="19"/>
      <c r="AZ123" s="18"/>
      <c r="BA123" s="19"/>
      <c r="BB123" s="18"/>
      <c r="BC123" s="19"/>
      <c r="BD123" s="18"/>
      <c r="BE123" s="19"/>
      <c r="BF123" s="18"/>
      <c r="BG123" s="19"/>
      <c r="BH123" s="18"/>
      <c r="BI123" s="19"/>
      <c r="BJ123" s="19"/>
      <c r="BK123" s="19"/>
      <c r="BL123" s="18"/>
      <c r="BM123" s="19"/>
    </row>
    <row r="124" spans="1:65" ht="45" customHeight="1" x14ac:dyDescent="0.3">
      <c r="A124" s="8"/>
      <c r="B124" s="8"/>
      <c r="C124" s="19"/>
      <c r="D124" s="19"/>
      <c r="E124" s="19"/>
      <c r="F124" s="18"/>
      <c r="G124" s="18"/>
      <c r="H124" s="18"/>
      <c r="I124" s="18"/>
      <c r="J124" s="18"/>
      <c r="K124" s="18"/>
      <c r="L124" s="18"/>
      <c r="M124" s="18"/>
      <c r="N124" s="18"/>
      <c r="O124" s="54"/>
      <c r="P124" s="54"/>
      <c r="Q124" s="54"/>
      <c r="R124" s="34"/>
      <c r="S124" s="34"/>
      <c r="T124" s="35"/>
      <c r="U124" s="34"/>
      <c r="V124" s="34"/>
      <c r="W124" s="34"/>
      <c r="X124" s="34"/>
      <c r="Y124" s="34"/>
      <c r="Z124" s="34"/>
      <c r="AA124" s="34"/>
      <c r="AB124" s="34"/>
      <c r="AC124" s="34"/>
      <c r="AD124" s="41"/>
      <c r="AE124" s="41"/>
      <c r="AF124" s="41"/>
      <c r="AG124" s="10"/>
      <c r="AH124" s="11">
        <f t="shared" si="42"/>
        <v>0</v>
      </c>
      <c r="AI124" s="12">
        <f t="shared" si="40"/>
        <v>0</v>
      </c>
      <c r="AJ124" s="12"/>
      <c r="AK124" s="12">
        <f t="shared" si="41"/>
        <v>0</v>
      </c>
      <c r="AL124" s="11"/>
      <c r="AM124" s="13"/>
      <c r="AN124" s="18"/>
      <c r="AO124" s="19"/>
      <c r="AP124" s="18"/>
      <c r="AQ124" s="19"/>
      <c r="AR124" s="18"/>
      <c r="AS124" s="19"/>
      <c r="AT124" s="18"/>
      <c r="AU124" s="19"/>
      <c r="AV124" s="18"/>
      <c r="AW124" s="19"/>
      <c r="AX124" s="18"/>
      <c r="AY124" s="19"/>
      <c r="AZ124" s="18"/>
      <c r="BA124" s="19"/>
      <c r="BB124" s="18"/>
      <c r="BC124" s="19"/>
      <c r="BD124" s="18"/>
      <c r="BE124" s="19"/>
      <c r="BF124" s="18"/>
      <c r="BG124" s="19"/>
      <c r="BH124" s="18"/>
      <c r="BI124" s="19"/>
      <c r="BJ124" s="19"/>
      <c r="BK124" s="19"/>
      <c r="BL124" s="18"/>
      <c r="BM124" s="19"/>
    </row>
    <row r="125" spans="1:65" ht="45" customHeight="1" x14ac:dyDescent="0.3">
      <c r="A125" s="8"/>
      <c r="B125" s="8"/>
      <c r="C125" s="19"/>
      <c r="D125" s="19"/>
      <c r="E125" s="19"/>
      <c r="F125" s="18"/>
      <c r="G125" s="18"/>
      <c r="H125" s="18"/>
      <c r="I125" s="18"/>
      <c r="J125" s="18"/>
      <c r="K125" s="18"/>
      <c r="L125" s="18"/>
      <c r="M125" s="18"/>
      <c r="N125" s="18"/>
      <c r="O125" s="54"/>
      <c r="P125" s="54"/>
      <c r="Q125" s="54"/>
      <c r="R125" s="34"/>
      <c r="S125" s="34"/>
      <c r="T125" s="35"/>
      <c r="U125" s="34"/>
      <c r="V125" s="34"/>
      <c r="W125" s="34"/>
      <c r="X125" s="34"/>
      <c r="Y125" s="34"/>
      <c r="Z125" s="34"/>
      <c r="AA125" s="34"/>
      <c r="AB125" s="34"/>
      <c r="AC125" s="34"/>
      <c r="AD125" s="41"/>
      <c r="AE125" s="41"/>
      <c r="AF125" s="41"/>
      <c r="AG125" s="10"/>
      <c r="AH125" s="11">
        <f t="shared" si="42"/>
        <v>0</v>
      </c>
      <c r="AI125" s="12">
        <f t="shared" si="40"/>
        <v>0</v>
      </c>
      <c r="AJ125" s="12"/>
      <c r="AK125" s="12">
        <f t="shared" si="41"/>
        <v>0</v>
      </c>
      <c r="AL125" s="11"/>
      <c r="AM125" s="13"/>
      <c r="AN125" s="18"/>
      <c r="AO125" s="19"/>
      <c r="AP125" s="18"/>
      <c r="AQ125" s="19"/>
      <c r="AR125" s="18"/>
      <c r="AS125" s="19"/>
      <c r="AT125" s="18"/>
      <c r="AU125" s="19"/>
      <c r="AV125" s="18"/>
      <c r="AW125" s="19"/>
      <c r="AX125" s="18"/>
      <c r="AY125" s="19"/>
      <c r="AZ125" s="18"/>
      <c r="BA125" s="19"/>
      <c r="BB125" s="18"/>
      <c r="BC125" s="19"/>
      <c r="BD125" s="18"/>
      <c r="BE125" s="19"/>
      <c r="BF125" s="18"/>
      <c r="BG125" s="19"/>
      <c r="BH125" s="18"/>
      <c r="BI125" s="19"/>
      <c r="BJ125" s="19"/>
      <c r="BK125" s="19"/>
      <c r="BL125" s="18"/>
      <c r="BM125" s="19"/>
    </row>
    <row r="126" spans="1:65" ht="45" customHeight="1" x14ac:dyDescent="0.3">
      <c r="A126" s="8"/>
      <c r="B126" s="8"/>
      <c r="C126" s="19"/>
      <c r="D126" s="19"/>
      <c r="E126" s="19"/>
      <c r="F126" s="18"/>
      <c r="G126" s="18"/>
      <c r="H126" s="18"/>
      <c r="I126" s="18"/>
      <c r="J126" s="18"/>
      <c r="K126" s="18"/>
      <c r="L126" s="18"/>
      <c r="M126" s="18"/>
      <c r="N126" s="18"/>
      <c r="O126" s="54"/>
      <c r="P126" s="54"/>
      <c r="Q126" s="54"/>
      <c r="R126" s="34"/>
      <c r="S126" s="34"/>
      <c r="T126" s="35"/>
      <c r="U126" s="34"/>
      <c r="V126" s="34"/>
      <c r="W126" s="34"/>
      <c r="X126" s="34"/>
      <c r="Y126" s="34"/>
      <c r="Z126" s="34"/>
      <c r="AA126" s="34"/>
      <c r="AB126" s="34"/>
      <c r="AC126" s="34"/>
      <c r="AD126" s="41"/>
      <c r="AE126" s="41"/>
      <c r="AF126" s="41"/>
      <c r="AG126" s="10"/>
      <c r="AH126" s="11">
        <f t="shared" si="42"/>
        <v>0</v>
      </c>
      <c r="AI126" s="12">
        <f t="shared" si="40"/>
        <v>0</v>
      </c>
      <c r="AJ126" s="12"/>
      <c r="AK126" s="12">
        <f t="shared" si="41"/>
        <v>0</v>
      </c>
      <c r="AL126" s="11"/>
      <c r="AM126" s="13"/>
      <c r="AN126" s="18"/>
      <c r="AO126" s="19"/>
      <c r="AP126" s="18"/>
      <c r="AQ126" s="19"/>
      <c r="AR126" s="18"/>
      <c r="AS126" s="19"/>
      <c r="AT126" s="18"/>
      <c r="AU126" s="19"/>
      <c r="AV126" s="18"/>
      <c r="AW126" s="19"/>
      <c r="AX126" s="18"/>
      <c r="AY126" s="19"/>
      <c r="AZ126" s="18"/>
      <c r="BA126" s="19"/>
      <c r="BB126" s="18"/>
      <c r="BC126" s="19"/>
      <c r="BD126" s="18"/>
      <c r="BE126" s="19"/>
      <c r="BF126" s="18"/>
      <c r="BG126" s="19"/>
      <c r="BH126" s="18"/>
      <c r="BI126" s="19"/>
      <c r="BJ126" s="19"/>
      <c r="BK126" s="19"/>
      <c r="BL126" s="18"/>
      <c r="BM126" s="19"/>
    </row>
    <row r="127" spans="1:65" ht="45" customHeight="1" x14ac:dyDescent="0.3">
      <c r="A127" s="8"/>
      <c r="B127" s="8"/>
      <c r="C127" s="19"/>
      <c r="D127" s="19"/>
      <c r="E127" s="19"/>
      <c r="F127" s="18"/>
      <c r="G127" s="18"/>
      <c r="H127" s="18"/>
      <c r="I127" s="18"/>
      <c r="J127" s="18"/>
      <c r="K127" s="18"/>
      <c r="L127" s="18"/>
      <c r="M127" s="18"/>
      <c r="N127" s="18"/>
      <c r="O127" s="54"/>
      <c r="P127" s="54"/>
      <c r="Q127" s="54"/>
      <c r="R127" s="34"/>
      <c r="S127" s="34"/>
      <c r="T127" s="35"/>
      <c r="U127" s="34"/>
      <c r="V127" s="34"/>
      <c r="W127" s="34"/>
      <c r="X127" s="34"/>
      <c r="Y127" s="34"/>
      <c r="Z127" s="34"/>
      <c r="AA127" s="34"/>
      <c r="AB127" s="34"/>
      <c r="AC127" s="34"/>
      <c r="AD127" s="41"/>
      <c r="AE127" s="41"/>
      <c r="AF127" s="41"/>
      <c r="AG127" s="10"/>
      <c r="AH127" s="11">
        <f t="shared" si="42"/>
        <v>0</v>
      </c>
      <c r="AI127" s="12">
        <f t="shared" si="40"/>
        <v>0</v>
      </c>
      <c r="AJ127" s="12"/>
      <c r="AK127" s="12">
        <f t="shared" si="41"/>
        <v>0</v>
      </c>
      <c r="AL127" s="11"/>
      <c r="AM127" s="13"/>
      <c r="AN127" s="18"/>
      <c r="AO127" s="19"/>
      <c r="AP127" s="18"/>
      <c r="AQ127" s="19"/>
      <c r="AR127" s="18"/>
      <c r="AS127" s="19"/>
      <c r="AT127" s="18"/>
      <c r="AU127" s="19"/>
      <c r="AV127" s="18"/>
      <c r="AW127" s="19"/>
      <c r="AX127" s="18"/>
      <c r="AY127" s="19"/>
      <c r="AZ127" s="18"/>
      <c r="BA127" s="19"/>
      <c r="BB127" s="18"/>
      <c r="BC127" s="19"/>
      <c r="BD127" s="18"/>
      <c r="BE127" s="19"/>
      <c r="BF127" s="18"/>
      <c r="BG127" s="19"/>
      <c r="BH127" s="18"/>
      <c r="BI127" s="19"/>
      <c r="BJ127" s="19"/>
      <c r="BK127" s="19"/>
      <c r="BL127" s="18"/>
      <c r="BM127" s="19"/>
    </row>
    <row r="128" spans="1:65" ht="45" customHeight="1" x14ac:dyDescent="0.3">
      <c r="A128" s="8"/>
      <c r="B128" s="8"/>
      <c r="C128" s="19"/>
      <c r="D128" s="19"/>
      <c r="E128" s="19"/>
      <c r="F128" s="18"/>
      <c r="G128" s="18"/>
      <c r="H128" s="18"/>
      <c r="I128" s="18"/>
      <c r="J128" s="18"/>
      <c r="K128" s="18"/>
      <c r="L128" s="18"/>
      <c r="M128" s="18"/>
      <c r="N128" s="18"/>
      <c r="O128" s="54"/>
      <c r="P128" s="54"/>
      <c r="Q128" s="54"/>
      <c r="R128" s="34"/>
      <c r="S128" s="34"/>
      <c r="T128" s="35"/>
      <c r="U128" s="34"/>
      <c r="V128" s="34"/>
      <c r="W128" s="34"/>
      <c r="X128" s="34"/>
      <c r="Y128" s="34"/>
      <c r="Z128" s="34"/>
      <c r="AA128" s="34"/>
      <c r="AB128" s="34"/>
      <c r="AC128" s="34"/>
      <c r="AD128" s="41"/>
      <c r="AE128" s="41"/>
      <c r="AF128" s="41"/>
      <c r="AG128" s="10"/>
      <c r="AH128" s="11">
        <f t="shared" si="42"/>
        <v>0</v>
      </c>
      <c r="AI128" s="12">
        <f t="shared" si="40"/>
        <v>0</v>
      </c>
      <c r="AJ128" s="12"/>
      <c r="AK128" s="12">
        <f t="shared" si="41"/>
        <v>0</v>
      </c>
      <c r="AL128" s="11"/>
      <c r="AM128" s="13"/>
      <c r="AN128" s="18"/>
      <c r="AO128" s="19"/>
      <c r="AP128" s="18"/>
      <c r="AQ128" s="19"/>
      <c r="AR128" s="18"/>
      <c r="AS128" s="19"/>
      <c r="AT128" s="18"/>
      <c r="AU128" s="19"/>
      <c r="AV128" s="18"/>
      <c r="AW128" s="19"/>
      <c r="AX128" s="18"/>
      <c r="AY128" s="19"/>
      <c r="AZ128" s="18"/>
      <c r="BA128" s="19"/>
      <c r="BB128" s="18"/>
      <c r="BC128" s="19"/>
      <c r="BD128" s="18"/>
      <c r="BE128" s="19"/>
      <c r="BF128" s="18"/>
      <c r="BG128" s="19"/>
      <c r="BH128" s="18"/>
      <c r="BI128" s="19"/>
      <c r="BJ128" s="19"/>
      <c r="BK128" s="19"/>
      <c r="BL128" s="18"/>
      <c r="BM128" s="19"/>
    </row>
    <row r="129" spans="1:65" ht="45" customHeight="1" x14ac:dyDescent="0.3">
      <c r="A129" s="8"/>
      <c r="B129" s="8"/>
      <c r="C129" s="19"/>
      <c r="D129" s="19"/>
      <c r="E129" s="19"/>
      <c r="F129" s="18"/>
      <c r="G129" s="18"/>
      <c r="H129" s="18"/>
      <c r="I129" s="18"/>
      <c r="J129" s="18"/>
      <c r="K129" s="18"/>
      <c r="L129" s="18"/>
      <c r="M129" s="18"/>
      <c r="N129" s="18"/>
      <c r="O129" s="54"/>
      <c r="P129" s="54"/>
      <c r="Q129" s="54"/>
      <c r="R129" s="34"/>
      <c r="S129" s="34"/>
      <c r="T129" s="35"/>
      <c r="U129" s="34"/>
      <c r="V129" s="34"/>
      <c r="W129" s="34"/>
      <c r="X129" s="34"/>
      <c r="Y129" s="34"/>
      <c r="Z129" s="34"/>
      <c r="AA129" s="34"/>
      <c r="AB129" s="34"/>
      <c r="AC129" s="34"/>
      <c r="AD129" s="41"/>
      <c r="AE129" s="41"/>
      <c r="AF129" s="41"/>
      <c r="AG129" s="10"/>
      <c r="AH129" s="11">
        <f t="shared" si="42"/>
        <v>0</v>
      </c>
      <c r="AI129" s="12">
        <f t="shared" si="40"/>
        <v>0</v>
      </c>
      <c r="AJ129" s="12"/>
      <c r="AK129" s="12">
        <f t="shared" si="41"/>
        <v>0</v>
      </c>
      <c r="AL129" s="11"/>
      <c r="AM129" s="13"/>
      <c r="AN129" s="18"/>
      <c r="AO129" s="19"/>
      <c r="AP129" s="18"/>
      <c r="AQ129" s="19"/>
      <c r="AR129" s="18"/>
      <c r="AS129" s="19"/>
      <c r="AT129" s="18"/>
      <c r="AU129" s="19"/>
      <c r="AV129" s="18"/>
      <c r="AW129" s="19"/>
      <c r="AX129" s="18"/>
      <c r="AY129" s="19"/>
      <c r="AZ129" s="18"/>
      <c r="BA129" s="19"/>
      <c r="BB129" s="18"/>
      <c r="BC129" s="19"/>
      <c r="BD129" s="18"/>
      <c r="BE129" s="19"/>
      <c r="BF129" s="18"/>
      <c r="BG129" s="19"/>
      <c r="BH129" s="18"/>
      <c r="BI129" s="19"/>
      <c r="BJ129" s="19"/>
      <c r="BK129" s="19"/>
      <c r="BL129" s="18"/>
      <c r="BM129" s="19"/>
    </row>
    <row r="130" spans="1:65" ht="45" customHeight="1" x14ac:dyDescent="0.3">
      <c r="A130" s="8"/>
      <c r="B130" s="8"/>
      <c r="C130" s="19"/>
      <c r="D130" s="19"/>
      <c r="E130" s="19"/>
      <c r="F130" s="18"/>
      <c r="G130" s="18"/>
      <c r="H130" s="18"/>
      <c r="I130" s="18"/>
      <c r="J130" s="18"/>
      <c r="K130" s="18"/>
      <c r="L130" s="18"/>
      <c r="M130" s="18"/>
      <c r="N130" s="18"/>
      <c r="O130" s="54"/>
      <c r="P130" s="54"/>
      <c r="Q130" s="54"/>
      <c r="R130" s="34"/>
      <c r="S130" s="34"/>
      <c r="T130" s="35"/>
      <c r="U130" s="34"/>
      <c r="V130" s="34"/>
      <c r="W130" s="34"/>
      <c r="X130" s="34"/>
      <c r="Y130" s="34"/>
      <c r="Z130" s="34"/>
      <c r="AA130" s="34"/>
      <c r="AB130" s="34"/>
      <c r="AC130" s="34"/>
      <c r="AD130" s="41"/>
      <c r="AE130" s="41"/>
      <c r="AF130" s="41"/>
      <c r="AG130" s="10"/>
      <c r="AH130" s="11">
        <f t="shared" si="42"/>
        <v>0</v>
      </c>
      <c r="AI130" s="12">
        <f t="shared" si="40"/>
        <v>0</v>
      </c>
      <c r="AJ130" s="12"/>
      <c r="AK130" s="12">
        <f t="shared" si="41"/>
        <v>0</v>
      </c>
      <c r="AL130" s="11"/>
      <c r="AM130" s="13"/>
      <c r="AN130" s="18"/>
      <c r="AO130" s="19"/>
      <c r="AP130" s="18"/>
      <c r="AQ130" s="19"/>
      <c r="AR130" s="18"/>
      <c r="AS130" s="19"/>
      <c r="AT130" s="18"/>
      <c r="AU130" s="19"/>
      <c r="AV130" s="18"/>
      <c r="AW130" s="19"/>
      <c r="AX130" s="18"/>
      <c r="AY130" s="19"/>
      <c r="AZ130" s="18"/>
      <c r="BA130" s="19"/>
      <c r="BB130" s="18"/>
      <c r="BC130" s="19"/>
      <c r="BD130" s="18"/>
      <c r="BE130" s="19"/>
      <c r="BF130" s="18"/>
      <c r="BG130" s="19"/>
      <c r="BH130" s="18"/>
      <c r="BI130" s="19"/>
      <c r="BJ130" s="19"/>
      <c r="BK130" s="19"/>
      <c r="BL130" s="18"/>
      <c r="BM130" s="19"/>
    </row>
    <row r="131" spans="1:65" ht="45" customHeight="1" x14ac:dyDescent="0.3">
      <c r="A131" s="8"/>
      <c r="B131" s="8"/>
      <c r="C131" s="19"/>
      <c r="D131" s="19"/>
      <c r="E131" s="19"/>
      <c r="F131" s="18"/>
      <c r="G131" s="18"/>
      <c r="H131" s="18"/>
      <c r="I131" s="18"/>
      <c r="J131" s="18"/>
      <c r="K131" s="18"/>
      <c r="L131" s="18"/>
      <c r="M131" s="18"/>
      <c r="N131" s="18"/>
      <c r="O131" s="54"/>
      <c r="P131" s="54"/>
      <c r="Q131" s="54"/>
      <c r="R131" s="34"/>
      <c r="S131" s="34"/>
      <c r="T131" s="35"/>
      <c r="U131" s="34"/>
      <c r="V131" s="34"/>
      <c r="W131" s="34"/>
      <c r="X131" s="34"/>
      <c r="Y131" s="34"/>
      <c r="Z131" s="34"/>
      <c r="AA131" s="34"/>
      <c r="AB131" s="34"/>
      <c r="AC131" s="34"/>
      <c r="AD131" s="41"/>
      <c r="AE131" s="41"/>
      <c r="AF131" s="41"/>
      <c r="AG131" s="10"/>
      <c r="AH131" s="11">
        <f t="shared" si="42"/>
        <v>0</v>
      </c>
      <c r="AI131" s="12">
        <f t="shared" ref="AI131:AI146" si="43">E131+H131+K131+N131+Q131+T131+W131+AC131+Z131</f>
        <v>0</v>
      </c>
      <c r="AJ131" s="12"/>
      <c r="AK131" s="12">
        <f t="shared" ref="AK131:AK146" si="44">COUNT(C131:AF131)/3</f>
        <v>0</v>
      </c>
      <c r="AL131" s="11"/>
      <c r="AM131" s="13"/>
      <c r="AN131" s="18"/>
      <c r="AO131" s="19"/>
      <c r="AP131" s="18"/>
      <c r="AQ131" s="19"/>
      <c r="AR131" s="18"/>
      <c r="AS131" s="19"/>
      <c r="AT131" s="18"/>
      <c r="AU131" s="19"/>
      <c r="AV131" s="18"/>
      <c r="AW131" s="19"/>
      <c r="AX131" s="18"/>
      <c r="AY131" s="19"/>
      <c r="AZ131" s="18"/>
      <c r="BA131" s="19"/>
      <c r="BB131" s="18"/>
      <c r="BC131" s="19"/>
      <c r="BD131" s="18"/>
      <c r="BE131" s="19"/>
      <c r="BF131" s="18"/>
      <c r="BG131" s="19"/>
      <c r="BH131" s="18"/>
      <c r="BI131" s="19"/>
      <c r="BJ131" s="19"/>
      <c r="BK131" s="19"/>
      <c r="BL131" s="18"/>
      <c r="BM131" s="19"/>
    </row>
    <row r="132" spans="1:65" ht="45" customHeight="1" x14ac:dyDescent="0.3">
      <c r="A132" s="8"/>
      <c r="B132" s="8"/>
      <c r="C132" s="19"/>
      <c r="D132" s="19"/>
      <c r="E132" s="19"/>
      <c r="F132" s="18"/>
      <c r="G132" s="18"/>
      <c r="H132" s="18"/>
      <c r="I132" s="18"/>
      <c r="J132" s="18"/>
      <c r="K132" s="18"/>
      <c r="L132" s="18"/>
      <c r="M132" s="18"/>
      <c r="N132" s="18"/>
      <c r="O132" s="54"/>
      <c r="P132" s="54"/>
      <c r="Q132" s="54"/>
      <c r="R132" s="34"/>
      <c r="S132" s="34"/>
      <c r="T132" s="35"/>
      <c r="U132" s="34"/>
      <c r="V132" s="34"/>
      <c r="W132" s="34"/>
      <c r="X132" s="34"/>
      <c r="Y132" s="34"/>
      <c r="Z132" s="34"/>
      <c r="AA132" s="34"/>
      <c r="AB132" s="34"/>
      <c r="AC132" s="34"/>
      <c r="AD132" s="41"/>
      <c r="AE132" s="41"/>
      <c r="AF132" s="41"/>
      <c r="AG132" s="10"/>
      <c r="AH132" s="11">
        <f t="shared" si="42"/>
        <v>0</v>
      </c>
      <c r="AI132" s="12">
        <f t="shared" si="43"/>
        <v>0</v>
      </c>
      <c r="AJ132" s="12"/>
      <c r="AK132" s="12">
        <f t="shared" si="44"/>
        <v>0</v>
      </c>
      <c r="AL132" s="11"/>
      <c r="AM132" s="13"/>
      <c r="AN132" s="18"/>
      <c r="AO132" s="19"/>
      <c r="AP132" s="18"/>
      <c r="AQ132" s="19"/>
      <c r="AR132" s="18"/>
      <c r="AS132" s="19"/>
      <c r="AT132" s="18"/>
      <c r="AU132" s="19"/>
      <c r="AV132" s="18"/>
      <c r="AW132" s="19"/>
      <c r="AX132" s="18"/>
      <c r="AY132" s="19"/>
      <c r="AZ132" s="18"/>
      <c r="BA132" s="19"/>
      <c r="BB132" s="18"/>
      <c r="BC132" s="19"/>
      <c r="BD132" s="18"/>
      <c r="BE132" s="19"/>
      <c r="BF132" s="18"/>
      <c r="BG132" s="19"/>
      <c r="BH132" s="18"/>
      <c r="BI132" s="19"/>
      <c r="BJ132" s="19"/>
      <c r="BK132" s="19"/>
      <c r="BL132" s="18"/>
      <c r="BM132" s="19"/>
    </row>
    <row r="133" spans="1:65" ht="45" customHeight="1" x14ac:dyDescent="0.3">
      <c r="A133" s="8"/>
      <c r="B133" s="8"/>
      <c r="C133" s="19"/>
      <c r="D133" s="19"/>
      <c r="E133" s="19"/>
      <c r="F133" s="18"/>
      <c r="G133" s="18"/>
      <c r="H133" s="18"/>
      <c r="I133" s="18"/>
      <c r="J133" s="18"/>
      <c r="K133" s="18"/>
      <c r="L133" s="18"/>
      <c r="M133" s="18"/>
      <c r="N133" s="18"/>
      <c r="O133" s="54"/>
      <c r="P133" s="54"/>
      <c r="Q133" s="54"/>
      <c r="R133" s="34"/>
      <c r="S133" s="34"/>
      <c r="T133" s="35"/>
      <c r="U133" s="34"/>
      <c r="V133" s="34"/>
      <c r="W133" s="34"/>
      <c r="X133" s="34"/>
      <c r="Y133" s="34"/>
      <c r="Z133" s="34"/>
      <c r="AA133" s="34"/>
      <c r="AB133" s="34"/>
      <c r="AC133" s="34"/>
      <c r="AD133" s="41"/>
      <c r="AE133" s="41"/>
      <c r="AF133" s="41"/>
      <c r="AG133" s="10"/>
      <c r="AH133" s="11">
        <f t="shared" si="42"/>
        <v>0</v>
      </c>
      <c r="AI133" s="12">
        <f t="shared" si="43"/>
        <v>0</v>
      </c>
      <c r="AJ133" s="12"/>
      <c r="AK133" s="12">
        <f t="shared" si="44"/>
        <v>0</v>
      </c>
      <c r="AL133" s="11"/>
      <c r="AM133" s="13"/>
      <c r="AN133" s="18"/>
      <c r="AO133" s="19"/>
      <c r="AP133" s="18"/>
      <c r="AQ133" s="19"/>
      <c r="AR133" s="18"/>
      <c r="AS133" s="19"/>
      <c r="AT133" s="18"/>
      <c r="AU133" s="19"/>
      <c r="AV133" s="18"/>
      <c r="AW133" s="19"/>
      <c r="AX133" s="18"/>
      <c r="AY133" s="19"/>
      <c r="AZ133" s="18"/>
      <c r="BA133" s="19"/>
      <c r="BB133" s="18"/>
      <c r="BC133" s="19"/>
      <c r="BD133" s="18"/>
      <c r="BE133" s="19"/>
      <c r="BF133" s="18"/>
      <c r="BG133" s="19"/>
      <c r="BH133" s="18"/>
      <c r="BI133" s="19"/>
      <c r="BJ133" s="19"/>
      <c r="BK133" s="19"/>
      <c r="BL133" s="18"/>
      <c r="BM133" s="19"/>
    </row>
    <row r="134" spans="1:65" ht="45" customHeight="1" x14ac:dyDescent="0.3">
      <c r="A134" s="8"/>
      <c r="B134" s="8"/>
      <c r="C134" s="19"/>
      <c r="D134" s="19"/>
      <c r="E134" s="19"/>
      <c r="F134" s="18"/>
      <c r="G134" s="18"/>
      <c r="H134" s="18"/>
      <c r="I134" s="18"/>
      <c r="J134" s="18"/>
      <c r="K134" s="18"/>
      <c r="L134" s="18"/>
      <c r="M134" s="18"/>
      <c r="N134" s="18"/>
      <c r="O134" s="54"/>
      <c r="P134" s="54"/>
      <c r="Q134" s="54"/>
      <c r="R134" s="34"/>
      <c r="S134" s="34"/>
      <c r="T134" s="35"/>
      <c r="U134" s="34"/>
      <c r="V134" s="34"/>
      <c r="W134" s="34"/>
      <c r="X134" s="34"/>
      <c r="Y134" s="34"/>
      <c r="Z134" s="34"/>
      <c r="AA134" s="34"/>
      <c r="AB134" s="34"/>
      <c r="AC134" s="34"/>
      <c r="AD134" s="41"/>
      <c r="AE134" s="41"/>
      <c r="AF134" s="41"/>
      <c r="AG134" s="10"/>
      <c r="AH134" s="11">
        <f t="shared" si="42"/>
        <v>0</v>
      </c>
      <c r="AI134" s="12">
        <f t="shared" si="43"/>
        <v>0</v>
      </c>
      <c r="AJ134" s="12"/>
      <c r="AK134" s="12">
        <f t="shared" si="44"/>
        <v>0</v>
      </c>
      <c r="AL134" s="11"/>
      <c r="AM134" s="13"/>
      <c r="AN134" s="18"/>
      <c r="AO134" s="19"/>
      <c r="AP134" s="18"/>
      <c r="AQ134" s="19"/>
      <c r="AR134" s="18"/>
      <c r="AS134" s="19"/>
      <c r="AT134" s="18"/>
      <c r="AU134" s="19"/>
      <c r="AV134" s="18"/>
      <c r="AW134" s="19"/>
      <c r="AX134" s="18"/>
      <c r="AY134" s="19"/>
      <c r="AZ134" s="18"/>
      <c r="BA134" s="19"/>
      <c r="BB134" s="18"/>
      <c r="BC134" s="19"/>
      <c r="BD134" s="18"/>
      <c r="BE134" s="19"/>
      <c r="BF134" s="18"/>
      <c r="BG134" s="19"/>
      <c r="BH134" s="18"/>
      <c r="BI134" s="19"/>
      <c r="BJ134" s="19"/>
      <c r="BK134" s="19"/>
      <c r="BL134" s="18"/>
      <c r="BM134" s="19"/>
    </row>
    <row r="135" spans="1:65" ht="45" customHeight="1" x14ac:dyDescent="0.3">
      <c r="A135" s="8"/>
      <c r="B135" s="8"/>
      <c r="C135" s="19"/>
      <c r="D135" s="19"/>
      <c r="E135" s="19"/>
      <c r="F135" s="18"/>
      <c r="G135" s="18"/>
      <c r="H135" s="18"/>
      <c r="I135" s="18"/>
      <c r="J135" s="18"/>
      <c r="K135" s="18"/>
      <c r="L135" s="18"/>
      <c r="M135" s="18"/>
      <c r="N135" s="18"/>
      <c r="O135" s="54"/>
      <c r="P135" s="54"/>
      <c r="Q135" s="54"/>
      <c r="R135" s="34"/>
      <c r="S135" s="34"/>
      <c r="T135" s="35"/>
      <c r="U135" s="34"/>
      <c r="V135" s="34"/>
      <c r="W135" s="34"/>
      <c r="X135" s="34"/>
      <c r="Y135" s="34"/>
      <c r="Z135" s="34"/>
      <c r="AA135" s="34"/>
      <c r="AB135" s="34"/>
      <c r="AC135" s="34"/>
      <c r="AD135" s="41"/>
      <c r="AE135" s="41"/>
      <c r="AF135" s="41"/>
      <c r="AG135" s="10"/>
      <c r="AH135" s="11">
        <f t="shared" si="42"/>
        <v>0</v>
      </c>
      <c r="AI135" s="12">
        <f t="shared" si="43"/>
        <v>0</v>
      </c>
      <c r="AJ135" s="12"/>
      <c r="AK135" s="12">
        <f t="shared" si="44"/>
        <v>0</v>
      </c>
      <c r="AL135" s="11"/>
      <c r="AM135" s="13"/>
      <c r="AN135" s="18"/>
      <c r="AO135" s="19"/>
      <c r="AP135" s="18"/>
      <c r="AQ135" s="19"/>
      <c r="AR135" s="18"/>
      <c r="AS135" s="19"/>
      <c r="AT135" s="18"/>
      <c r="AU135" s="19"/>
      <c r="AV135" s="18"/>
      <c r="AW135" s="19"/>
      <c r="AX135" s="18"/>
      <c r="AY135" s="19"/>
      <c r="AZ135" s="18"/>
      <c r="BA135" s="19"/>
      <c r="BB135" s="18"/>
      <c r="BC135" s="19"/>
      <c r="BD135" s="18"/>
      <c r="BE135" s="19"/>
      <c r="BF135" s="18"/>
      <c r="BG135" s="19"/>
      <c r="BH135" s="18"/>
      <c r="BI135" s="19"/>
      <c r="BJ135" s="19"/>
      <c r="BK135" s="19"/>
      <c r="BL135" s="18"/>
      <c r="BM135" s="19"/>
    </row>
    <row r="136" spans="1:65" ht="45" customHeight="1" x14ac:dyDescent="0.3">
      <c r="A136" s="8"/>
      <c r="B136" s="8"/>
      <c r="C136" s="19"/>
      <c r="D136" s="19"/>
      <c r="E136" s="19"/>
      <c r="F136" s="18"/>
      <c r="G136" s="18"/>
      <c r="H136" s="18"/>
      <c r="I136" s="18"/>
      <c r="J136" s="18"/>
      <c r="K136" s="18"/>
      <c r="L136" s="18"/>
      <c r="M136" s="18"/>
      <c r="N136" s="18"/>
      <c r="O136" s="54"/>
      <c r="P136" s="54"/>
      <c r="Q136" s="54"/>
      <c r="R136" s="34"/>
      <c r="S136" s="34"/>
      <c r="T136" s="35"/>
      <c r="U136" s="34"/>
      <c r="V136" s="34"/>
      <c r="W136" s="34"/>
      <c r="X136" s="34"/>
      <c r="Y136" s="34"/>
      <c r="Z136" s="34"/>
      <c r="AA136" s="34"/>
      <c r="AB136" s="34"/>
      <c r="AC136" s="34"/>
      <c r="AD136" s="41"/>
      <c r="AE136" s="41"/>
      <c r="AF136" s="41"/>
      <c r="AG136" s="10"/>
      <c r="AH136" s="11">
        <f t="shared" si="42"/>
        <v>0</v>
      </c>
      <c r="AI136" s="12">
        <f t="shared" si="43"/>
        <v>0</v>
      </c>
      <c r="AJ136" s="12"/>
      <c r="AK136" s="12">
        <f t="shared" si="44"/>
        <v>0</v>
      </c>
      <c r="AL136" s="11"/>
      <c r="AM136" s="13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9"/>
      <c r="BK136" s="19"/>
      <c r="BL136" s="18"/>
      <c r="BM136" s="19"/>
    </row>
    <row r="137" spans="1:65" ht="45" customHeight="1" x14ac:dyDescent="0.3">
      <c r="A137" s="8"/>
      <c r="B137" s="8"/>
      <c r="C137" s="19"/>
      <c r="D137" s="19"/>
      <c r="E137" s="19"/>
      <c r="F137" s="18"/>
      <c r="G137" s="18"/>
      <c r="H137" s="18"/>
      <c r="I137" s="18"/>
      <c r="J137" s="18"/>
      <c r="K137" s="18"/>
      <c r="L137" s="18"/>
      <c r="M137" s="18"/>
      <c r="N137" s="18"/>
      <c r="O137" s="54"/>
      <c r="P137" s="54"/>
      <c r="Q137" s="54"/>
      <c r="R137" s="34"/>
      <c r="S137" s="34"/>
      <c r="T137" s="35"/>
      <c r="U137" s="34"/>
      <c r="V137" s="34"/>
      <c r="W137" s="34"/>
      <c r="X137" s="34"/>
      <c r="Y137" s="34"/>
      <c r="Z137" s="34"/>
      <c r="AA137" s="34"/>
      <c r="AB137" s="34"/>
      <c r="AC137" s="34"/>
      <c r="AD137" s="41"/>
      <c r="AE137" s="41"/>
      <c r="AF137" s="41"/>
      <c r="AG137" s="10"/>
      <c r="AH137" s="11">
        <f t="shared" si="42"/>
        <v>0</v>
      </c>
      <c r="AI137" s="12">
        <f t="shared" si="43"/>
        <v>0</v>
      </c>
      <c r="AJ137" s="12"/>
      <c r="AK137" s="12">
        <f t="shared" si="44"/>
        <v>0</v>
      </c>
      <c r="AL137" s="11"/>
      <c r="AM137" s="13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9"/>
      <c r="BK137" s="19"/>
      <c r="BL137" s="18"/>
      <c r="BM137" s="19"/>
    </row>
    <row r="138" spans="1:65" ht="45" customHeight="1" x14ac:dyDescent="0.3">
      <c r="A138" s="8"/>
      <c r="B138" s="8"/>
      <c r="C138" s="19"/>
      <c r="D138" s="19"/>
      <c r="E138" s="19"/>
      <c r="F138" s="18"/>
      <c r="G138" s="18"/>
      <c r="H138" s="18"/>
      <c r="I138" s="18"/>
      <c r="J138" s="18"/>
      <c r="K138" s="18"/>
      <c r="L138" s="18"/>
      <c r="M138" s="18"/>
      <c r="N138" s="18"/>
      <c r="O138" s="54"/>
      <c r="P138" s="54"/>
      <c r="Q138" s="54"/>
      <c r="R138" s="34"/>
      <c r="S138" s="34"/>
      <c r="T138" s="35"/>
      <c r="U138" s="34"/>
      <c r="V138" s="34"/>
      <c r="W138" s="34"/>
      <c r="X138" s="34"/>
      <c r="Y138" s="34"/>
      <c r="Z138" s="34"/>
      <c r="AA138" s="34"/>
      <c r="AB138" s="34"/>
      <c r="AC138" s="34"/>
      <c r="AD138" s="41"/>
      <c r="AE138" s="41"/>
      <c r="AF138" s="41"/>
      <c r="AG138" s="10"/>
      <c r="AH138" s="11">
        <f t="shared" si="42"/>
        <v>0</v>
      </c>
      <c r="AI138" s="12">
        <f t="shared" si="43"/>
        <v>0</v>
      </c>
      <c r="AJ138" s="12"/>
      <c r="AK138" s="12">
        <f t="shared" si="44"/>
        <v>0</v>
      </c>
      <c r="AL138" s="11"/>
      <c r="AM138" s="13"/>
      <c r="AN138" s="18"/>
      <c r="AO138" s="19"/>
      <c r="AP138" s="18"/>
      <c r="AQ138" s="19"/>
      <c r="AR138" s="18"/>
      <c r="AS138" s="19"/>
      <c r="AT138" s="18"/>
      <c r="AU138" s="19"/>
      <c r="AV138" s="18"/>
      <c r="AW138" s="19"/>
      <c r="AX138" s="18"/>
      <c r="AY138" s="19"/>
      <c r="AZ138" s="18"/>
      <c r="BA138" s="19"/>
      <c r="BB138" s="18"/>
      <c r="BC138" s="19"/>
      <c r="BD138" s="18"/>
      <c r="BE138" s="19"/>
      <c r="BF138" s="18"/>
      <c r="BG138" s="19"/>
      <c r="BH138" s="18"/>
      <c r="BI138" s="19"/>
      <c r="BJ138" s="19"/>
      <c r="BK138" s="19"/>
      <c r="BL138" s="18"/>
      <c r="BM138" s="19"/>
    </row>
    <row r="139" spans="1:65" ht="45" customHeight="1" x14ac:dyDescent="0.3">
      <c r="A139" s="8"/>
      <c r="B139" s="8"/>
      <c r="C139" s="19"/>
      <c r="D139" s="19"/>
      <c r="E139" s="19"/>
      <c r="F139" s="18"/>
      <c r="G139" s="18"/>
      <c r="H139" s="18"/>
      <c r="I139" s="18"/>
      <c r="J139" s="18"/>
      <c r="K139" s="18"/>
      <c r="L139" s="18"/>
      <c r="M139" s="18"/>
      <c r="N139" s="18"/>
      <c r="O139" s="54"/>
      <c r="P139" s="54"/>
      <c r="Q139" s="54"/>
      <c r="R139" s="34"/>
      <c r="S139" s="34"/>
      <c r="T139" s="35"/>
      <c r="U139" s="34"/>
      <c r="V139" s="34"/>
      <c r="W139" s="34"/>
      <c r="X139" s="34"/>
      <c r="Y139" s="34"/>
      <c r="Z139" s="34"/>
      <c r="AA139" s="34"/>
      <c r="AB139" s="34"/>
      <c r="AC139" s="34"/>
      <c r="AD139" s="41"/>
      <c r="AE139" s="41"/>
      <c r="AF139" s="41"/>
      <c r="AG139" s="10"/>
      <c r="AH139" s="11">
        <f t="shared" si="42"/>
        <v>0</v>
      </c>
      <c r="AI139" s="12">
        <f t="shared" si="43"/>
        <v>0</v>
      </c>
      <c r="AJ139" s="12"/>
      <c r="AK139" s="12">
        <f t="shared" si="44"/>
        <v>0</v>
      </c>
      <c r="AL139" s="11"/>
      <c r="AM139" s="13"/>
      <c r="AN139" s="18"/>
      <c r="AO139" s="19"/>
      <c r="AP139" s="18"/>
      <c r="AQ139" s="19"/>
      <c r="AR139" s="18"/>
      <c r="AS139" s="19"/>
      <c r="AT139" s="18"/>
      <c r="AU139" s="19"/>
      <c r="AV139" s="18"/>
      <c r="AW139" s="19"/>
      <c r="AX139" s="18"/>
      <c r="AY139" s="19"/>
      <c r="AZ139" s="18"/>
      <c r="BA139" s="19"/>
      <c r="BB139" s="18"/>
      <c r="BC139" s="19"/>
      <c r="BD139" s="18"/>
      <c r="BE139" s="19"/>
      <c r="BF139" s="18"/>
      <c r="BG139" s="19"/>
      <c r="BH139" s="18"/>
      <c r="BI139" s="19"/>
      <c r="BJ139" s="19"/>
      <c r="BK139" s="19"/>
      <c r="BL139" s="18"/>
      <c r="BM139" s="19"/>
    </row>
    <row r="140" spans="1:65" ht="45" customHeight="1" x14ac:dyDescent="0.3">
      <c r="A140" s="8"/>
      <c r="B140" s="8"/>
      <c r="C140" s="19"/>
      <c r="D140" s="19"/>
      <c r="E140" s="19"/>
      <c r="F140" s="18"/>
      <c r="G140" s="18"/>
      <c r="H140" s="18"/>
      <c r="I140" s="18"/>
      <c r="J140" s="18"/>
      <c r="K140" s="18"/>
      <c r="L140" s="18"/>
      <c r="M140" s="18"/>
      <c r="N140" s="18"/>
      <c r="O140" s="54"/>
      <c r="P140" s="54"/>
      <c r="Q140" s="54"/>
      <c r="R140" s="34"/>
      <c r="S140" s="34"/>
      <c r="T140" s="35"/>
      <c r="U140" s="34"/>
      <c r="V140" s="34"/>
      <c r="W140" s="34"/>
      <c r="X140" s="34"/>
      <c r="Y140" s="34"/>
      <c r="Z140" s="34"/>
      <c r="AA140" s="34"/>
      <c r="AB140" s="34"/>
      <c r="AC140" s="34"/>
      <c r="AD140" s="41"/>
      <c r="AE140" s="41"/>
      <c r="AF140" s="41"/>
      <c r="AG140" s="10"/>
      <c r="AH140" s="11">
        <f t="shared" si="42"/>
        <v>0</v>
      </c>
      <c r="AI140" s="12">
        <f t="shared" si="43"/>
        <v>0</v>
      </c>
      <c r="AJ140" s="12"/>
      <c r="AK140" s="12">
        <f t="shared" si="44"/>
        <v>0</v>
      </c>
      <c r="AL140" s="11"/>
      <c r="AM140" s="13"/>
      <c r="AN140" s="18"/>
      <c r="AO140" s="19"/>
      <c r="AP140" s="18"/>
      <c r="AQ140" s="19"/>
      <c r="AR140" s="18"/>
      <c r="AS140" s="19"/>
      <c r="AT140" s="18"/>
      <c r="AU140" s="19"/>
      <c r="AV140" s="18"/>
      <c r="AW140" s="19"/>
      <c r="AX140" s="18"/>
      <c r="AY140" s="19"/>
      <c r="AZ140" s="18"/>
      <c r="BA140" s="19"/>
      <c r="BB140" s="18"/>
      <c r="BC140" s="19"/>
      <c r="BD140" s="18"/>
      <c r="BE140" s="19"/>
      <c r="BF140" s="18"/>
      <c r="BG140" s="19"/>
      <c r="BH140" s="18"/>
      <c r="BI140" s="19"/>
      <c r="BJ140" s="19"/>
      <c r="BK140" s="19"/>
      <c r="BL140" s="18"/>
      <c r="BM140" s="19"/>
    </row>
    <row r="141" spans="1:65" ht="45" customHeight="1" x14ac:dyDescent="0.3">
      <c r="A141" s="8"/>
      <c r="B141" s="8"/>
      <c r="C141" s="19"/>
      <c r="D141" s="19"/>
      <c r="E141" s="19"/>
      <c r="F141" s="18"/>
      <c r="G141" s="18"/>
      <c r="H141" s="18"/>
      <c r="I141" s="18"/>
      <c r="J141" s="18"/>
      <c r="K141" s="18"/>
      <c r="L141" s="18"/>
      <c r="M141" s="18"/>
      <c r="N141" s="18"/>
      <c r="O141" s="54"/>
      <c r="P141" s="54"/>
      <c r="Q141" s="54"/>
      <c r="R141" s="34"/>
      <c r="S141" s="34"/>
      <c r="T141" s="35"/>
      <c r="U141" s="34"/>
      <c r="V141" s="34"/>
      <c r="W141" s="34"/>
      <c r="X141" s="34"/>
      <c r="Y141" s="34"/>
      <c r="Z141" s="34"/>
      <c r="AA141" s="34"/>
      <c r="AB141" s="34"/>
      <c r="AC141" s="34"/>
      <c r="AD141" s="41"/>
      <c r="AE141" s="41"/>
      <c r="AF141" s="41"/>
      <c r="AG141" s="10"/>
      <c r="AH141" s="11">
        <f t="shared" si="42"/>
        <v>0</v>
      </c>
      <c r="AI141" s="12">
        <f t="shared" si="43"/>
        <v>0</v>
      </c>
      <c r="AJ141" s="12"/>
      <c r="AK141" s="12">
        <f t="shared" si="44"/>
        <v>0</v>
      </c>
      <c r="AL141" s="11"/>
      <c r="AM141" s="13"/>
      <c r="AN141" s="18"/>
      <c r="AO141" s="19"/>
      <c r="AP141" s="18"/>
      <c r="AQ141" s="19"/>
      <c r="AR141" s="18"/>
      <c r="AS141" s="19"/>
      <c r="AT141" s="18"/>
      <c r="AU141" s="19"/>
      <c r="AV141" s="18"/>
      <c r="AW141" s="19"/>
      <c r="AX141" s="18"/>
      <c r="AY141" s="19"/>
      <c r="AZ141" s="18"/>
      <c r="BA141" s="19"/>
      <c r="BB141" s="18"/>
      <c r="BC141" s="19"/>
      <c r="BD141" s="18"/>
      <c r="BE141" s="19"/>
      <c r="BF141" s="18"/>
      <c r="BG141" s="19"/>
      <c r="BH141" s="18"/>
      <c r="BI141" s="19"/>
      <c r="BJ141" s="19"/>
      <c r="BK141" s="19"/>
      <c r="BL141" s="18"/>
      <c r="BM141" s="19"/>
    </row>
    <row r="142" spans="1:65" ht="45" customHeight="1" x14ac:dyDescent="0.3">
      <c r="A142" s="8"/>
      <c r="B142" s="8"/>
      <c r="C142" s="19"/>
      <c r="D142" s="19"/>
      <c r="E142" s="19"/>
      <c r="F142" s="18"/>
      <c r="G142" s="18"/>
      <c r="H142" s="18"/>
      <c r="I142" s="18"/>
      <c r="J142" s="18"/>
      <c r="K142" s="18"/>
      <c r="L142" s="18"/>
      <c r="M142" s="18"/>
      <c r="N142" s="18"/>
      <c r="O142" s="54"/>
      <c r="P142" s="54"/>
      <c r="Q142" s="54"/>
      <c r="R142" s="34"/>
      <c r="S142" s="34"/>
      <c r="T142" s="35"/>
      <c r="U142" s="34"/>
      <c r="V142" s="34"/>
      <c r="W142" s="34"/>
      <c r="X142" s="34"/>
      <c r="Y142" s="34"/>
      <c r="Z142" s="34"/>
      <c r="AA142" s="34"/>
      <c r="AB142" s="34"/>
      <c r="AC142" s="34"/>
      <c r="AD142" s="41"/>
      <c r="AE142" s="41"/>
      <c r="AF142" s="41"/>
      <c r="AG142" s="10"/>
      <c r="AH142" s="11">
        <f t="shared" si="42"/>
        <v>0</v>
      </c>
      <c r="AI142" s="12">
        <f t="shared" si="43"/>
        <v>0</v>
      </c>
      <c r="AJ142" s="12"/>
      <c r="AK142" s="12">
        <f t="shared" si="44"/>
        <v>0</v>
      </c>
      <c r="AL142" s="11"/>
      <c r="AM142" s="13"/>
      <c r="AN142" s="18"/>
      <c r="AO142" s="19"/>
      <c r="AP142" s="18"/>
      <c r="AQ142" s="19"/>
      <c r="AR142" s="18"/>
      <c r="AS142" s="19"/>
      <c r="AT142" s="18"/>
      <c r="AU142" s="19"/>
      <c r="AV142" s="18"/>
      <c r="AW142" s="19"/>
      <c r="AX142" s="18"/>
      <c r="AY142" s="19"/>
      <c r="AZ142" s="18"/>
      <c r="BA142" s="19"/>
      <c r="BB142" s="18"/>
      <c r="BC142" s="19"/>
      <c r="BD142" s="18"/>
      <c r="BE142" s="19"/>
      <c r="BF142" s="18"/>
      <c r="BG142" s="19"/>
      <c r="BH142" s="18"/>
      <c r="BI142" s="19"/>
      <c r="BJ142" s="19"/>
      <c r="BK142" s="19"/>
      <c r="BL142" s="18"/>
      <c r="BM142" s="19"/>
    </row>
    <row r="143" spans="1:65" ht="45" customHeight="1" x14ac:dyDescent="0.3">
      <c r="A143" s="8"/>
      <c r="B143" s="8"/>
      <c r="C143" s="19"/>
      <c r="D143" s="19"/>
      <c r="E143" s="19"/>
      <c r="F143" s="18"/>
      <c r="G143" s="18"/>
      <c r="H143" s="18"/>
      <c r="I143" s="18"/>
      <c r="J143" s="18"/>
      <c r="K143" s="18"/>
      <c r="L143" s="18"/>
      <c r="M143" s="18"/>
      <c r="N143" s="18"/>
      <c r="O143" s="54"/>
      <c r="P143" s="54"/>
      <c r="Q143" s="54"/>
      <c r="R143" s="34"/>
      <c r="S143" s="34"/>
      <c r="T143" s="35"/>
      <c r="U143" s="34"/>
      <c r="V143" s="34"/>
      <c r="W143" s="34"/>
      <c r="X143" s="34"/>
      <c r="Y143" s="34"/>
      <c r="Z143" s="34"/>
      <c r="AA143" s="34"/>
      <c r="AB143" s="34"/>
      <c r="AC143" s="34"/>
      <c r="AD143" s="41"/>
      <c r="AE143" s="41"/>
      <c r="AF143" s="41"/>
      <c r="AG143" s="10"/>
      <c r="AH143" s="11">
        <f t="shared" si="42"/>
        <v>0</v>
      </c>
      <c r="AI143" s="12">
        <f t="shared" si="43"/>
        <v>0</v>
      </c>
      <c r="AJ143" s="12"/>
      <c r="AK143" s="12">
        <f t="shared" si="44"/>
        <v>0</v>
      </c>
      <c r="AL143" s="11"/>
      <c r="AM143" s="13"/>
      <c r="AN143" s="18"/>
      <c r="AO143" s="19"/>
      <c r="AP143" s="18"/>
      <c r="AQ143" s="19"/>
      <c r="AR143" s="18"/>
      <c r="AS143" s="19"/>
      <c r="AT143" s="18"/>
      <c r="AU143" s="19"/>
      <c r="AV143" s="18"/>
      <c r="AW143" s="19"/>
      <c r="AX143" s="18"/>
      <c r="AY143" s="19"/>
      <c r="AZ143" s="18"/>
      <c r="BA143" s="19"/>
      <c r="BB143" s="18"/>
      <c r="BC143" s="19"/>
      <c r="BD143" s="18"/>
      <c r="BE143" s="19"/>
      <c r="BF143" s="18"/>
      <c r="BG143" s="19"/>
      <c r="BH143" s="18"/>
      <c r="BI143" s="19"/>
      <c r="BJ143" s="19"/>
      <c r="BK143" s="19"/>
      <c r="BL143" s="18"/>
      <c r="BM143" s="19"/>
    </row>
    <row r="144" spans="1:65" ht="45" customHeight="1" x14ac:dyDescent="0.3">
      <c r="A144" s="8"/>
      <c r="B144" s="8"/>
      <c r="C144" s="19"/>
      <c r="D144" s="19"/>
      <c r="E144" s="19"/>
      <c r="F144" s="18"/>
      <c r="G144" s="18"/>
      <c r="H144" s="18"/>
      <c r="I144" s="18"/>
      <c r="J144" s="18"/>
      <c r="K144" s="18"/>
      <c r="L144" s="18"/>
      <c r="M144" s="18"/>
      <c r="N144" s="18"/>
      <c r="O144" s="54"/>
      <c r="P144" s="54"/>
      <c r="Q144" s="54"/>
      <c r="R144" s="34"/>
      <c r="S144" s="34"/>
      <c r="T144" s="35"/>
      <c r="U144" s="34"/>
      <c r="V144" s="34"/>
      <c r="W144" s="34"/>
      <c r="X144" s="34"/>
      <c r="Y144" s="34"/>
      <c r="Z144" s="34"/>
      <c r="AA144" s="34"/>
      <c r="AB144" s="34"/>
      <c r="AC144" s="34"/>
      <c r="AD144" s="41"/>
      <c r="AE144" s="41"/>
      <c r="AF144" s="41"/>
      <c r="AG144" s="10"/>
      <c r="AH144" s="11">
        <f t="shared" si="42"/>
        <v>0</v>
      </c>
      <c r="AI144" s="12">
        <f t="shared" si="43"/>
        <v>0</v>
      </c>
      <c r="AJ144" s="12"/>
      <c r="AK144" s="12">
        <f t="shared" si="44"/>
        <v>0</v>
      </c>
      <c r="AL144" s="11"/>
      <c r="AM144" s="13"/>
      <c r="AN144" s="18"/>
      <c r="AO144" s="19"/>
      <c r="AP144" s="18"/>
      <c r="AQ144" s="19"/>
      <c r="AR144" s="18"/>
      <c r="AS144" s="19"/>
      <c r="AT144" s="18"/>
      <c r="AU144" s="19"/>
      <c r="AV144" s="18"/>
      <c r="AW144" s="19"/>
      <c r="AX144" s="18"/>
      <c r="AY144" s="19"/>
      <c r="AZ144" s="18"/>
      <c r="BA144" s="19"/>
      <c r="BB144" s="18"/>
      <c r="BC144" s="19"/>
      <c r="BD144" s="18"/>
      <c r="BE144" s="19"/>
      <c r="BF144" s="18"/>
      <c r="BG144" s="19"/>
      <c r="BH144" s="18"/>
      <c r="BI144" s="19"/>
      <c r="BJ144" s="19"/>
      <c r="BK144" s="19"/>
      <c r="BL144" s="18"/>
      <c r="BM144" s="19"/>
    </row>
    <row r="145" spans="1:65" ht="45" customHeight="1" x14ac:dyDescent="0.3">
      <c r="A145" s="8"/>
      <c r="B145" s="8"/>
      <c r="C145" s="19"/>
      <c r="D145" s="19"/>
      <c r="E145" s="19"/>
      <c r="F145" s="18"/>
      <c r="G145" s="18"/>
      <c r="H145" s="18"/>
      <c r="I145" s="18"/>
      <c r="J145" s="18"/>
      <c r="K145" s="18"/>
      <c r="L145" s="18"/>
      <c r="M145" s="18"/>
      <c r="N145" s="18"/>
      <c r="O145" s="54"/>
      <c r="P145" s="54"/>
      <c r="Q145" s="54"/>
      <c r="R145" s="34"/>
      <c r="S145" s="34"/>
      <c r="T145" s="35"/>
      <c r="U145" s="34"/>
      <c r="V145" s="34"/>
      <c r="W145" s="34"/>
      <c r="X145" s="34"/>
      <c r="Y145" s="34"/>
      <c r="Z145" s="34"/>
      <c r="AA145" s="34"/>
      <c r="AB145" s="34"/>
      <c r="AC145" s="34"/>
      <c r="AD145" s="41"/>
      <c r="AE145" s="41"/>
      <c r="AF145" s="41"/>
      <c r="AG145" s="10"/>
      <c r="AH145" s="11">
        <f t="shared" si="42"/>
        <v>0</v>
      </c>
      <c r="AI145" s="12">
        <f t="shared" si="43"/>
        <v>0</v>
      </c>
      <c r="AJ145" s="12"/>
      <c r="AK145" s="12">
        <f t="shared" si="44"/>
        <v>0</v>
      </c>
      <c r="AL145" s="11"/>
      <c r="AM145" s="13"/>
      <c r="AN145" s="18"/>
      <c r="AO145" s="19"/>
      <c r="AP145" s="18"/>
      <c r="AQ145" s="19"/>
      <c r="AR145" s="18"/>
      <c r="AS145" s="19"/>
      <c r="AT145" s="18"/>
      <c r="AU145" s="19"/>
      <c r="AV145" s="18"/>
      <c r="AW145" s="19"/>
      <c r="AX145" s="18"/>
      <c r="AY145" s="19"/>
      <c r="AZ145" s="18"/>
      <c r="BA145" s="19"/>
      <c r="BB145" s="18"/>
      <c r="BC145" s="19"/>
      <c r="BD145" s="18"/>
      <c r="BE145" s="19"/>
      <c r="BF145" s="18"/>
      <c r="BG145" s="19"/>
      <c r="BH145" s="18"/>
      <c r="BI145" s="19"/>
      <c r="BJ145" s="19"/>
      <c r="BK145" s="19"/>
      <c r="BL145" s="18"/>
      <c r="BM145" s="19"/>
    </row>
    <row r="146" spans="1:65" ht="45" customHeight="1" x14ac:dyDescent="0.3">
      <c r="A146" s="8"/>
      <c r="B146" s="8"/>
      <c r="C146" s="19"/>
      <c r="D146" s="19"/>
      <c r="E146" s="19"/>
      <c r="F146" s="18"/>
      <c r="G146" s="18"/>
      <c r="H146" s="18"/>
      <c r="I146" s="18"/>
      <c r="J146" s="18"/>
      <c r="K146" s="18"/>
      <c r="L146" s="18"/>
      <c r="M146" s="18"/>
      <c r="N146" s="18"/>
      <c r="O146" s="54"/>
      <c r="P146" s="54"/>
      <c r="Q146" s="54"/>
      <c r="R146" s="34"/>
      <c r="S146" s="34"/>
      <c r="T146" s="35"/>
      <c r="U146" s="34"/>
      <c r="V146" s="34"/>
      <c r="W146" s="34"/>
      <c r="X146" s="34"/>
      <c r="Y146" s="34"/>
      <c r="Z146" s="34"/>
      <c r="AA146" s="34"/>
      <c r="AB146" s="34"/>
      <c r="AC146" s="34"/>
      <c r="AD146" s="41"/>
      <c r="AE146" s="41"/>
      <c r="AF146" s="41"/>
      <c r="AG146" s="10"/>
      <c r="AH146" s="11">
        <f t="shared" si="42"/>
        <v>0</v>
      </c>
      <c r="AI146" s="12">
        <f t="shared" si="43"/>
        <v>0</v>
      </c>
      <c r="AJ146" s="12"/>
      <c r="AK146" s="12">
        <f t="shared" si="44"/>
        <v>0</v>
      </c>
      <c r="AL146" s="11"/>
      <c r="AM146" s="13"/>
      <c r="AN146" s="18"/>
      <c r="AO146" s="19"/>
      <c r="AP146" s="18"/>
      <c r="AQ146" s="19"/>
      <c r="AR146" s="18"/>
      <c r="AS146" s="19"/>
      <c r="AT146" s="18"/>
      <c r="AU146" s="19"/>
      <c r="AV146" s="18"/>
      <c r="AW146" s="19"/>
      <c r="AX146" s="18"/>
      <c r="AY146" s="19"/>
      <c r="AZ146" s="18"/>
      <c r="BA146" s="19"/>
      <c r="BB146" s="18"/>
      <c r="BC146" s="19"/>
      <c r="BD146" s="18"/>
      <c r="BE146" s="19"/>
      <c r="BF146" s="18"/>
      <c r="BG146" s="19"/>
      <c r="BH146" s="18"/>
      <c r="BI146" s="19"/>
      <c r="BJ146" s="19"/>
      <c r="BK146" s="19"/>
      <c r="BL146" s="18"/>
      <c r="BM146" s="19"/>
    </row>
  </sheetData>
  <autoFilter ref="A2:BM146"/>
  <mergeCells count="17">
    <mergeCell ref="AN1:AO1"/>
    <mergeCell ref="AP1:AU1"/>
    <mergeCell ref="AV1:BA1"/>
    <mergeCell ref="BB1:BG1"/>
    <mergeCell ref="BH1:BM1"/>
    <mergeCell ref="AH1:AL1"/>
    <mergeCell ref="A1:B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</mergeCells>
  <conditionalFormatting sqref="C3:C63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3 I61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:I49 I3 I30 I23:I27 I19 I17 I13:I14 I10:I11 I7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 I63 I55 I57:I60 I32:I50 I30 I23:I27 I19 I17 I13:I14 I10:I11 I7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6 O64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6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O66 O3:O63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O66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7:AU1048576 AY147:AZ1048576 BA78:BA146 AY48:AZ50 AS2:AT146 AY2:AZ37 AY52:AZ52 AY58:AZ58 AY60:AZ60 AY63:AZ63 AY65:AZ65 AY67:AZ77">
    <cfRule type="cellIs" dxfId="243" priority="305" operator="lessThan">
      <formula>0</formula>
    </cfRule>
    <cfRule type="cellIs" dxfId="242" priority="306" operator="greaterThan">
      <formula>0</formula>
    </cfRule>
  </conditionalFormatting>
  <conditionalFormatting sqref="R3:R48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6 I61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66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 I3 I55 I57:I60 I32:I50 I30 I23:I27 I19 I17 I13:I14 I10:I11 I7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6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:AV77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146 AV78:AV146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4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146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146 AX78:AX146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6 I61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146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4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4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4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5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5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5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:I146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:I146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:I14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 I55 I57:I77 I32:I50 I30 I23:I27 I19 I17 I13:I14 I10:I11 I7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:BF2 BE36:BF36 BE41:BF41 BE48:BF48 BE54:BF59 BE62:BF63 BE67:BF146 BE65:BF65">
    <cfRule type="cellIs" dxfId="241" priority="194" operator="lessThan">
      <formula>0</formula>
    </cfRule>
    <cfRule type="cellIs" dxfId="240" priority="195" operator="greaterThan">
      <formula>0</formula>
    </cfRule>
  </conditionalFormatting>
  <conditionalFormatting sqref="BB3:BB146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7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77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8:AZ38">
    <cfRule type="cellIs" dxfId="239" priority="190" operator="lessThan">
      <formula>0</formula>
    </cfRule>
    <cfRule type="cellIs" dxfId="238" priority="191" operator="greaterThan">
      <formula>0</formula>
    </cfRule>
  </conditionalFormatting>
  <conditionalFormatting sqref="BK2:BL20 BK31:BL31 BK34:BL34 BK38:BL38 BK40:BL40 BK42:BL43 BK47:BL58 BK60:BL60 BK63:BL64 BK66:BL75 BK77:BL146">
    <cfRule type="cellIs" dxfId="237" priority="187" operator="lessThan">
      <formula>0</formula>
    </cfRule>
    <cfRule type="cellIs" dxfId="236" priority="188" operator="greaterThan">
      <formula>0</formula>
    </cfRule>
  </conditionalFormatting>
  <conditionalFormatting sqref="BH87:BH146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146 O64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46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2:BF22">
    <cfRule type="cellIs" dxfId="235" priority="183" operator="lessThan">
      <formula>0</formula>
    </cfRule>
    <cfRule type="cellIs" dxfId="234" priority="184" operator="greaterThan">
      <formula>0</formula>
    </cfRule>
  </conditionalFormatting>
  <conditionalFormatting sqref="BE33:BF33">
    <cfRule type="cellIs" dxfId="233" priority="181" operator="lessThan">
      <formula>0</formula>
    </cfRule>
    <cfRule type="cellIs" dxfId="232" priority="182" operator="greaterThan">
      <formula>0</formula>
    </cfRule>
  </conditionalFormatting>
  <conditionalFormatting sqref="BE40:BF40">
    <cfRule type="cellIs" dxfId="231" priority="179" operator="lessThan">
      <formula>0</formula>
    </cfRule>
    <cfRule type="cellIs" dxfId="230" priority="180" operator="greaterThan">
      <formula>0</formula>
    </cfRule>
  </conditionalFormatting>
  <conditionalFormatting sqref="BE42:BF44">
    <cfRule type="cellIs" dxfId="229" priority="177" operator="lessThan">
      <formula>0</formula>
    </cfRule>
    <cfRule type="cellIs" dxfId="228" priority="178" operator="greaterThan">
      <formula>0</formula>
    </cfRule>
  </conditionalFormatting>
  <conditionalFormatting sqref="BE51:BF51">
    <cfRule type="cellIs" dxfId="227" priority="175" operator="lessThan">
      <formula>0</formula>
    </cfRule>
    <cfRule type="cellIs" dxfId="226" priority="176" operator="greaterThan">
      <formula>0</formula>
    </cfRule>
  </conditionalFormatting>
  <conditionalFormatting sqref="BE66:BF66">
    <cfRule type="cellIs" dxfId="225" priority="173" operator="lessThan">
      <formula>0</formula>
    </cfRule>
    <cfRule type="cellIs" dxfId="224" priority="174" operator="greaterThan">
      <formula>0</formula>
    </cfRule>
  </conditionalFormatting>
  <conditionalFormatting sqref="BH3:BH8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:BH8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4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4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146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9:AZ47">
    <cfRule type="cellIs" dxfId="223" priority="82" operator="lessThan">
      <formula>0</formula>
    </cfRule>
    <cfRule type="cellIs" dxfId="222" priority="83" operator="greaterThan">
      <formula>0</formula>
    </cfRule>
  </conditionalFormatting>
  <conditionalFormatting sqref="AY51:AZ51">
    <cfRule type="cellIs" dxfId="221" priority="80" operator="lessThan">
      <formula>0</formula>
    </cfRule>
    <cfRule type="cellIs" dxfId="220" priority="81" operator="greaterThan">
      <formula>0</formula>
    </cfRule>
  </conditionalFormatting>
  <conditionalFormatting sqref="AY53:AZ57">
    <cfRule type="cellIs" dxfId="219" priority="78" operator="lessThan">
      <formula>0</formula>
    </cfRule>
    <cfRule type="cellIs" dxfId="218" priority="79" operator="greaterThan">
      <formula>0</formula>
    </cfRule>
  </conditionalFormatting>
  <conditionalFormatting sqref="AY59:AZ59">
    <cfRule type="cellIs" dxfId="217" priority="76" operator="lessThan">
      <formula>0</formula>
    </cfRule>
    <cfRule type="cellIs" dxfId="216" priority="77" operator="greaterThan">
      <formula>0</formula>
    </cfRule>
  </conditionalFormatting>
  <conditionalFormatting sqref="AY61:AZ61">
    <cfRule type="cellIs" dxfId="215" priority="74" operator="lessThan">
      <formula>0</formula>
    </cfRule>
    <cfRule type="cellIs" dxfId="214" priority="75" operator="greaterThan">
      <formula>0</formula>
    </cfRule>
  </conditionalFormatting>
  <conditionalFormatting sqref="AY62:AZ62">
    <cfRule type="cellIs" dxfId="213" priority="72" operator="lessThan">
      <formula>0</formula>
    </cfRule>
    <cfRule type="cellIs" dxfId="212" priority="73" operator="greaterThan">
      <formula>0</formula>
    </cfRule>
  </conditionalFormatting>
  <conditionalFormatting sqref="AY64:AZ64">
    <cfRule type="cellIs" dxfId="211" priority="70" operator="lessThan">
      <formula>0</formula>
    </cfRule>
    <cfRule type="cellIs" dxfId="210" priority="71" operator="greaterThan">
      <formula>0</formula>
    </cfRule>
  </conditionalFormatting>
  <conditionalFormatting sqref="AY66:AZ66">
    <cfRule type="cellIs" dxfId="209" priority="68" operator="lessThan">
      <formula>0</formula>
    </cfRule>
    <cfRule type="cellIs" dxfId="208" priority="69" operator="greaterThan">
      <formula>0</formula>
    </cfRule>
  </conditionalFormatting>
  <conditionalFormatting sqref="L3:L6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:BE21">
    <cfRule type="cellIs" dxfId="207" priority="65" operator="lessThan">
      <formula>0</formula>
    </cfRule>
    <cfRule type="cellIs" dxfId="206" priority="66" operator="greaterThan">
      <formula>0</formula>
    </cfRule>
  </conditionalFormatting>
  <conditionalFormatting sqref="BF3:BF21">
    <cfRule type="cellIs" dxfId="205" priority="63" operator="lessThan">
      <formula>0</formula>
    </cfRule>
    <cfRule type="cellIs" dxfId="204" priority="64" operator="greaterThan">
      <formula>0</formula>
    </cfRule>
  </conditionalFormatting>
  <conditionalFormatting sqref="BE23:BE32">
    <cfRule type="cellIs" dxfId="203" priority="61" operator="lessThan">
      <formula>0</formula>
    </cfRule>
    <cfRule type="cellIs" dxfId="202" priority="62" operator="greaterThan">
      <formula>0</formula>
    </cfRule>
  </conditionalFormatting>
  <conditionalFormatting sqref="BF23:BF32">
    <cfRule type="cellIs" dxfId="201" priority="59" operator="lessThan">
      <formula>0</formula>
    </cfRule>
    <cfRule type="cellIs" dxfId="200" priority="60" operator="greaterThan">
      <formula>0</formula>
    </cfRule>
  </conditionalFormatting>
  <conditionalFormatting sqref="BE34:BE35">
    <cfRule type="cellIs" dxfId="199" priority="57" operator="lessThan">
      <formula>0</formula>
    </cfRule>
    <cfRule type="cellIs" dxfId="198" priority="58" operator="greaterThan">
      <formula>0</formula>
    </cfRule>
  </conditionalFormatting>
  <conditionalFormatting sqref="BF34:BF35">
    <cfRule type="cellIs" dxfId="197" priority="55" operator="lessThan">
      <formula>0</formula>
    </cfRule>
    <cfRule type="cellIs" dxfId="196" priority="56" operator="greaterThan">
      <formula>0</formula>
    </cfRule>
  </conditionalFormatting>
  <conditionalFormatting sqref="BE37:BE39">
    <cfRule type="cellIs" dxfId="195" priority="53" operator="lessThan">
      <formula>0</formula>
    </cfRule>
    <cfRule type="cellIs" dxfId="194" priority="54" operator="greaterThan">
      <formula>0</formula>
    </cfRule>
  </conditionalFormatting>
  <conditionalFormatting sqref="BF37:BF39">
    <cfRule type="cellIs" dxfId="193" priority="51" operator="lessThan">
      <formula>0</formula>
    </cfRule>
    <cfRule type="cellIs" dxfId="192" priority="52" operator="greaterThan">
      <formula>0</formula>
    </cfRule>
  </conditionalFormatting>
  <conditionalFormatting sqref="BE45:BE47">
    <cfRule type="cellIs" dxfId="191" priority="49" operator="lessThan">
      <formula>0</formula>
    </cfRule>
    <cfRule type="cellIs" dxfId="190" priority="50" operator="greaterThan">
      <formula>0</formula>
    </cfRule>
  </conditionalFormatting>
  <conditionalFormatting sqref="BF45:BF47">
    <cfRule type="cellIs" dxfId="189" priority="47" operator="lessThan">
      <formula>0</formula>
    </cfRule>
    <cfRule type="cellIs" dxfId="188" priority="48" operator="greaterThan">
      <formula>0</formula>
    </cfRule>
  </conditionalFormatting>
  <conditionalFormatting sqref="BE49:BE50">
    <cfRule type="cellIs" dxfId="187" priority="45" operator="lessThan">
      <formula>0</formula>
    </cfRule>
    <cfRule type="cellIs" dxfId="186" priority="46" operator="greaterThan">
      <formula>0</formula>
    </cfRule>
  </conditionalFormatting>
  <conditionalFormatting sqref="BF49:BF50">
    <cfRule type="cellIs" dxfId="185" priority="43" operator="lessThan">
      <formula>0</formula>
    </cfRule>
    <cfRule type="cellIs" dxfId="184" priority="44" operator="greaterThan">
      <formula>0</formula>
    </cfRule>
  </conditionalFormatting>
  <conditionalFormatting sqref="BE52:BE53">
    <cfRule type="cellIs" dxfId="183" priority="41" operator="lessThan">
      <formula>0</formula>
    </cfRule>
    <cfRule type="cellIs" dxfId="182" priority="42" operator="greaterThan">
      <formula>0</formula>
    </cfRule>
  </conditionalFormatting>
  <conditionalFormatting sqref="BF52:BF53">
    <cfRule type="cellIs" dxfId="181" priority="39" operator="lessThan">
      <formula>0</formula>
    </cfRule>
    <cfRule type="cellIs" dxfId="180" priority="40" operator="greaterThan">
      <formula>0</formula>
    </cfRule>
  </conditionalFormatting>
  <conditionalFormatting sqref="BE60:BE61">
    <cfRule type="cellIs" dxfId="179" priority="37" operator="lessThan">
      <formula>0</formula>
    </cfRule>
    <cfRule type="cellIs" dxfId="178" priority="38" operator="greaterThan">
      <formula>0</formula>
    </cfRule>
  </conditionalFormatting>
  <conditionalFormatting sqref="BF60:BF61">
    <cfRule type="cellIs" dxfId="177" priority="35" operator="lessThan">
      <formula>0</formula>
    </cfRule>
    <cfRule type="cellIs" dxfId="176" priority="36" operator="greaterThan">
      <formula>0</formula>
    </cfRule>
  </conditionalFormatting>
  <conditionalFormatting sqref="BE64">
    <cfRule type="cellIs" dxfId="175" priority="33" operator="lessThan">
      <formula>0</formula>
    </cfRule>
    <cfRule type="cellIs" dxfId="174" priority="34" operator="greaterThan">
      <formula>0</formula>
    </cfRule>
  </conditionalFormatting>
  <conditionalFormatting sqref="BF64">
    <cfRule type="cellIs" dxfId="173" priority="31" operator="lessThan">
      <formula>0</formula>
    </cfRule>
    <cfRule type="cellIs" dxfId="172" priority="32" operator="greaterThan">
      <formula>0</formula>
    </cfRule>
  </conditionalFormatting>
  <conditionalFormatting sqref="BK21:BL30">
    <cfRule type="cellIs" dxfId="171" priority="29" operator="lessThan">
      <formula>0</formula>
    </cfRule>
    <cfRule type="cellIs" dxfId="170" priority="30" operator="greaterThan">
      <formula>0</formula>
    </cfRule>
  </conditionalFormatting>
  <conditionalFormatting sqref="BK32:BL33">
    <cfRule type="cellIs" dxfId="169" priority="27" operator="lessThan">
      <formula>0</formula>
    </cfRule>
    <cfRule type="cellIs" dxfId="168" priority="28" operator="greaterThan">
      <formula>0</formula>
    </cfRule>
  </conditionalFormatting>
  <conditionalFormatting sqref="BK35:BL37">
    <cfRule type="cellIs" dxfId="167" priority="25" operator="lessThan">
      <formula>0</formula>
    </cfRule>
    <cfRule type="cellIs" dxfId="166" priority="26" operator="greaterThan">
      <formula>0</formula>
    </cfRule>
  </conditionalFormatting>
  <conditionalFormatting sqref="BK39:BL39">
    <cfRule type="cellIs" dxfId="165" priority="23" operator="lessThan">
      <formula>0</formula>
    </cfRule>
    <cfRule type="cellIs" dxfId="164" priority="24" operator="greaterThan">
      <formula>0</formula>
    </cfRule>
  </conditionalFormatting>
  <conditionalFormatting sqref="BK41:BL41">
    <cfRule type="cellIs" dxfId="163" priority="21" operator="lessThan">
      <formula>0</formula>
    </cfRule>
    <cfRule type="cellIs" dxfId="162" priority="22" operator="greaterThan">
      <formula>0</formula>
    </cfRule>
  </conditionalFormatting>
  <conditionalFormatting sqref="BK44:BL44">
    <cfRule type="cellIs" dxfId="161" priority="19" operator="lessThan">
      <formula>0</formula>
    </cfRule>
    <cfRule type="cellIs" dxfId="160" priority="20" operator="greaterThan">
      <formula>0</formula>
    </cfRule>
  </conditionalFormatting>
  <conditionalFormatting sqref="BK45:BL45">
    <cfRule type="cellIs" dxfId="159" priority="17" operator="lessThan">
      <formula>0</formula>
    </cfRule>
    <cfRule type="cellIs" dxfId="158" priority="18" operator="greaterThan">
      <formula>0</formula>
    </cfRule>
  </conditionalFormatting>
  <conditionalFormatting sqref="BK46:BL46">
    <cfRule type="cellIs" dxfId="157" priority="15" operator="lessThan">
      <formula>0</formula>
    </cfRule>
    <cfRule type="cellIs" dxfId="156" priority="16" operator="greaterThan">
      <formula>0</formula>
    </cfRule>
  </conditionalFormatting>
  <conditionalFormatting sqref="BK59:BL59">
    <cfRule type="cellIs" dxfId="155" priority="13" operator="lessThan">
      <formula>0</formula>
    </cfRule>
    <cfRule type="cellIs" dxfId="154" priority="14" operator="greaterThan">
      <formula>0</formula>
    </cfRule>
  </conditionalFormatting>
  <conditionalFormatting sqref="BK61:BL61">
    <cfRule type="cellIs" dxfId="153" priority="11" operator="lessThan">
      <formula>0</formula>
    </cfRule>
    <cfRule type="cellIs" dxfId="152" priority="12" operator="greaterThan">
      <formula>0</formula>
    </cfRule>
  </conditionalFormatting>
  <conditionalFormatting sqref="BK62:BL62">
    <cfRule type="cellIs" dxfId="151" priority="9" operator="lessThan">
      <formula>0</formula>
    </cfRule>
    <cfRule type="cellIs" dxfId="150" priority="10" operator="greaterThan">
      <formula>0</formula>
    </cfRule>
  </conditionalFormatting>
  <conditionalFormatting sqref="BK65:BL65">
    <cfRule type="cellIs" dxfId="149" priority="7" operator="lessThan">
      <formula>0</formula>
    </cfRule>
    <cfRule type="cellIs" dxfId="148" priority="8" operator="greaterThan">
      <formula>0</formula>
    </cfRule>
  </conditionalFormatting>
  <conditionalFormatting sqref="BK76:BL76">
    <cfRule type="cellIs" dxfId="147" priority="5" operator="lessThan">
      <formula>0</formula>
    </cfRule>
    <cfRule type="cellIs" dxfId="146" priority="6" operator="greaterThan">
      <formula>0</formula>
    </cfRule>
  </conditionalFormatting>
  <conditionalFormatting sqref="AJ3:AJ146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 O1:O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46"/>
  <sheetViews>
    <sheetView zoomScale="85" zoomScaleNormal="85" workbookViewId="0">
      <selection activeCell="BS2" sqref="A2:BS146"/>
    </sheetView>
  </sheetViews>
  <sheetFormatPr defaultRowHeight="14.4" x14ac:dyDescent="0.3"/>
  <cols>
    <col min="1" max="1" width="30.88671875" customWidth="1"/>
    <col min="2" max="2" width="38.88671875" customWidth="1"/>
    <col min="4" max="5" width="9.109375" customWidth="1"/>
    <col min="7" max="11" width="9.109375" customWidth="1"/>
    <col min="12" max="14" width="9.109375" style="47" customWidth="1"/>
    <col min="15" max="17" width="9.109375" customWidth="1"/>
    <col min="18" max="20" width="9.109375" style="47" customWidth="1"/>
    <col min="21" max="23" width="9.109375" hidden="1" customWidth="1"/>
    <col min="24" max="26" width="9.109375" style="48" hidden="1" customWidth="1"/>
    <col min="27" max="32" width="9.109375" hidden="1" customWidth="1"/>
    <col min="33" max="33" width="4.33203125" customWidth="1"/>
    <col min="36" max="37" width="9.109375" customWidth="1"/>
    <col min="38" max="38" width="38" customWidth="1"/>
    <col min="39" max="39" width="2.6640625" style="20" customWidth="1"/>
    <col min="40" max="40" width="9.109375" style="21" customWidth="1"/>
    <col min="41" max="41" width="9.109375" style="22" customWidth="1"/>
    <col min="42" max="48" width="9.109375" style="21" customWidth="1"/>
    <col min="49" max="49" width="9.109375" style="22" customWidth="1"/>
    <col min="50" max="50" width="9.109375" style="21" customWidth="1"/>
    <col min="51" max="51" width="9.109375" style="22" customWidth="1"/>
    <col min="52" max="52" width="9.109375" style="21" customWidth="1"/>
    <col min="53" max="53" width="9.109375" style="22" customWidth="1"/>
  </cols>
  <sheetData>
    <row r="1" spans="1:71" x14ac:dyDescent="0.3">
      <c r="A1" s="65"/>
      <c r="B1" s="66"/>
      <c r="C1" s="67" t="s">
        <v>0</v>
      </c>
      <c r="D1" s="67"/>
      <c r="E1" s="67"/>
      <c r="F1" s="67" t="s">
        <v>80</v>
      </c>
      <c r="G1" s="67"/>
      <c r="H1" s="67"/>
      <c r="I1" s="64" t="s">
        <v>109</v>
      </c>
      <c r="J1" s="65"/>
      <c r="K1" s="66"/>
      <c r="L1" s="64" t="s">
        <v>110</v>
      </c>
      <c r="M1" s="65"/>
      <c r="N1" s="66"/>
      <c r="O1" s="64" t="s">
        <v>111</v>
      </c>
      <c r="P1" s="65"/>
      <c r="Q1" s="66"/>
      <c r="R1" s="64" t="s">
        <v>112</v>
      </c>
      <c r="S1" s="65"/>
      <c r="T1" s="66"/>
      <c r="U1" s="64" t="s">
        <v>113</v>
      </c>
      <c r="V1" s="65"/>
      <c r="W1" s="66"/>
      <c r="X1" s="64" t="s">
        <v>114</v>
      </c>
      <c r="Y1" s="65"/>
      <c r="Z1" s="66"/>
      <c r="AA1" s="64" t="s">
        <v>115</v>
      </c>
      <c r="AB1" s="65"/>
      <c r="AC1" s="66"/>
      <c r="AD1" s="64" t="s">
        <v>116</v>
      </c>
      <c r="AE1" s="65"/>
      <c r="AF1" s="66"/>
      <c r="AG1" s="1"/>
      <c r="AH1" s="61" t="s">
        <v>1</v>
      </c>
      <c r="AI1" s="62"/>
      <c r="AJ1" s="62"/>
      <c r="AK1" s="62"/>
      <c r="AL1" s="63"/>
      <c r="AM1" s="2"/>
      <c r="AN1" s="60" t="s">
        <v>2</v>
      </c>
      <c r="AO1" s="60"/>
      <c r="AP1" s="60" t="s">
        <v>81</v>
      </c>
      <c r="AQ1" s="60"/>
      <c r="AR1" s="60"/>
      <c r="AS1" s="60"/>
      <c r="AT1" s="60"/>
      <c r="AU1" s="69"/>
      <c r="AV1" s="68" t="s">
        <v>117</v>
      </c>
      <c r="AW1" s="60"/>
      <c r="AX1" s="60"/>
      <c r="AY1" s="60"/>
      <c r="AZ1" s="60"/>
      <c r="BA1" s="60"/>
      <c r="BB1" s="68" t="s">
        <v>124</v>
      </c>
      <c r="BC1" s="60"/>
      <c r="BD1" s="60"/>
      <c r="BE1" s="60"/>
      <c r="BF1" s="60"/>
      <c r="BG1" s="60"/>
      <c r="BH1" s="68" t="s">
        <v>145</v>
      </c>
      <c r="BI1" s="60"/>
      <c r="BJ1" s="60"/>
      <c r="BK1" s="60"/>
      <c r="BL1" s="60"/>
      <c r="BM1" s="60"/>
      <c r="BN1" s="68" t="s">
        <v>150</v>
      </c>
      <c r="BO1" s="60"/>
      <c r="BP1" s="60"/>
      <c r="BQ1" s="60"/>
      <c r="BR1" s="60"/>
      <c r="BS1" s="60"/>
    </row>
    <row r="2" spans="1:71" ht="28.8" x14ac:dyDescent="0.3">
      <c r="A2" s="3" t="s">
        <v>3</v>
      </c>
      <c r="B2" s="3" t="s">
        <v>82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  <c r="I2" s="3" t="s">
        <v>4</v>
      </c>
      <c r="J2" s="3" t="s">
        <v>5</v>
      </c>
      <c r="K2" s="3" t="s">
        <v>6</v>
      </c>
      <c r="L2" s="3" t="s">
        <v>4</v>
      </c>
      <c r="M2" s="3" t="s">
        <v>5</v>
      </c>
      <c r="N2" s="3" t="s">
        <v>6</v>
      </c>
      <c r="O2" s="3" t="s">
        <v>4</v>
      </c>
      <c r="P2" s="3" t="s">
        <v>5</v>
      </c>
      <c r="Q2" s="3" t="s">
        <v>6</v>
      </c>
      <c r="R2" s="3" t="s">
        <v>4</v>
      </c>
      <c r="S2" s="3" t="s">
        <v>5</v>
      </c>
      <c r="T2" s="3" t="s">
        <v>6</v>
      </c>
      <c r="U2" s="3" t="s">
        <v>4</v>
      </c>
      <c r="V2" s="3" t="s">
        <v>5</v>
      </c>
      <c r="W2" s="3" t="s">
        <v>6</v>
      </c>
      <c r="X2" s="3" t="s">
        <v>4</v>
      </c>
      <c r="Y2" s="3" t="s">
        <v>5</v>
      </c>
      <c r="Z2" s="3" t="s">
        <v>6</v>
      </c>
      <c r="AA2" s="3" t="s">
        <v>4</v>
      </c>
      <c r="AB2" s="3" t="s">
        <v>5</v>
      </c>
      <c r="AC2" s="3" t="s">
        <v>6</v>
      </c>
      <c r="AD2" s="3" t="s">
        <v>4</v>
      </c>
      <c r="AE2" s="3" t="s">
        <v>5</v>
      </c>
      <c r="AF2" s="3" t="s">
        <v>6</v>
      </c>
      <c r="AG2" s="1"/>
      <c r="AH2" s="4" t="s">
        <v>7</v>
      </c>
      <c r="AI2" s="4" t="s">
        <v>6</v>
      </c>
      <c r="AJ2" s="4" t="s">
        <v>4</v>
      </c>
      <c r="AK2" s="4" t="s">
        <v>8</v>
      </c>
      <c r="AL2" s="5" t="s">
        <v>9</v>
      </c>
      <c r="AM2" s="2"/>
      <c r="AN2" s="6" t="s">
        <v>10</v>
      </c>
      <c r="AO2" s="7" t="s">
        <v>11</v>
      </c>
      <c r="AP2" s="6" t="s">
        <v>10</v>
      </c>
      <c r="AQ2" s="7" t="s">
        <v>11</v>
      </c>
      <c r="AR2" s="24" t="s">
        <v>83</v>
      </c>
      <c r="AS2" s="7" t="s">
        <v>84</v>
      </c>
      <c r="AT2" s="6" t="s">
        <v>85</v>
      </c>
      <c r="AU2" s="33" t="s">
        <v>118</v>
      </c>
      <c r="AV2" s="6" t="s">
        <v>10</v>
      </c>
      <c r="AW2" s="7" t="s">
        <v>11</v>
      </c>
      <c r="AX2" s="24" t="s">
        <v>83</v>
      </c>
      <c r="AY2" s="7" t="s">
        <v>84</v>
      </c>
      <c r="AZ2" s="6" t="s">
        <v>85</v>
      </c>
      <c r="BA2" s="33" t="s">
        <v>118</v>
      </c>
      <c r="BB2" s="6" t="s">
        <v>10</v>
      </c>
      <c r="BC2" s="7" t="s">
        <v>11</v>
      </c>
      <c r="BD2" s="24" t="s">
        <v>83</v>
      </c>
      <c r="BE2" s="7" t="s">
        <v>84</v>
      </c>
      <c r="BF2" s="6" t="s">
        <v>85</v>
      </c>
      <c r="BG2" s="33" t="s">
        <v>118</v>
      </c>
      <c r="BH2" s="6" t="s">
        <v>10</v>
      </c>
      <c r="BI2" s="7" t="s">
        <v>11</v>
      </c>
      <c r="BJ2" s="24" t="s">
        <v>83</v>
      </c>
      <c r="BK2" s="7" t="s">
        <v>84</v>
      </c>
      <c r="BL2" s="6" t="s">
        <v>85</v>
      </c>
      <c r="BM2" s="33" t="s">
        <v>118</v>
      </c>
      <c r="BN2" s="6" t="s">
        <v>10</v>
      </c>
      <c r="BO2" s="7" t="s">
        <v>11</v>
      </c>
      <c r="BP2" s="24" t="s">
        <v>83</v>
      </c>
      <c r="BQ2" s="7" t="s">
        <v>84</v>
      </c>
      <c r="BR2" s="6" t="s">
        <v>85</v>
      </c>
      <c r="BS2" s="33" t="s">
        <v>118</v>
      </c>
    </row>
    <row r="3" spans="1:71" s="14" customFormat="1" ht="45" customHeight="1" x14ac:dyDescent="0.3">
      <c r="A3" s="16" t="s">
        <v>33</v>
      </c>
      <c r="B3" s="16"/>
      <c r="C3" s="9">
        <v>22</v>
      </c>
      <c r="D3" s="9">
        <v>7132</v>
      </c>
      <c r="E3" s="9">
        <v>7</v>
      </c>
      <c r="F3" s="9">
        <v>4</v>
      </c>
      <c r="G3" s="9">
        <v>11136</v>
      </c>
      <c r="H3" s="9">
        <v>9</v>
      </c>
      <c r="I3" s="9">
        <v>1</v>
      </c>
      <c r="J3" s="9">
        <v>13120</v>
      </c>
      <c r="K3" s="9">
        <v>10</v>
      </c>
      <c r="L3" s="9">
        <v>8</v>
      </c>
      <c r="M3" s="9">
        <v>9203</v>
      </c>
      <c r="N3" s="9">
        <v>8</v>
      </c>
      <c r="O3" s="9">
        <v>1</v>
      </c>
      <c r="P3" s="9">
        <v>12700</v>
      </c>
      <c r="Q3" s="9">
        <v>10</v>
      </c>
      <c r="R3" s="9">
        <v>1</v>
      </c>
      <c r="S3" s="9">
        <v>13011</v>
      </c>
      <c r="T3" s="38">
        <v>10</v>
      </c>
      <c r="U3" s="9"/>
      <c r="V3" s="9"/>
      <c r="W3" s="9"/>
      <c r="X3" s="9"/>
      <c r="Y3" s="9"/>
      <c r="Z3" s="9"/>
      <c r="AA3" s="39"/>
      <c r="AB3" s="39"/>
      <c r="AC3" s="39"/>
      <c r="AD3" s="40"/>
      <c r="AE3" s="40"/>
      <c r="AF3" s="40"/>
      <c r="AG3" s="10"/>
      <c r="AH3" s="11">
        <f t="shared" ref="AH3:AH34" si="0">D3+G3+J3+M3+P3+S3+V3+Y3+AB3</f>
        <v>66302</v>
      </c>
      <c r="AI3" s="12">
        <f t="shared" ref="AI3:AI34" si="1">E3+H3+K3+N3+Q3+T3+W3+AC3+Z3</f>
        <v>54</v>
      </c>
      <c r="AJ3" s="12">
        <v>1</v>
      </c>
      <c r="AK3" s="12">
        <f t="shared" ref="AK3:AK34" si="2">COUNT(C3:AF3)/3</f>
        <v>6</v>
      </c>
      <c r="AL3" s="11"/>
      <c r="AM3" s="13"/>
      <c r="AN3" s="9">
        <v>22</v>
      </c>
      <c r="AO3" s="8">
        <v>7132</v>
      </c>
      <c r="AP3" s="9">
        <v>5</v>
      </c>
      <c r="AQ3" s="8">
        <v>18268</v>
      </c>
      <c r="AR3" s="9">
        <f t="shared" ref="AR3:AR15" si="3">AN3-AP3</f>
        <v>17</v>
      </c>
      <c r="AS3" s="25">
        <f t="shared" ref="AS3:AS15" si="4">AQ3-AO3</f>
        <v>11136</v>
      </c>
      <c r="AT3" s="9">
        <f t="shared" ref="AT3:AT15" si="5">H3-E3</f>
        <v>2</v>
      </c>
      <c r="AU3" s="8"/>
      <c r="AV3" s="9">
        <v>2</v>
      </c>
      <c r="AW3" s="8">
        <v>31388</v>
      </c>
      <c r="AX3" s="9">
        <f t="shared" ref="AX3:AX27" si="6">AP3-AV3</f>
        <v>3</v>
      </c>
      <c r="AY3" s="25">
        <f t="shared" ref="AY3:AY27" si="7">AW3-AQ3</f>
        <v>13120</v>
      </c>
      <c r="AZ3" s="9">
        <f t="shared" ref="AZ3:AZ27" si="8">K3-H3</f>
        <v>1</v>
      </c>
      <c r="BA3" s="8">
        <f t="shared" ref="BA3:BA27" si="9">J3-G3</f>
        <v>1984</v>
      </c>
      <c r="BB3" s="9">
        <v>2</v>
      </c>
      <c r="BC3" s="8">
        <v>40591</v>
      </c>
      <c r="BD3" s="9">
        <f t="shared" ref="BD3:BD32" si="10">AV3-BB3</f>
        <v>0</v>
      </c>
      <c r="BE3" s="8">
        <f t="shared" ref="BE3:BE32" si="11">BC3-AW3</f>
        <v>9203</v>
      </c>
      <c r="BF3" s="9">
        <f t="shared" ref="BF3:BF32" si="12">N3-K3</f>
        <v>-2</v>
      </c>
      <c r="BG3" s="8">
        <f t="shared" ref="BG3:BG32" si="13">M3-J3</f>
        <v>-3917</v>
      </c>
      <c r="BH3" s="9">
        <v>1</v>
      </c>
      <c r="BI3" s="8">
        <v>53291</v>
      </c>
      <c r="BJ3" s="9">
        <f t="shared" ref="BJ3:BJ22" si="14">BB3-BH3</f>
        <v>1</v>
      </c>
      <c r="BK3" s="25">
        <f t="shared" ref="BK3:BK22" si="15">BI3-BC3</f>
        <v>12700</v>
      </c>
      <c r="BL3" s="9">
        <f t="shared" ref="BL3:BL22" si="16">Q3-N3</f>
        <v>2</v>
      </c>
      <c r="BM3" s="8">
        <f t="shared" ref="BM3:BM22" si="17">P3-M3</f>
        <v>3497</v>
      </c>
      <c r="BN3" s="9">
        <v>1</v>
      </c>
      <c r="BO3" s="8">
        <v>66302</v>
      </c>
      <c r="BP3" s="9">
        <f t="shared" ref="BP3:BP22" si="18">BH3-BN3</f>
        <v>0</v>
      </c>
      <c r="BQ3" s="25">
        <f t="shared" ref="BQ3:BQ22" si="19">BO3-BI3</f>
        <v>13011</v>
      </c>
      <c r="BR3" s="9">
        <f t="shared" ref="BR3:BR22" si="20">T3-Q3</f>
        <v>0</v>
      </c>
      <c r="BS3" s="8">
        <f t="shared" ref="BS3:BS22" si="21">S3-P3</f>
        <v>311</v>
      </c>
    </row>
    <row r="4" spans="1:71" s="14" customFormat="1" ht="45" customHeight="1" x14ac:dyDescent="0.3">
      <c r="A4" s="8" t="s">
        <v>29</v>
      </c>
      <c r="B4" s="8"/>
      <c r="C4" s="9">
        <v>18</v>
      </c>
      <c r="D4" s="9">
        <v>7323</v>
      </c>
      <c r="E4" s="9">
        <v>8</v>
      </c>
      <c r="F4" s="9">
        <v>7</v>
      </c>
      <c r="G4" s="9">
        <v>11025</v>
      </c>
      <c r="H4" s="9">
        <v>9</v>
      </c>
      <c r="I4" s="9">
        <v>4</v>
      </c>
      <c r="J4" s="9">
        <v>12937</v>
      </c>
      <c r="K4" s="9">
        <v>10</v>
      </c>
      <c r="L4" s="9">
        <v>2</v>
      </c>
      <c r="M4" s="9">
        <v>11143</v>
      </c>
      <c r="N4" s="9">
        <v>9</v>
      </c>
      <c r="O4" s="34">
        <v>5</v>
      </c>
      <c r="P4" s="34">
        <v>10287</v>
      </c>
      <c r="Q4" s="34">
        <v>9</v>
      </c>
      <c r="R4" s="34">
        <v>13</v>
      </c>
      <c r="S4" s="34">
        <v>12289</v>
      </c>
      <c r="T4" s="35">
        <v>10</v>
      </c>
      <c r="U4" s="9"/>
      <c r="V4" s="9"/>
      <c r="W4" s="9"/>
      <c r="X4" s="9"/>
      <c r="Y4" s="9"/>
      <c r="Z4" s="9"/>
      <c r="AA4" s="36"/>
      <c r="AB4" s="36"/>
      <c r="AC4" s="36"/>
      <c r="AD4" s="37"/>
      <c r="AE4" s="37"/>
      <c r="AF4" s="37"/>
      <c r="AG4" s="10"/>
      <c r="AH4" s="11">
        <f t="shared" si="0"/>
        <v>65004</v>
      </c>
      <c r="AI4" s="12">
        <f t="shared" si="1"/>
        <v>55</v>
      </c>
      <c r="AJ4" s="12">
        <v>2</v>
      </c>
      <c r="AK4" s="12">
        <f t="shared" si="2"/>
        <v>6</v>
      </c>
      <c r="AL4" s="11"/>
      <c r="AM4" s="13"/>
      <c r="AN4" s="9">
        <v>18</v>
      </c>
      <c r="AO4" s="8">
        <v>7323</v>
      </c>
      <c r="AP4" s="9">
        <v>4</v>
      </c>
      <c r="AQ4" s="8">
        <v>18348</v>
      </c>
      <c r="AR4" s="9">
        <f t="shared" si="3"/>
        <v>14</v>
      </c>
      <c r="AS4" s="8">
        <f t="shared" si="4"/>
        <v>11025</v>
      </c>
      <c r="AT4" s="9">
        <f t="shared" si="5"/>
        <v>1</v>
      </c>
      <c r="AU4" s="8"/>
      <c r="AV4" s="9">
        <v>3</v>
      </c>
      <c r="AW4" s="8">
        <v>31285</v>
      </c>
      <c r="AX4" s="9">
        <f t="shared" si="6"/>
        <v>1</v>
      </c>
      <c r="AY4" s="25">
        <f t="shared" si="7"/>
        <v>12937</v>
      </c>
      <c r="AZ4" s="9">
        <f t="shared" si="8"/>
        <v>1</v>
      </c>
      <c r="BA4" s="8">
        <f t="shared" si="9"/>
        <v>1912</v>
      </c>
      <c r="BB4" s="9">
        <v>1</v>
      </c>
      <c r="BC4" s="8">
        <v>42428</v>
      </c>
      <c r="BD4" s="9">
        <f t="shared" si="10"/>
        <v>2</v>
      </c>
      <c r="BE4" s="25">
        <f t="shared" si="11"/>
        <v>11143</v>
      </c>
      <c r="BF4" s="9">
        <f t="shared" si="12"/>
        <v>-1</v>
      </c>
      <c r="BG4" s="8">
        <f t="shared" si="13"/>
        <v>-1794</v>
      </c>
      <c r="BH4" s="9">
        <v>2</v>
      </c>
      <c r="BI4" s="8">
        <v>52715</v>
      </c>
      <c r="BJ4" s="9">
        <f t="shared" si="14"/>
        <v>-1</v>
      </c>
      <c r="BK4" s="25">
        <f t="shared" si="15"/>
        <v>10287</v>
      </c>
      <c r="BL4" s="9">
        <f t="shared" si="16"/>
        <v>0</v>
      </c>
      <c r="BM4" s="8">
        <f t="shared" si="17"/>
        <v>-856</v>
      </c>
      <c r="BN4" s="9">
        <v>2</v>
      </c>
      <c r="BO4" s="8">
        <v>65004</v>
      </c>
      <c r="BP4" s="9">
        <f t="shared" si="18"/>
        <v>0</v>
      </c>
      <c r="BQ4" s="8">
        <f t="shared" si="19"/>
        <v>12289</v>
      </c>
      <c r="BR4" s="9">
        <f t="shared" si="20"/>
        <v>1</v>
      </c>
      <c r="BS4" s="8">
        <f t="shared" si="21"/>
        <v>2002</v>
      </c>
    </row>
    <row r="5" spans="1:71" s="14" customFormat="1" ht="45" customHeight="1" x14ac:dyDescent="0.3">
      <c r="A5" s="8" t="s">
        <v>55</v>
      </c>
      <c r="B5" s="8" t="s">
        <v>151</v>
      </c>
      <c r="C5" s="9">
        <v>44</v>
      </c>
      <c r="D5" s="9">
        <v>5012</v>
      </c>
      <c r="E5" s="9">
        <v>6</v>
      </c>
      <c r="F5" s="9">
        <v>45</v>
      </c>
      <c r="G5" s="9">
        <v>5938</v>
      </c>
      <c r="H5" s="9">
        <v>7</v>
      </c>
      <c r="I5" s="9">
        <v>8</v>
      </c>
      <c r="J5" s="9">
        <v>12495</v>
      </c>
      <c r="K5" s="9">
        <v>10</v>
      </c>
      <c r="L5" s="9">
        <v>3</v>
      </c>
      <c r="M5" s="9">
        <v>10507</v>
      </c>
      <c r="N5" s="9">
        <v>9</v>
      </c>
      <c r="O5" s="34">
        <v>7</v>
      </c>
      <c r="P5" s="34">
        <v>9323</v>
      </c>
      <c r="Q5" s="34">
        <v>9</v>
      </c>
      <c r="R5" s="34">
        <v>7</v>
      </c>
      <c r="S5" s="34">
        <v>12678</v>
      </c>
      <c r="T5" s="35">
        <v>10</v>
      </c>
      <c r="U5" s="9"/>
      <c r="V5" s="9"/>
      <c r="W5" s="9"/>
      <c r="X5" s="9"/>
      <c r="Y5" s="9"/>
      <c r="Z5" s="9"/>
      <c r="AA5" s="36"/>
      <c r="AB5" s="36"/>
      <c r="AC5" s="36"/>
      <c r="AD5" s="37"/>
      <c r="AE5" s="37"/>
      <c r="AF5" s="37"/>
      <c r="AG5" s="10"/>
      <c r="AH5" s="11">
        <f t="shared" si="0"/>
        <v>55953</v>
      </c>
      <c r="AI5" s="12">
        <f t="shared" si="1"/>
        <v>51</v>
      </c>
      <c r="AJ5" s="12">
        <v>3</v>
      </c>
      <c r="AK5" s="12">
        <f t="shared" si="2"/>
        <v>6</v>
      </c>
      <c r="AL5" s="11"/>
      <c r="AM5" s="13"/>
      <c r="AN5" s="9">
        <v>44</v>
      </c>
      <c r="AO5" s="8">
        <v>5012</v>
      </c>
      <c r="AP5" s="9">
        <v>40</v>
      </c>
      <c r="AQ5" s="8">
        <v>10950</v>
      </c>
      <c r="AR5" s="9">
        <f t="shared" si="3"/>
        <v>4</v>
      </c>
      <c r="AS5" s="8">
        <f t="shared" si="4"/>
        <v>5938</v>
      </c>
      <c r="AT5" s="9">
        <f t="shared" si="5"/>
        <v>1</v>
      </c>
      <c r="AU5" s="8"/>
      <c r="AV5" s="9">
        <v>20</v>
      </c>
      <c r="AW5" s="8">
        <v>23445</v>
      </c>
      <c r="AX5" s="42">
        <f t="shared" si="6"/>
        <v>20</v>
      </c>
      <c r="AY5" s="8">
        <f t="shared" si="7"/>
        <v>12495</v>
      </c>
      <c r="AZ5" s="9">
        <f t="shared" si="8"/>
        <v>3</v>
      </c>
      <c r="BA5" s="8">
        <f t="shared" si="9"/>
        <v>6557</v>
      </c>
      <c r="BB5" s="9">
        <v>8</v>
      </c>
      <c r="BC5" s="8">
        <v>33952</v>
      </c>
      <c r="BD5" s="49">
        <f t="shared" si="10"/>
        <v>12</v>
      </c>
      <c r="BE5" s="25">
        <f t="shared" si="11"/>
        <v>10507</v>
      </c>
      <c r="BF5" s="9">
        <f t="shared" si="12"/>
        <v>-1</v>
      </c>
      <c r="BG5" s="8">
        <f t="shared" si="13"/>
        <v>-1988</v>
      </c>
      <c r="BH5" s="9">
        <v>5</v>
      </c>
      <c r="BI5" s="8">
        <v>43275</v>
      </c>
      <c r="BJ5" s="9">
        <f t="shared" si="14"/>
        <v>3</v>
      </c>
      <c r="BK5" s="8">
        <f t="shared" si="15"/>
        <v>9323</v>
      </c>
      <c r="BL5" s="9">
        <f t="shared" si="16"/>
        <v>0</v>
      </c>
      <c r="BM5" s="8">
        <f t="shared" si="17"/>
        <v>-1184</v>
      </c>
      <c r="BN5" s="9">
        <v>3</v>
      </c>
      <c r="BO5" s="8">
        <v>55953</v>
      </c>
      <c r="BP5" s="9">
        <f t="shared" si="18"/>
        <v>2</v>
      </c>
      <c r="BQ5" s="8">
        <f t="shared" si="19"/>
        <v>12678</v>
      </c>
      <c r="BR5" s="9">
        <f t="shared" si="20"/>
        <v>1</v>
      </c>
      <c r="BS5" s="8">
        <f t="shared" si="21"/>
        <v>3355</v>
      </c>
    </row>
    <row r="6" spans="1:71" s="14" customFormat="1" ht="45" customHeight="1" x14ac:dyDescent="0.3">
      <c r="A6" s="8" t="s">
        <v>152</v>
      </c>
      <c r="B6" s="8"/>
      <c r="C6" s="9">
        <v>50</v>
      </c>
      <c r="D6" s="9">
        <v>4356</v>
      </c>
      <c r="E6" s="9">
        <v>5</v>
      </c>
      <c r="F6" s="9">
        <v>10</v>
      </c>
      <c r="G6" s="9">
        <v>10765</v>
      </c>
      <c r="H6" s="9">
        <v>9</v>
      </c>
      <c r="I6" s="9">
        <v>14</v>
      </c>
      <c r="J6" s="9">
        <v>10587</v>
      </c>
      <c r="K6" s="9">
        <v>9</v>
      </c>
      <c r="L6" s="9">
        <v>12</v>
      </c>
      <c r="M6" s="9">
        <v>8859</v>
      </c>
      <c r="N6" s="9">
        <v>8</v>
      </c>
      <c r="O6" s="34">
        <v>17</v>
      </c>
      <c r="P6" s="34">
        <v>7113</v>
      </c>
      <c r="Q6" s="34">
        <v>7</v>
      </c>
      <c r="R6" s="34">
        <v>3</v>
      </c>
      <c r="S6" s="34">
        <v>12859</v>
      </c>
      <c r="T6" s="35">
        <v>10</v>
      </c>
      <c r="U6" s="39"/>
      <c r="V6" s="39"/>
      <c r="W6" s="39"/>
      <c r="X6" s="39"/>
      <c r="Y6" s="39"/>
      <c r="Z6" s="39"/>
      <c r="AA6" s="36"/>
      <c r="AB6" s="36"/>
      <c r="AC6" s="36"/>
      <c r="AD6" s="37"/>
      <c r="AE6" s="37"/>
      <c r="AF6" s="37"/>
      <c r="AG6" s="10"/>
      <c r="AH6" s="11">
        <f t="shared" si="0"/>
        <v>54539</v>
      </c>
      <c r="AI6" s="12">
        <f t="shared" si="1"/>
        <v>48</v>
      </c>
      <c r="AJ6" s="12">
        <v>4</v>
      </c>
      <c r="AK6" s="12">
        <f t="shared" si="2"/>
        <v>6</v>
      </c>
      <c r="AL6" s="11"/>
      <c r="AM6" s="13"/>
      <c r="AN6" s="9">
        <v>50</v>
      </c>
      <c r="AO6" s="8">
        <v>4356</v>
      </c>
      <c r="AP6" s="9">
        <v>18</v>
      </c>
      <c r="AQ6" s="8">
        <v>15121</v>
      </c>
      <c r="AR6" s="9">
        <f t="shared" si="3"/>
        <v>32</v>
      </c>
      <c r="AS6" s="8">
        <f t="shared" si="4"/>
        <v>10765</v>
      </c>
      <c r="AT6" s="26">
        <f t="shared" si="5"/>
        <v>4</v>
      </c>
      <c r="AU6" s="8"/>
      <c r="AV6" s="9">
        <v>11</v>
      </c>
      <c r="AW6" s="8">
        <v>25708</v>
      </c>
      <c r="AX6" s="9">
        <f t="shared" si="6"/>
        <v>7</v>
      </c>
      <c r="AY6" s="8">
        <f t="shared" si="7"/>
        <v>10587</v>
      </c>
      <c r="AZ6" s="9">
        <f t="shared" si="8"/>
        <v>0</v>
      </c>
      <c r="BA6" s="43">
        <f t="shared" si="9"/>
        <v>-178</v>
      </c>
      <c r="BB6" s="9">
        <v>7</v>
      </c>
      <c r="BC6" s="8">
        <v>34567</v>
      </c>
      <c r="BD6" s="9">
        <f t="shared" si="10"/>
        <v>4</v>
      </c>
      <c r="BE6" s="8">
        <f t="shared" si="11"/>
        <v>8859</v>
      </c>
      <c r="BF6" s="9">
        <f t="shared" si="12"/>
        <v>-1</v>
      </c>
      <c r="BG6" s="8">
        <f t="shared" si="13"/>
        <v>-1728</v>
      </c>
      <c r="BH6" s="9">
        <v>7</v>
      </c>
      <c r="BI6" s="8">
        <v>41680</v>
      </c>
      <c r="BJ6" s="9">
        <f t="shared" si="14"/>
        <v>0</v>
      </c>
      <c r="BK6" s="8">
        <f t="shared" si="15"/>
        <v>7113</v>
      </c>
      <c r="BL6" s="9">
        <f t="shared" si="16"/>
        <v>-1</v>
      </c>
      <c r="BM6" s="8">
        <f t="shared" si="17"/>
        <v>-1746</v>
      </c>
      <c r="BN6" s="9">
        <v>4</v>
      </c>
      <c r="BO6" s="8">
        <v>54539</v>
      </c>
      <c r="BP6" s="9">
        <f t="shared" si="18"/>
        <v>3</v>
      </c>
      <c r="BQ6" s="25">
        <f t="shared" si="19"/>
        <v>12859</v>
      </c>
      <c r="BR6" s="9">
        <f t="shared" si="20"/>
        <v>3</v>
      </c>
      <c r="BS6" s="8">
        <f t="shared" si="21"/>
        <v>5746</v>
      </c>
    </row>
    <row r="7" spans="1:71" s="14" customFormat="1" ht="45" customHeight="1" x14ac:dyDescent="0.3">
      <c r="A7" s="8" t="s">
        <v>28</v>
      </c>
      <c r="B7" s="8"/>
      <c r="C7" s="9">
        <v>17</v>
      </c>
      <c r="D7" s="9">
        <v>7338</v>
      </c>
      <c r="E7" s="9">
        <v>7</v>
      </c>
      <c r="F7" s="9">
        <v>3</v>
      </c>
      <c r="G7" s="9">
        <v>11160</v>
      </c>
      <c r="H7" s="9">
        <v>9</v>
      </c>
      <c r="I7" s="9">
        <v>13</v>
      </c>
      <c r="J7" s="9">
        <v>10712</v>
      </c>
      <c r="K7" s="9">
        <v>9</v>
      </c>
      <c r="L7" s="9">
        <v>4</v>
      </c>
      <c r="M7" s="9">
        <v>10454</v>
      </c>
      <c r="N7" s="9">
        <v>9</v>
      </c>
      <c r="O7" s="34">
        <v>29</v>
      </c>
      <c r="P7" s="34">
        <v>5956</v>
      </c>
      <c r="Q7" s="34">
        <v>6</v>
      </c>
      <c r="R7" s="34">
        <v>27</v>
      </c>
      <c r="S7" s="34">
        <v>8840</v>
      </c>
      <c r="T7" s="35">
        <v>8</v>
      </c>
      <c r="U7" s="9"/>
      <c r="V7" s="9"/>
      <c r="W7" s="9"/>
      <c r="X7" s="9"/>
      <c r="Y7" s="9"/>
      <c r="Z7" s="9"/>
      <c r="AA7" s="36"/>
      <c r="AB7" s="36"/>
      <c r="AC7" s="36"/>
      <c r="AD7" s="37"/>
      <c r="AE7" s="37"/>
      <c r="AF7" s="37"/>
      <c r="AG7" s="10"/>
      <c r="AH7" s="11">
        <f t="shared" si="0"/>
        <v>54460</v>
      </c>
      <c r="AI7" s="12">
        <f t="shared" si="1"/>
        <v>48</v>
      </c>
      <c r="AJ7" s="12">
        <v>5</v>
      </c>
      <c r="AK7" s="12">
        <f t="shared" si="2"/>
        <v>6</v>
      </c>
      <c r="AL7" s="11"/>
      <c r="AM7" s="13"/>
      <c r="AN7" s="9">
        <v>17</v>
      </c>
      <c r="AO7" s="8">
        <v>7338</v>
      </c>
      <c r="AP7" s="9">
        <v>3</v>
      </c>
      <c r="AQ7" s="8">
        <v>18498</v>
      </c>
      <c r="AR7" s="9">
        <f t="shared" si="3"/>
        <v>14</v>
      </c>
      <c r="AS7" s="25">
        <f t="shared" si="4"/>
        <v>11160</v>
      </c>
      <c r="AT7" s="9">
        <f t="shared" si="5"/>
        <v>2</v>
      </c>
      <c r="AU7" s="8"/>
      <c r="AV7" s="9">
        <v>7</v>
      </c>
      <c r="AW7" s="8">
        <v>29210</v>
      </c>
      <c r="AX7" s="9">
        <f t="shared" si="6"/>
        <v>-4</v>
      </c>
      <c r="AY7" s="8">
        <f t="shared" si="7"/>
        <v>10712</v>
      </c>
      <c r="AZ7" s="9">
        <f t="shared" si="8"/>
        <v>0</v>
      </c>
      <c r="BA7" s="8">
        <f t="shared" si="9"/>
        <v>-448</v>
      </c>
      <c r="BB7" s="9">
        <v>4</v>
      </c>
      <c r="BC7" s="8">
        <v>39664</v>
      </c>
      <c r="BD7" s="9">
        <f t="shared" si="10"/>
        <v>3</v>
      </c>
      <c r="BE7" s="25">
        <f t="shared" si="11"/>
        <v>10454</v>
      </c>
      <c r="BF7" s="9">
        <f t="shared" si="12"/>
        <v>0</v>
      </c>
      <c r="BG7" s="8">
        <f t="shared" si="13"/>
        <v>-258</v>
      </c>
      <c r="BH7" s="9">
        <v>3</v>
      </c>
      <c r="BI7" s="8">
        <v>45620</v>
      </c>
      <c r="BJ7" s="9">
        <f t="shared" si="14"/>
        <v>1</v>
      </c>
      <c r="BK7" s="8">
        <f t="shared" si="15"/>
        <v>5956</v>
      </c>
      <c r="BL7" s="9">
        <f t="shared" si="16"/>
        <v>-3</v>
      </c>
      <c r="BM7" s="8">
        <f t="shared" si="17"/>
        <v>-4498</v>
      </c>
      <c r="BN7" s="9">
        <v>5</v>
      </c>
      <c r="BO7" s="8">
        <v>54460</v>
      </c>
      <c r="BP7" s="9">
        <f t="shared" si="18"/>
        <v>-2</v>
      </c>
      <c r="BQ7" s="8">
        <f t="shared" si="19"/>
        <v>8840</v>
      </c>
      <c r="BR7" s="9">
        <f t="shared" si="20"/>
        <v>2</v>
      </c>
      <c r="BS7" s="8">
        <f t="shared" si="21"/>
        <v>2884</v>
      </c>
    </row>
    <row r="8" spans="1:71" s="14" customFormat="1" ht="45" customHeight="1" x14ac:dyDescent="0.3">
      <c r="A8" s="8" t="s">
        <v>37</v>
      </c>
      <c r="B8" s="8" t="s">
        <v>153</v>
      </c>
      <c r="C8" s="9">
        <v>26</v>
      </c>
      <c r="D8" s="9">
        <v>6570</v>
      </c>
      <c r="E8" s="9">
        <v>7</v>
      </c>
      <c r="F8" s="9">
        <v>39</v>
      </c>
      <c r="G8" s="9">
        <v>6372</v>
      </c>
      <c r="H8" s="9">
        <v>7</v>
      </c>
      <c r="I8" s="9">
        <v>45</v>
      </c>
      <c r="J8" s="9">
        <v>7407</v>
      </c>
      <c r="K8" s="9">
        <v>7</v>
      </c>
      <c r="L8" s="9">
        <v>13</v>
      </c>
      <c r="M8" s="9">
        <v>8747</v>
      </c>
      <c r="N8" s="9">
        <v>8</v>
      </c>
      <c r="O8" s="34">
        <v>2</v>
      </c>
      <c r="P8" s="34">
        <v>12110</v>
      </c>
      <c r="Q8" s="34">
        <v>10</v>
      </c>
      <c r="R8" s="34">
        <v>10</v>
      </c>
      <c r="S8" s="34">
        <v>12522</v>
      </c>
      <c r="T8" s="35">
        <v>10</v>
      </c>
      <c r="U8" s="9"/>
      <c r="V8" s="9"/>
      <c r="W8" s="9"/>
      <c r="X8" s="9"/>
      <c r="Y8" s="9"/>
      <c r="Z8" s="9"/>
      <c r="AA8" s="34"/>
      <c r="AB8" s="34"/>
      <c r="AC8" s="34"/>
      <c r="AD8" s="41"/>
      <c r="AE8" s="41"/>
      <c r="AF8" s="41"/>
      <c r="AG8" s="10"/>
      <c r="AH8" s="11">
        <f t="shared" si="0"/>
        <v>53728</v>
      </c>
      <c r="AI8" s="12">
        <f t="shared" si="1"/>
        <v>49</v>
      </c>
      <c r="AJ8" s="12">
        <v>6</v>
      </c>
      <c r="AK8" s="12">
        <f t="shared" si="2"/>
        <v>6</v>
      </c>
      <c r="AL8" s="11"/>
      <c r="AM8" s="13"/>
      <c r="AN8" s="9">
        <v>26</v>
      </c>
      <c r="AO8" s="8">
        <v>6570</v>
      </c>
      <c r="AP8" s="9">
        <v>30</v>
      </c>
      <c r="AQ8" s="8">
        <v>12942</v>
      </c>
      <c r="AR8" s="9">
        <f t="shared" si="3"/>
        <v>-4</v>
      </c>
      <c r="AS8" s="8">
        <f t="shared" si="4"/>
        <v>6372</v>
      </c>
      <c r="AT8" s="9">
        <f t="shared" si="5"/>
        <v>0</v>
      </c>
      <c r="AU8" s="8"/>
      <c r="AV8" s="9">
        <v>35</v>
      </c>
      <c r="AW8" s="8">
        <v>20349</v>
      </c>
      <c r="AX8" s="9">
        <f t="shared" si="6"/>
        <v>-5</v>
      </c>
      <c r="AY8" s="8">
        <f t="shared" si="7"/>
        <v>7407</v>
      </c>
      <c r="AZ8" s="9">
        <f t="shared" si="8"/>
        <v>0</v>
      </c>
      <c r="BA8" s="8">
        <f t="shared" si="9"/>
        <v>1035</v>
      </c>
      <c r="BB8" s="9">
        <v>22</v>
      </c>
      <c r="BC8" s="8">
        <v>29096</v>
      </c>
      <c r="BD8" s="49">
        <f t="shared" si="10"/>
        <v>13</v>
      </c>
      <c r="BE8" s="8">
        <f t="shared" si="11"/>
        <v>8747</v>
      </c>
      <c r="BF8" s="9">
        <f t="shared" si="12"/>
        <v>1</v>
      </c>
      <c r="BG8" s="8">
        <f t="shared" si="13"/>
        <v>1340</v>
      </c>
      <c r="BH8" s="9">
        <v>9</v>
      </c>
      <c r="BI8" s="8">
        <v>41206</v>
      </c>
      <c r="BJ8" s="42">
        <f t="shared" si="14"/>
        <v>13</v>
      </c>
      <c r="BK8" s="25">
        <f t="shared" si="15"/>
        <v>12110</v>
      </c>
      <c r="BL8" s="9">
        <f t="shared" si="16"/>
        <v>2</v>
      </c>
      <c r="BM8" s="8">
        <f t="shared" si="17"/>
        <v>3363</v>
      </c>
      <c r="BN8" s="9">
        <v>6</v>
      </c>
      <c r="BO8" s="8">
        <v>53728</v>
      </c>
      <c r="BP8" s="9">
        <f t="shared" si="18"/>
        <v>3</v>
      </c>
      <c r="BQ8" s="8">
        <f t="shared" si="19"/>
        <v>12522</v>
      </c>
      <c r="BR8" s="9">
        <f t="shared" si="20"/>
        <v>0</v>
      </c>
      <c r="BS8" s="8">
        <f t="shared" si="21"/>
        <v>412</v>
      </c>
    </row>
    <row r="9" spans="1:71" s="14" customFormat="1" ht="45" customHeight="1" x14ac:dyDescent="0.3">
      <c r="A9" s="15" t="s">
        <v>64</v>
      </c>
      <c r="B9" s="8"/>
      <c r="C9" s="9">
        <v>53</v>
      </c>
      <c r="D9" s="9">
        <v>4104</v>
      </c>
      <c r="E9" s="9">
        <v>5</v>
      </c>
      <c r="F9" s="9">
        <v>55</v>
      </c>
      <c r="G9" s="9">
        <v>4790</v>
      </c>
      <c r="H9" s="9">
        <v>5</v>
      </c>
      <c r="I9" s="9">
        <v>3</v>
      </c>
      <c r="J9" s="9">
        <v>12972</v>
      </c>
      <c r="K9" s="9">
        <v>10</v>
      </c>
      <c r="L9" s="9">
        <v>5</v>
      </c>
      <c r="M9" s="9">
        <v>9844</v>
      </c>
      <c r="N9" s="9">
        <v>8</v>
      </c>
      <c r="O9" s="34">
        <v>4</v>
      </c>
      <c r="P9" s="34">
        <v>10387</v>
      </c>
      <c r="Q9" s="34">
        <v>9</v>
      </c>
      <c r="R9" s="34">
        <v>14</v>
      </c>
      <c r="S9" s="34">
        <v>11522</v>
      </c>
      <c r="T9" s="35">
        <v>9</v>
      </c>
      <c r="U9" s="9"/>
      <c r="V9" s="9"/>
      <c r="W9" s="9"/>
      <c r="X9" s="9"/>
      <c r="Y9" s="9"/>
      <c r="Z9" s="9"/>
      <c r="AA9" s="36"/>
      <c r="AB9" s="36"/>
      <c r="AC9" s="36"/>
      <c r="AD9" s="37"/>
      <c r="AE9" s="37"/>
      <c r="AF9" s="37"/>
      <c r="AG9" s="10"/>
      <c r="AH9" s="11">
        <f t="shared" si="0"/>
        <v>53619</v>
      </c>
      <c r="AI9" s="12">
        <f t="shared" si="1"/>
        <v>46</v>
      </c>
      <c r="AJ9" s="12">
        <v>7</v>
      </c>
      <c r="AK9" s="12">
        <f t="shared" si="2"/>
        <v>6</v>
      </c>
      <c r="AL9" s="11"/>
      <c r="AM9" s="13"/>
      <c r="AN9" s="9">
        <v>53</v>
      </c>
      <c r="AO9" s="8">
        <v>4104</v>
      </c>
      <c r="AP9" s="9">
        <v>51</v>
      </c>
      <c r="AQ9" s="8">
        <v>8894</v>
      </c>
      <c r="AR9" s="9">
        <f t="shared" si="3"/>
        <v>2</v>
      </c>
      <c r="AS9" s="8">
        <f t="shared" si="4"/>
        <v>4790</v>
      </c>
      <c r="AT9" s="9">
        <f t="shared" si="5"/>
        <v>0</v>
      </c>
      <c r="AU9" s="8"/>
      <c r="AV9" s="9">
        <v>27</v>
      </c>
      <c r="AW9" s="8">
        <v>21866</v>
      </c>
      <c r="AX9" s="42">
        <f t="shared" si="6"/>
        <v>24</v>
      </c>
      <c r="AY9" s="25">
        <f t="shared" si="7"/>
        <v>12972</v>
      </c>
      <c r="AZ9" s="26">
        <f t="shared" si="8"/>
        <v>5</v>
      </c>
      <c r="BA9" s="8">
        <f t="shared" si="9"/>
        <v>8182</v>
      </c>
      <c r="BB9" s="9">
        <v>13</v>
      </c>
      <c r="BC9" s="8">
        <v>31710</v>
      </c>
      <c r="BD9" s="49">
        <f t="shared" si="10"/>
        <v>14</v>
      </c>
      <c r="BE9" s="25">
        <f t="shared" si="11"/>
        <v>9844</v>
      </c>
      <c r="BF9" s="9">
        <f t="shared" si="12"/>
        <v>-2</v>
      </c>
      <c r="BG9" s="8">
        <f t="shared" si="13"/>
        <v>-3128</v>
      </c>
      <c r="BH9" s="9">
        <v>6</v>
      </c>
      <c r="BI9" s="8">
        <v>42097</v>
      </c>
      <c r="BJ9" s="9">
        <f t="shared" si="14"/>
        <v>7</v>
      </c>
      <c r="BK9" s="25">
        <f t="shared" si="15"/>
        <v>10387</v>
      </c>
      <c r="BL9" s="9">
        <f t="shared" si="16"/>
        <v>1</v>
      </c>
      <c r="BM9" s="8">
        <f t="shared" si="17"/>
        <v>543</v>
      </c>
      <c r="BN9" s="9">
        <v>7</v>
      </c>
      <c r="BO9" s="8">
        <v>53619</v>
      </c>
      <c r="BP9" s="9">
        <f t="shared" si="18"/>
        <v>-1</v>
      </c>
      <c r="BQ9" s="8">
        <f t="shared" si="19"/>
        <v>11522</v>
      </c>
      <c r="BR9" s="9">
        <f t="shared" si="20"/>
        <v>0</v>
      </c>
      <c r="BS9" s="8">
        <f t="shared" si="21"/>
        <v>1135</v>
      </c>
    </row>
    <row r="10" spans="1:71" s="14" customFormat="1" ht="45" customHeight="1" x14ac:dyDescent="0.3">
      <c r="A10" s="8" t="s">
        <v>13</v>
      </c>
      <c r="B10" s="8"/>
      <c r="C10" s="9">
        <v>2</v>
      </c>
      <c r="D10" s="9">
        <v>10458</v>
      </c>
      <c r="E10" s="9">
        <v>9</v>
      </c>
      <c r="F10" s="9">
        <v>8</v>
      </c>
      <c r="G10" s="9">
        <v>10843</v>
      </c>
      <c r="H10" s="9">
        <v>9</v>
      </c>
      <c r="I10" s="9">
        <v>16</v>
      </c>
      <c r="J10" s="9">
        <v>10436</v>
      </c>
      <c r="K10" s="9">
        <v>9</v>
      </c>
      <c r="L10" s="9">
        <v>44</v>
      </c>
      <c r="M10" s="9">
        <v>4706</v>
      </c>
      <c r="N10" s="9">
        <v>5</v>
      </c>
      <c r="O10" s="34">
        <v>36</v>
      </c>
      <c r="P10" s="34">
        <v>4820</v>
      </c>
      <c r="Q10" s="34">
        <v>5</v>
      </c>
      <c r="R10" s="34">
        <v>20</v>
      </c>
      <c r="S10" s="34">
        <v>10207</v>
      </c>
      <c r="T10" s="35">
        <v>9</v>
      </c>
      <c r="U10" s="9"/>
      <c r="V10" s="9"/>
      <c r="W10" s="9"/>
      <c r="X10" s="9"/>
      <c r="Y10" s="9"/>
      <c r="Z10" s="9"/>
      <c r="AA10" s="36"/>
      <c r="AB10" s="36"/>
      <c r="AC10" s="36"/>
      <c r="AD10" s="37"/>
      <c r="AE10" s="37"/>
      <c r="AF10" s="37"/>
      <c r="AG10" s="10"/>
      <c r="AH10" s="11">
        <f t="shared" si="0"/>
        <v>51470</v>
      </c>
      <c r="AI10" s="12">
        <f t="shared" si="1"/>
        <v>46</v>
      </c>
      <c r="AJ10" s="12">
        <v>8</v>
      </c>
      <c r="AK10" s="12">
        <f t="shared" si="2"/>
        <v>6</v>
      </c>
      <c r="AL10" s="11"/>
      <c r="AM10" s="13"/>
      <c r="AN10" s="9">
        <v>2</v>
      </c>
      <c r="AO10" s="8">
        <v>10458</v>
      </c>
      <c r="AP10" s="9">
        <v>1</v>
      </c>
      <c r="AQ10" s="8">
        <v>21301</v>
      </c>
      <c r="AR10" s="9">
        <f t="shared" si="3"/>
        <v>1</v>
      </c>
      <c r="AS10" s="8">
        <f t="shared" si="4"/>
        <v>10843</v>
      </c>
      <c r="AT10" s="9">
        <f t="shared" si="5"/>
        <v>0</v>
      </c>
      <c r="AU10" s="8"/>
      <c r="AV10" s="9">
        <v>1</v>
      </c>
      <c r="AW10" s="8">
        <v>31737</v>
      </c>
      <c r="AX10" s="9">
        <f t="shared" si="6"/>
        <v>0</v>
      </c>
      <c r="AY10" s="8">
        <f t="shared" si="7"/>
        <v>10436</v>
      </c>
      <c r="AZ10" s="9">
        <f t="shared" si="8"/>
        <v>0</v>
      </c>
      <c r="BA10" s="8">
        <f t="shared" si="9"/>
        <v>-407</v>
      </c>
      <c r="BB10" s="9">
        <v>5</v>
      </c>
      <c r="BC10" s="8">
        <v>36443</v>
      </c>
      <c r="BD10" s="9">
        <f t="shared" si="10"/>
        <v>-4</v>
      </c>
      <c r="BE10" s="8">
        <f t="shared" si="11"/>
        <v>4706</v>
      </c>
      <c r="BF10" s="9">
        <f t="shared" si="12"/>
        <v>-4</v>
      </c>
      <c r="BG10" s="8">
        <f t="shared" si="13"/>
        <v>-5730</v>
      </c>
      <c r="BH10" s="9">
        <v>8</v>
      </c>
      <c r="BI10" s="8">
        <v>41263</v>
      </c>
      <c r="BJ10" s="9">
        <f t="shared" si="14"/>
        <v>-3</v>
      </c>
      <c r="BK10" s="8">
        <f t="shared" si="15"/>
        <v>4820</v>
      </c>
      <c r="BL10" s="9">
        <f t="shared" si="16"/>
        <v>0</v>
      </c>
      <c r="BM10" s="53">
        <f t="shared" si="17"/>
        <v>114</v>
      </c>
      <c r="BN10" s="9">
        <v>8</v>
      </c>
      <c r="BO10" s="8">
        <v>51470</v>
      </c>
      <c r="BP10" s="9">
        <f t="shared" si="18"/>
        <v>0</v>
      </c>
      <c r="BQ10" s="8">
        <f t="shared" si="19"/>
        <v>10207</v>
      </c>
      <c r="BR10" s="9">
        <f t="shared" si="20"/>
        <v>4</v>
      </c>
      <c r="BS10" s="8">
        <f t="shared" si="21"/>
        <v>5387</v>
      </c>
    </row>
    <row r="11" spans="1:71" s="14" customFormat="1" ht="45" customHeight="1" x14ac:dyDescent="0.3">
      <c r="A11" s="8" t="s">
        <v>46</v>
      </c>
      <c r="B11" s="8"/>
      <c r="C11" s="9">
        <v>35</v>
      </c>
      <c r="D11" s="9">
        <v>5515</v>
      </c>
      <c r="E11" s="9">
        <v>6</v>
      </c>
      <c r="F11" s="9">
        <v>25</v>
      </c>
      <c r="G11" s="9">
        <v>8497</v>
      </c>
      <c r="H11" s="9">
        <v>8</v>
      </c>
      <c r="I11" s="9">
        <v>5</v>
      </c>
      <c r="J11" s="9">
        <v>12878</v>
      </c>
      <c r="K11" s="9">
        <v>10</v>
      </c>
      <c r="L11" s="9">
        <v>33</v>
      </c>
      <c r="M11" s="9">
        <v>5797</v>
      </c>
      <c r="N11" s="9">
        <v>6</v>
      </c>
      <c r="O11" s="34">
        <v>28</v>
      </c>
      <c r="P11" s="34">
        <v>6013</v>
      </c>
      <c r="Q11" s="34">
        <v>6</v>
      </c>
      <c r="R11" s="34">
        <v>5</v>
      </c>
      <c r="S11" s="34">
        <v>12744</v>
      </c>
      <c r="T11" s="35">
        <v>10</v>
      </c>
      <c r="U11" s="9"/>
      <c r="V11" s="9"/>
      <c r="W11" s="9"/>
      <c r="X11" s="9"/>
      <c r="Y11" s="9"/>
      <c r="Z11" s="9"/>
      <c r="AA11" s="34"/>
      <c r="AB11" s="34"/>
      <c r="AC11" s="34"/>
      <c r="AD11" s="41"/>
      <c r="AE11" s="41"/>
      <c r="AF11" s="41"/>
      <c r="AG11" s="10"/>
      <c r="AH11" s="11">
        <f t="shared" si="0"/>
        <v>51444</v>
      </c>
      <c r="AI11" s="12">
        <f t="shared" si="1"/>
        <v>46</v>
      </c>
      <c r="AJ11" s="12">
        <v>9</v>
      </c>
      <c r="AK11" s="12">
        <f t="shared" si="2"/>
        <v>6</v>
      </c>
      <c r="AL11" s="11"/>
      <c r="AM11" s="13"/>
      <c r="AN11" s="9">
        <v>35</v>
      </c>
      <c r="AO11" s="8">
        <v>5515</v>
      </c>
      <c r="AP11" s="9">
        <v>26</v>
      </c>
      <c r="AQ11" s="8">
        <v>14012</v>
      </c>
      <c r="AR11" s="9">
        <f t="shared" si="3"/>
        <v>9</v>
      </c>
      <c r="AS11" s="8">
        <f t="shared" si="4"/>
        <v>8497</v>
      </c>
      <c r="AT11" s="9">
        <f t="shared" si="5"/>
        <v>2</v>
      </c>
      <c r="AU11" s="8"/>
      <c r="AV11" s="9">
        <v>9</v>
      </c>
      <c r="AW11" s="8">
        <v>26890</v>
      </c>
      <c r="AX11" s="42">
        <f t="shared" si="6"/>
        <v>17</v>
      </c>
      <c r="AY11" s="25">
        <f t="shared" si="7"/>
        <v>12878</v>
      </c>
      <c r="AZ11" s="9">
        <f t="shared" si="8"/>
        <v>2</v>
      </c>
      <c r="BA11" s="8">
        <f t="shared" si="9"/>
        <v>4381</v>
      </c>
      <c r="BB11" s="9">
        <v>11</v>
      </c>
      <c r="BC11" s="8">
        <v>32687</v>
      </c>
      <c r="BD11" s="9">
        <f t="shared" si="10"/>
        <v>-2</v>
      </c>
      <c r="BE11" s="8">
        <f t="shared" si="11"/>
        <v>5797</v>
      </c>
      <c r="BF11" s="9">
        <f t="shared" si="12"/>
        <v>-4</v>
      </c>
      <c r="BG11" s="8">
        <f t="shared" si="13"/>
        <v>-7081</v>
      </c>
      <c r="BH11" s="9">
        <v>12</v>
      </c>
      <c r="BI11" s="8">
        <v>38700</v>
      </c>
      <c r="BJ11" s="9">
        <f t="shared" si="14"/>
        <v>-1</v>
      </c>
      <c r="BK11" s="8">
        <f t="shared" si="15"/>
        <v>6013</v>
      </c>
      <c r="BL11" s="9">
        <f t="shared" si="16"/>
        <v>0</v>
      </c>
      <c r="BM11" s="8">
        <f t="shared" si="17"/>
        <v>216</v>
      </c>
      <c r="BN11" s="9">
        <v>9</v>
      </c>
      <c r="BO11" s="8">
        <v>51444</v>
      </c>
      <c r="BP11" s="9">
        <f t="shared" si="18"/>
        <v>3</v>
      </c>
      <c r="BQ11" s="25">
        <f t="shared" si="19"/>
        <v>12744</v>
      </c>
      <c r="BR11" s="9">
        <f t="shared" si="20"/>
        <v>4</v>
      </c>
      <c r="BS11" s="8">
        <f t="shared" si="21"/>
        <v>6731</v>
      </c>
    </row>
    <row r="12" spans="1:71" s="14" customFormat="1" ht="45" customHeight="1" x14ac:dyDescent="0.3">
      <c r="A12" s="8" t="s">
        <v>50</v>
      </c>
      <c r="B12" s="8"/>
      <c r="C12" s="9">
        <v>39</v>
      </c>
      <c r="D12" s="9">
        <v>5190</v>
      </c>
      <c r="E12" s="9">
        <v>6</v>
      </c>
      <c r="F12" s="9">
        <v>11</v>
      </c>
      <c r="G12" s="9">
        <v>10618</v>
      </c>
      <c r="H12" s="9">
        <v>9</v>
      </c>
      <c r="I12" s="9">
        <v>44</v>
      </c>
      <c r="J12" s="9">
        <v>7449</v>
      </c>
      <c r="K12" s="9">
        <v>7</v>
      </c>
      <c r="L12" s="9">
        <v>45</v>
      </c>
      <c r="M12" s="9">
        <v>4556</v>
      </c>
      <c r="N12" s="9">
        <v>5</v>
      </c>
      <c r="O12" s="34">
        <v>6</v>
      </c>
      <c r="P12" s="34">
        <v>10088</v>
      </c>
      <c r="Q12" s="34">
        <v>9</v>
      </c>
      <c r="R12" s="34">
        <v>9</v>
      </c>
      <c r="S12" s="34">
        <v>12565</v>
      </c>
      <c r="T12" s="35">
        <v>10</v>
      </c>
      <c r="U12" s="9"/>
      <c r="V12" s="9"/>
      <c r="W12" s="9"/>
      <c r="X12" s="9"/>
      <c r="Y12" s="9"/>
      <c r="Z12" s="9"/>
      <c r="AA12" s="36"/>
      <c r="AB12" s="36"/>
      <c r="AC12" s="36"/>
      <c r="AD12" s="37"/>
      <c r="AE12" s="37"/>
      <c r="AF12" s="37"/>
      <c r="AG12" s="10"/>
      <c r="AH12" s="11">
        <f t="shared" si="0"/>
        <v>50466</v>
      </c>
      <c r="AI12" s="12">
        <f t="shared" si="1"/>
        <v>46</v>
      </c>
      <c r="AJ12" s="12">
        <v>10</v>
      </c>
      <c r="AK12" s="12">
        <f t="shared" si="2"/>
        <v>6</v>
      </c>
      <c r="AL12" s="11"/>
      <c r="AM12" s="13"/>
      <c r="AN12" s="9">
        <v>39</v>
      </c>
      <c r="AO12" s="8">
        <v>5190</v>
      </c>
      <c r="AP12" s="9">
        <v>13</v>
      </c>
      <c r="AQ12" s="8">
        <v>15808</v>
      </c>
      <c r="AR12" s="9">
        <f t="shared" si="3"/>
        <v>26</v>
      </c>
      <c r="AS12" s="8">
        <f t="shared" si="4"/>
        <v>10618</v>
      </c>
      <c r="AT12" s="9">
        <f t="shared" si="5"/>
        <v>3</v>
      </c>
      <c r="AU12" s="8"/>
      <c r="AV12" s="9">
        <v>22</v>
      </c>
      <c r="AW12" s="8">
        <v>23257</v>
      </c>
      <c r="AX12" s="9">
        <f t="shared" si="6"/>
        <v>-9</v>
      </c>
      <c r="AY12" s="8">
        <f t="shared" si="7"/>
        <v>7449</v>
      </c>
      <c r="AZ12" s="9">
        <f t="shared" si="8"/>
        <v>-2</v>
      </c>
      <c r="BA12" s="8">
        <f t="shared" si="9"/>
        <v>-3169</v>
      </c>
      <c r="BB12" s="9">
        <v>27</v>
      </c>
      <c r="BC12" s="8">
        <v>27813</v>
      </c>
      <c r="BD12" s="9">
        <f t="shared" si="10"/>
        <v>-5</v>
      </c>
      <c r="BE12" s="8">
        <f t="shared" si="11"/>
        <v>4556</v>
      </c>
      <c r="BF12" s="9">
        <f t="shared" si="12"/>
        <v>-2</v>
      </c>
      <c r="BG12" s="8">
        <f t="shared" si="13"/>
        <v>-2893</v>
      </c>
      <c r="BH12" s="9">
        <v>15</v>
      </c>
      <c r="BI12" s="8">
        <v>37901</v>
      </c>
      <c r="BJ12" s="9">
        <f t="shared" si="14"/>
        <v>12</v>
      </c>
      <c r="BK12" s="8">
        <f t="shared" si="15"/>
        <v>10088</v>
      </c>
      <c r="BL12" s="26">
        <f t="shared" si="16"/>
        <v>4</v>
      </c>
      <c r="BM12" s="8">
        <f t="shared" si="17"/>
        <v>5532</v>
      </c>
      <c r="BN12" s="9">
        <v>10</v>
      </c>
      <c r="BO12" s="8">
        <v>50466</v>
      </c>
      <c r="BP12" s="9">
        <f t="shared" si="18"/>
        <v>5</v>
      </c>
      <c r="BQ12" s="8">
        <f t="shared" si="19"/>
        <v>12565</v>
      </c>
      <c r="BR12" s="9">
        <f t="shared" si="20"/>
        <v>1</v>
      </c>
      <c r="BS12" s="8">
        <f t="shared" si="21"/>
        <v>2477</v>
      </c>
    </row>
    <row r="13" spans="1:71" s="14" customFormat="1" ht="45" customHeight="1" x14ac:dyDescent="0.3">
      <c r="A13" s="8" t="s">
        <v>42</v>
      </c>
      <c r="B13" s="8"/>
      <c r="C13" s="9">
        <v>31</v>
      </c>
      <c r="D13" s="9">
        <v>6225</v>
      </c>
      <c r="E13" s="9">
        <v>7</v>
      </c>
      <c r="F13" s="9">
        <v>2</v>
      </c>
      <c r="G13" s="9">
        <v>11477</v>
      </c>
      <c r="H13" s="9">
        <v>10</v>
      </c>
      <c r="I13" s="9">
        <v>22</v>
      </c>
      <c r="J13" s="9">
        <v>9532</v>
      </c>
      <c r="K13" s="9">
        <v>8</v>
      </c>
      <c r="L13" s="9">
        <v>16</v>
      </c>
      <c r="M13" s="9">
        <v>7955</v>
      </c>
      <c r="N13" s="9">
        <v>7</v>
      </c>
      <c r="O13" s="34">
        <v>37</v>
      </c>
      <c r="P13" s="34">
        <v>4805</v>
      </c>
      <c r="Q13" s="34">
        <v>5</v>
      </c>
      <c r="R13" s="34">
        <v>16</v>
      </c>
      <c r="S13" s="34">
        <v>10343</v>
      </c>
      <c r="T13" s="35">
        <v>9</v>
      </c>
      <c r="U13" s="9"/>
      <c r="V13" s="9"/>
      <c r="W13" s="9"/>
      <c r="X13" s="9"/>
      <c r="Y13" s="9"/>
      <c r="Z13" s="9"/>
      <c r="AA13" s="36"/>
      <c r="AB13" s="36"/>
      <c r="AC13" s="36"/>
      <c r="AD13" s="37"/>
      <c r="AE13" s="37"/>
      <c r="AF13" s="37"/>
      <c r="AG13" s="10"/>
      <c r="AH13" s="11">
        <f t="shared" si="0"/>
        <v>50337</v>
      </c>
      <c r="AI13" s="12">
        <f t="shared" si="1"/>
        <v>46</v>
      </c>
      <c r="AJ13" s="12">
        <v>11</v>
      </c>
      <c r="AK13" s="12">
        <f t="shared" si="2"/>
        <v>6</v>
      </c>
      <c r="AL13" s="11"/>
      <c r="AM13" s="13"/>
      <c r="AN13" s="9">
        <v>31</v>
      </c>
      <c r="AO13" s="8">
        <v>6225</v>
      </c>
      <c r="AP13" s="9">
        <v>7</v>
      </c>
      <c r="AQ13" s="8">
        <v>17702</v>
      </c>
      <c r="AR13" s="9">
        <f t="shared" si="3"/>
        <v>24</v>
      </c>
      <c r="AS13" s="25">
        <f t="shared" si="4"/>
        <v>11477</v>
      </c>
      <c r="AT13" s="9">
        <f t="shared" si="5"/>
        <v>3</v>
      </c>
      <c r="AU13" s="8"/>
      <c r="AV13" s="9">
        <v>8</v>
      </c>
      <c r="AW13" s="8">
        <v>27234</v>
      </c>
      <c r="AX13" s="9">
        <f t="shared" si="6"/>
        <v>-1</v>
      </c>
      <c r="AY13" s="8">
        <f t="shared" si="7"/>
        <v>9532</v>
      </c>
      <c r="AZ13" s="9">
        <f t="shared" si="8"/>
        <v>-2</v>
      </c>
      <c r="BA13" s="8">
        <f t="shared" si="9"/>
        <v>-1945</v>
      </c>
      <c r="BB13" s="9">
        <v>6</v>
      </c>
      <c r="BC13" s="8">
        <v>35189</v>
      </c>
      <c r="BD13" s="9">
        <f t="shared" si="10"/>
        <v>2</v>
      </c>
      <c r="BE13" s="8">
        <f t="shared" si="11"/>
        <v>7955</v>
      </c>
      <c r="BF13" s="9">
        <f t="shared" si="12"/>
        <v>-1</v>
      </c>
      <c r="BG13" s="8">
        <f t="shared" si="13"/>
        <v>-1577</v>
      </c>
      <c r="BH13" s="9">
        <v>11</v>
      </c>
      <c r="BI13" s="8">
        <v>39994</v>
      </c>
      <c r="BJ13" s="9">
        <f t="shared" si="14"/>
        <v>-5</v>
      </c>
      <c r="BK13" s="8">
        <f t="shared" si="15"/>
        <v>4805</v>
      </c>
      <c r="BL13" s="9">
        <f t="shared" si="16"/>
        <v>-2</v>
      </c>
      <c r="BM13" s="8">
        <f t="shared" si="17"/>
        <v>-3150</v>
      </c>
      <c r="BN13" s="9">
        <v>11</v>
      </c>
      <c r="BO13" s="8">
        <v>50337</v>
      </c>
      <c r="BP13" s="9">
        <f t="shared" si="18"/>
        <v>0</v>
      </c>
      <c r="BQ13" s="8">
        <f t="shared" si="19"/>
        <v>10343</v>
      </c>
      <c r="BR13" s="9">
        <f t="shared" si="20"/>
        <v>4</v>
      </c>
      <c r="BS13" s="8">
        <f t="shared" si="21"/>
        <v>5538</v>
      </c>
    </row>
    <row r="14" spans="1:71" s="14" customFormat="1" ht="45" customHeight="1" x14ac:dyDescent="0.3">
      <c r="A14" s="8" t="s">
        <v>62</v>
      </c>
      <c r="B14" s="8"/>
      <c r="C14" s="9">
        <v>51</v>
      </c>
      <c r="D14" s="9">
        <v>4297</v>
      </c>
      <c r="E14" s="9">
        <v>5</v>
      </c>
      <c r="F14" s="9">
        <v>14</v>
      </c>
      <c r="G14" s="9">
        <v>9642</v>
      </c>
      <c r="H14" s="9">
        <v>8</v>
      </c>
      <c r="I14" s="9">
        <v>33</v>
      </c>
      <c r="J14" s="9">
        <v>8279</v>
      </c>
      <c r="K14" s="9">
        <v>8</v>
      </c>
      <c r="L14" s="9">
        <v>7</v>
      </c>
      <c r="M14" s="9">
        <v>9210</v>
      </c>
      <c r="N14" s="9">
        <v>8</v>
      </c>
      <c r="O14" s="34">
        <v>8</v>
      </c>
      <c r="P14" s="34">
        <v>9202</v>
      </c>
      <c r="Q14" s="34">
        <v>8</v>
      </c>
      <c r="R14" s="34">
        <v>24</v>
      </c>
      <c r="S14" s="34">
        <v>9698</v>
      </c>
      <c r="T14" s="35">
        <v>9</v>
      </c>
      <c r="U14" s="34"/>
      <c r="V14" s="34"/>
      <c r="W14" s="34"/>
      <c r="X14" s="34"/>
      <c r="Y14" s="34"/>
      <c r="Z14" s="34"/>
      <c r="AA14" s="34"/>
      <c r="AB14" s="34"/>
      <c r="AC14" s="34"/>
      <c r="AD14" s="41"/>
      <c r="AE14" s="41"/>
      <c r="AF14" s="41"/>
      <c r="AG14" s="10"/>
      <c r="AH14" s="11">
        <f t="shared" si="0"/>
        <v>50328</v>
      </c>
      <c r="AI14" s="12">
        <f t="shared" si="1"/>
        <v>46</v>
      </c>
      <c r="AJ14" s="12">
        <v>12</v>
      </c>
      <c r="AK14" s="12">
        <f t="shared" si="2"/>
        <v>6</v>
      </c>
      <c r="AL14" s="11"/>
      <c r="AM14" s="13"/>
      <c r="AN14" s="9">
        <v>51</v>
      </c>
      <c r="AO14" s="8">
        <v>4297</v>
      </c>
      <c r="AP14" s="9">
        <v>27</v>
      </c>
      <c r="AQ14" s="8">
        <v>13939</v>
      </c>
      <c r="AR14" s="9">
        <f t="shared" si="3"/>
        <v>24</v>
      </c>
      <c r="AS14" s="8">
        <f t="shared" si="4"/>
        <v>9642</v>
      </c>
      <c r="AT14" s="9">
        <f t="shared" si="5"/>
        <v>3</v>
      </c>
      <c r="AU14" s="8"/>
      <c r="AV14" s="9">
        <v>26</v>
      </c>
      <c r="AW14" s="8">
        <v>22218</v>
      </c>
      <c r="AX14" s="9">
        <f t="shared" si="6"/>
        <v>1</v>
      </c>
      <c r="AY14" s="8">
        <f t="shared" si="7"/>
        <v>8279</v>
      </c>
      <c r="AZ14" s="9">
        <f t="shared" si="8"/>
        <v>0</v>
      </c>
      <c r="BA14" s="8">
        <f t="shared" si="9"/>
        <v>-1363</v>
      </c>
      <c r="BB14" s="9">
        <v>15</v>
      </c>
      <c r="BC14" s="8">
        <v>31428</v>
      </c>
      <c r="BD14" s="9">
        <f t="shared" si="10"/>
        <v>11</v>
      </c>
      <c r="BE14" s="8">
        <f t="shared" si="11"/>
        <v>9210</v>
      </c>
      <c r="BF14" s="9">
        <f t="shared" si="12"/>
        <v>0</v>
      </c>
      <c r="BG14" s="8">
        <f t="shared" si="13"/>
        <v>931</v>
      </c>
      <c r="BH14" s="9">
        <v>10</v>
      </c>
      <c r="BI14" s="8">
        <v>40630</v>
      </c>
      <c r="BJ14" s="9">
        <f t="shared" si="14"/>
        <v>5</v>
      </c>
      <c r="BK14" s="8">
        <f t="shared" si="15"/>
        <v>9202</v>
      </c>
      <c r="BL14" s="9">
        <f t="shared" si="16"/>
        <v>0</v>
      </c>
      <c r="BM14" s="53">
        <f t="shared" si="17"/>
        <v>-8</v>
      </c>
      <c r="BN14" s="9">
        <v>12</v>
      </c>
      <c r="BO14" s="8">
        <v>50328</v>
      </c>
      <c r="BP14" s="9">
        <f t="shared" si="18"/>
        <v>-2</v>
      </c>
      <c r="BQ14" s="8">
        <f t="shared" si="19"/>
        <v>9698</v>
      </c>
      <c r="BR14" s="9">
        <f t="shared" si="20"/>
        <v>1</v>
      </c>
      <c r="BS14" s="8">
        <f t="shared" si="21"/>
        <v>496</v>
      </c>
    </row>
    <row r="15" spans="1:71" s="14" customFormat="1" ht="45" customHeight="1" x14ac:dyDescent="0.3">
      <c r="A15" s="8" t="s">
        <v>23</v>
      </c>
      <c r="B15" s="8" t="s">
        <v>154</v>
      </c>
      <c r="C15" s="9">
        <v>12</v>
      </c>
      <c r="D15" s="9">
        <v>7567</v>
      </c>
      <c r="E15" s="9">
        <v>8</v>
      </c>
      <c r="F15" s="9">
        <v>17</v>
      </c>
      <c r="G15" s="9">
        <v>8998</v>
      </c>
      <c r="H15" s="9">
        <v>8</v>
      </c>
      <c r="I15" s="9">
        <v>6</v>
      </c>
      <c r="J15" s="9">
        <v>12750</v>
      </c>
      <c r="K15" s="9">
        <v>10</v>
      </c>
      <c r="L15" s="9">
        <v>52</v>
      </c>
      <c r="M15" s="9">
        <v>3822</v>
      </c>
      <c r="N15" s="9">
        <v>4</v>
      </c>
      <c r="O15" s="34">
        <v>40</v>
      </c>
      <c r="P15" s="34">
        <v>4573</v>
      </c>
      <c r="Q15" s="34">
        <v>5</v>
      </c>
      <c r="R15" s="34">
        <v>22</v>
      </c>
      <c r="S15" s="34">
        <v>10103</v>
      </c>
      <c r="T15" s="35">
        <v>9</v>
      </c>
      <c r="U15" s="9"/>
      <c r="V15" s="9"/>
      <c r="W15" s="9"/>
      <c r="X15" s="9"/>
      <c r="Y15" s="9"/>
      <c r="Z15" s="9"/>
      <c r="AA15" s="36"/>
      <c r="AB15" s="36"/>
      <c r="AC15" s="36"/>
      <c r="AD15" s="37"/>
      <c r="AE15" s="37"/>
      <c r="AF15" s="37"/>
      <c r="AG15" s="10"/>
      <c r="AH15" s="11">
        <f t="shared" si="0"/>
        <v>47813</v>
      </c>
      <c r="AI15" s="12">
        <f t="shared" si="1"/>
        <v>44</v>
      </c>
      <c r="AJ15" s="12">
        <v>13</v>
      </c>
      <c r="AK15" s="12">
        <f t="shared" si="2"/>
        <v>6</v>
      </c>
      <c r="AL15" s="11"/>
      <c r="AM15" s="13"/>
      <c r="AN15" s="9">
        <v>12</v>
      </c>
      <c r="AO15" s="8">
        <v>7567</v>
      </c>
      <c r="AP15" s="9">
        <v>11</v>
      </c>
      <c r="AQ15" s="8">
        <v>16565</v>
      </c>
      <c r="AR15" s="9">
        <f t="shared" si="3"/>
        <v>1</v>
      </c>
      <c r="AS15" s="8">
        <f t="shared" si="4"/>
        <v>8998</v>
      </c>
      <c r="AT15" s="9">
        <f t="shared" si="5"/>
        <v>0</v>
      </c>
      <c r="AU15" s="8"/>
      <c r="AV15" s="9">
        <v>6</v>
      </c>
      <c r="AW15" s="8">
        <v>29315</v>
      </c>
      <c r="AX15" s="9">
        <f t="shared" si="6"/>
        <v>5</v>
      </c>
      <c r="AY15" s="8">
        <f t="shared" si="7"/>
        <v>12750</v>
      </c>
      <c r="AZ15" s="9">
        <f t="shared" si="8"/>
        <v>2</v>
      </c>
      <c r="BA15" s="8">
        <f t="shared" si="9"/>
        <v>3752</v>
      </c>
      <c r="BB15" s="9">
        <v>9</v>
      </c>
      <c r="BC15" s="8">
        <v>33137</v>
      </c>
      <c r="BD15" s="9">
        <f t="shared" si="10"/>
        <v>-3</v>
      </c>
      <c r="BE15" s="8">
        <f t="shared" si="11"/>
        <v>3822</v>
      </c>
      <c r="BF15" s="9">
        <f t="shared" si="12"/>
        <v>-6</v>
      </c>
      <c r="BG15" s="8">
        <f t="shared" si="13"/>
        <v>-8928</v>
      </c>
      <c r="BH15" s="9">
        <v>16</v>
      </c>
      <c r="BI15" s="8">
        <v>37710</v>
      </c>
      <c r="BJ15" s="9">
        <f t="shared" si="14"/>
        <v>-7</v>
      </c>
      <c r="BK15" s="8">
        <f t="shared" si="15"/>
        <v>4573</v>
      </c>
      <c r="BL15" s="9">
        <f t="shared" si="16"/>
        <v>1</v>
      </c>
      <c r="BM15" s="8">
        <f t="shared" si="17"/>
        <v>751</v>
      </c>
      <c r="BN15" s="9">
        <v>13</v>
      </c>
      <c r="BO15" s="8">
        <v>47813</v>
      </c>
      <c r="BP15" s="9">
        <f t="shared" si="18"/>
        <v>3</v>
      </c>
      <c r="BQ15" s="8">
        <f t="shared" si="19"/>
        <v>10103</v>
      </c>
      <c r="BR15" s="9">
        <f t="shared" si="20"/>
        <v>4</v>
      </c>
      <c r="BS15" s="8">
        <f t="shared" si="21"/>
        <v>5530</v>
      </c>
    </row>
    <row r="16" spans="1:71" s="14" customFormat="1" ht="45" customHeight="1" x14ac:dyDescent="0.3">
      <c r="A16" s="8" t="s">
        <v>96</v>
      </c>
      <c r="B16" s="8"/>
      <c r="C16" s="19"/>
      <c r="D16" s="19"/>
      <c r="E16" s="19"/>
      <c r="F16" s="9">
        <v>22</v>
      </c>
      <c r="G16" s="9">
        <v>8648</v>
      </c>
      <c r="H16" s="9">
        <v>8</v>
      </c>
      <c r="I16" s="9">
        <v>17</v>
      </c>
      <c r="J16" s="9">
        <v>10346</v>
      </c>
      <c r="K16" s="9">
        <v>9</v>
      </c>
      <c r="L16" s="9">
        <v>1</v>
      </c>
      <c r="M16" s="9">
        <v>11283</v>
      </c>
      <c r="N16" s="9">
        <v>9</v>
      </c>
      <c r="O16" s="34">
        <v>38</v>
      </c>
      <c r="P16" s="34">
        <v>4769</v>
      </c>
      <c r="Q16" s="34">
        <v>5</v>
      </c>
      <c r="R16" s="34">
        <v>8</v>
      </c>
      <c r="S16" s="34">
        <v>12647</v>
      </c>
      <c r="T16" s="35">
        <v>10</v>
      </c>
      <c r="U16" s="34"/>
      <c r="V16" s="34"/>
      <c r="W16" s="34"/>
      <c r="X16" s="34"/>
      <c r="Y16" s="34"/>
      <c r="Z16" s="34"/>
      <c r="AA16" s="34"/>
      <c r="AB16" s="34"/>
      <c r="AC16" s="34"/>
      <c r="AD16" s="41"/>
      <c r="AE16" s="41"/>
      <c r="AF16" s="41"/>
      <c r="AG16" s="10"/>
      <c r="AH16" s="11">
        <f t="shared" si="0"/>
        <v>47693</v>
      </c>
      <c r="AI16" s="12">
        <f t="shared" si="1"/>
        <v>41</v>
      </c>
      <c r="AJ16" s="12">
        <v>14</v>
      </c>
      <c r="AK16" s="12">
        <f t="shared" si="2"/>
        <v>5</v>
      </c>
      <c r="AL16" s="11"/>
      <c r="AM16" s="13"/>
      <c r="AN16" s="18"/>
      <c r="AO16" s="19"/>
      <c r="AP16" s="9">
        <v>52</v>
      </c>
      <c r="AQ16" s="8">
        <v>8648</v>
      </c>
      <c r="AR16" s="27"/>
      <c r="AS16" s="28"/>
      <c r="AT16" s="27"/>
      <c r="AU16" s="8"/>
      <c r="AV16" s="9">
        <v>38</v>
      </c>
      <c r="AW16" s="8">
        <v>18994</v>
      </c>
      <c r="AX16" s="9">
        <f t="shared" si="6"/>
        <v>14</v>
      </c>
      <c r="AY16" s="8">
        <f t="shared" si="7"/>
        <v>10346</v>
      </c>
      <c r="AZ16" s="9">
        <f t="shared" si="8"/>
        <v>1</v>
      </c>
      <c r="BA16" s="8">
        <f t="shared" si="9"/>
        <v>1698</v>
      </c>
      <c r="BB16" s="9">
        <v>17</v>
      </c>
      <c r="BC16" s="8">
        <v>30277</v>
      </c>
      <c r="BD16" s="49">
        <f t="shared" si="10"/>
        <v>21</v>
      </c>
      <c r="BE16" s="25">
        <f t="shared" si="11"/>
        <v>11283</v>
      </c>
      <c r="BF16" s="9">
        <f t="shared" si="12"/>
        <v>0</v>
      </c>
      <c r="BG16" s="8">
        <f t="shared" si="13"/>
        <v>937</v>
      </c>
      <c r="BH16" s="9">
        <v>21</v>
      </c>
      <c r="BI16" s="8">
        <v>35046</v>
      </c>
      <c r="BJ16" s="9">
        <f t="shared" si="14"/>
        <v>-4</v>
      </c>
      <c r="BK16" s="8">
        <f t="shared" si="15"/>
        <v>4769</v>
      </c>
      <c r="BL16" s="9">
        <f t="shared" si="16"/>
        <v>-4</v>
      </c>
      <c r="BM16" s="8">
        <f t="shared" si="17"/>
        <v>-6514</v>
      </c>
      <c r="BN16" s="9">
        <v>14</v>
      </c>
      <c r="BO16" s="8">
        <v>47693</v>
      </c>
      <c r="BP16" s="9">
        <f t="shared" si="18"/>
        <v>7</v>
      </c>
      <c r="BQ16" s="8">
        <f t="shared" si="19"/>
        <v>12647</v>
      </c>
      <c r="BR16" s="26">
        <f t="shared" si="20"/>
        <v>5</v>
      </c>
      <c r="BS16" s="8">
        <f t="shared" si="21"/>
        <v>7878</v>
      </c>
    </row>
    <row r="17" spans="1:71" s="14" customFormat="1" ht="45" customHeight="1" x14ac:dyDescent="0.3">
      <c r="A17" s="8" t="s">
        <v>20</v>
      </c>
      <c r="B17" s="8"/>
      <c r="C17" s="9">
        <v>9</v>
      </c>
      <c r="D17" s="9">
        <v>8023</v>
      </c>
      <c r="E17" s="9">
        <v>8</v>
      </c>
      <c r="F17" s="9">
        <v>23</v>
      </c>
      <c r="G17" s="9">
        <v>8556</v>
      </c>
      <c r="H17" s="9">
        <v>8</v>
      </c>
      <c r="I17" s="9">
        <v>30</v>
      </c>
      <c r="J17" s="9">
        <v>8624</v>
      </c>
      <c r="K17" s="9">
        <v>8</v>
      </c>
      <c r="L17" s="9">
        <v>30</v>
      </c>
      <c r="M17" s="9">
        <v>6095</v>
      </c>
      <c r="N17" s="9">
        <v>6</v>
      </c>
      <c r="O17" s="34">
        <v>21</v>
      </c>
      <c r="P17" s="34">
        <v>6794</v>
      </c>
      <c r="Q17" s="34">
        <v>7</v>
      </c>
      <c r="R17" s="34">
        <v>30</v>
      </c>
      <c r="S17" s="34">
        <v>8144</v>
      </c>
      <c r="T17" s="35">
        <v>8</v>
      </c>
      <c r="U17" s="9"/>
      <c r="V17" s="9"/>
      <c r="W17" s="9"/>
      <c r="X17" s="9"/>
      <c r="Y17" s="9"/>
      <c r="Z17" s="9"/>
      <c r="AA17" s="34"/>
      <c r="AB17" s="34"/>
      <c r="AC17" s="34"/>
      <c r="AD17" s="41"/>
      <c r="AE17" s="41"/>
      <c r="AF17" s="41"/>
      <c r="AG17" s="10"/>
      <c r="AH17" s="11">
        <f t="shared" si="0"/>
        <v>46236</v>
      </c>
      <c r="AI17" s="12">
        <f t="shared" si="1"/>
        <v>45</v>
      </c>
      <c r="AJ17" s="12">
        <v>15</v>
      </c>
      <c r="AK17" s="12">
        <f t="shared" si="2"/>
        <v>6</v>
      </c>
      <c r="AL17" s="11"/>
      <c r="AM17" s="13"/>
      <c r="AN17" s="9">
        <v>9</v>
      </c>
      <c r="AO17" s="8">
        <v>8023</v>
      </c>
      <c r="AP17" s="9">
        <v>10</v>
      </c>
      <c r="AQ17" s="8">
        <v>16579</v>
      </c>
      <c r="AR17" s="9">
        <f t="shared" ref="AR17:AR27" si="22">AN17-AP17</f>
        <v>-1</v>
      </c>
      <c r="AS17" s="8">
        <f t="shared" ref="AS17:AS27" si="23">AQ17-AO17</f>
        <v>8556</v>
      </c>
      <c r="AT17" s="9">
        <f t="shared" ref="AT17:AT27" si="24">H17-E17</f>
        <v>0</v>
      </c>
      <c r="AU17" s="8"/>
      <c r="AV17" s="9">
        <v>12</v>
      </c>
      <c r="AW17" s="8">
        <v>25203</v>
      </c>
      <c r="AX17" s="9">
        <f t="shared" si="6"/>
        <v>-2</v>
      </c>
      <c r="AY17" s="8">
        <f t="shared" si="7"/>
        <v>8624</v>
      </c>
      <c r="AZ17" s="9">
        <f t="shared" si="8"/>
        <v>0</v>
      </c>
      <c r="BA17" s="43">
        <f t="shared" si="9"/>
        <v>68</v>
      </c>
      <c r="BB17" s="9">
        <v>16</v>
      </c>
      <c r="BC17" s="8">
        <v>31298</v>
      </c>
      <c r="BD17" s="9">
        <f t="shared" si="10"/>
        <v>-4</v>
      </c>
      <c r="BE17" s="8">
        <f t="shared" si="11"/>
        <v>6095</v>
      </c>
      <c r="BF17" s="9">
        <f t="shared" si="12"/>
        <v>-2</v>
      </c>
      <c r="BG17" s="8">
        <f t="shared" si="13"/>
        <v>-2529</v>
      </c>
      <c r="BH17" s="9">
        <v>14</v>
      </c>
      <c r="BI17" s="8">
        <v>38092</v>
      </c>
      <c r="BJ17" s="9">
        <f t="shared" si="14"/>
        <v>2</v>
      </c>
      <c r="BK17" s="8">
        <f t="shared" si="15"/>
        <v>6794</v>
      </c>
      <c r="BL17" s="9">
        <f t="shared" si="16"/>
        <v>1</v>
      </c>
      <c r="BM17" s="8">
        <f t="shared" si="17"/>
        <v>699</v>
      </c>
      <c r="BN17" s="9">
        <v>15</v>
      </c>
      <c r="BO17" s="8">
        <v>46236</v>
      </c>
      <c r="BP17" s="9">
        <f t="shared" si="18"/>
        <v>-1</v>
      </c>
      <c r="BQ17" s="8">
        <f t="shared" si="19"/>
        <v>8144</v>
      </c>
      <c r="BR17" s="9">
        <f t="shared" si="20"/>
        <v>1</v>
      </c>
      <c r="BS17" s="8">
        <f t="shared" si="21"/>
        <v>1350</v>
      </c>
    </row>
    <row r="18" spans="1:71" s="14" customFormat="1" ht="45" customHeight="1" x14ac:dyDescent="0.3">
      <c r="A18" s="8" t="s">
        <v>49</v>
      </c>
      <c r="B18" s="8" t="s">
        <v>155</v>
      </c>
      <c r="C18" s="9">
        <v>38</v>
      </c>
      <c r="D18" s="9">
        <v>5332</v>
      </c>
      <c r="E18" s="9">
        <v>6</v>
      </c>
      <c r="F18" s="9">
        <v>43</v>
      </c>
      <c r="G18" s="9">
        <v>6153</v>
      </c>
      <c r="H18" s="9">
        <v>6</v>
      </c>
      <c r="I18" s="9">
        <v>10</v>
      </c>
      <c r="J18" s="9">
        <v>12262</v>
      </c>
      <c r="K18" s="9">
        <v>10</v>
      </c>
      <c r="L18" s="9">
        <v>37</v>
      </c>
      <c r="M18" s="9">
        <v>5493</v>
      </c>
      <c r="N18" s="9">
        <v>6</v>
      </c>
      <c r="O18" s="34">
        <v>49</v>
      </c>
      <c r="P18" s="34">
        <v>3735</v>
      </c>
      <c r="Q18" s="34">
        <v>4</v>
      </c>
      <c r="R18" s="34">
        <v>6</v>
      </c>
      <c r="S18" s="34">
        <v>12735</v>
      </c>
      <c r="T18" s="35">
        <v>10</v>
      </c>
      <c r="U18" s="9"/>
      <c r="V18" s="9"/>
      <c r="W18" s="9"/>
      <c r="X18" s="9"/>
      <c r="Y18" s="9"/>
      <c r="Z18" s="9"/>
      <c r="AA18" s="34"/>
      <c r="AB18" s="34"/>
      <c r="AC18" s="34"/>
      <c r="AD18" s="41"/>
      <c r="AE18" s="41"/>
      <c r="AF18" s="41"/>
      <c r="AG18" s="10"/>
      <c r="AH18" s="11">
        <f t="shared" si="0"/>
        <v>45710</v>
      </c>
      <c r="AI18" s="12">
        <f t="shared" si="1"/>
        <v>42</v>
      </c>
      <c r="AJ18" s="12">
        <v>16</v>
      </c>
      <c r="AK18" s="12">
        <f t="shared" si="2"/>
        <v>6</v>
      </c>
      <c r="AL18" s="11"/>
      <c r="AM18" s="13"/>
      <c r="AN18" s="9">
        <v>38</v>
      </c>
      <c r="AO18" s="8">
        <v>5332</v>
      </c>
      <c r="AP18" s="9">
        <v>37</v>
      </c>
      <c r="AQ18" s="8">
        <v>11485</v>
      </c>
      <c r="AR18" s="9">
        <f t="shared" si="22"/>
        <v>1</v>
      </c>
      <c r="AS18" s="8">
        <f t="shared" si="23"/>
        <v>6153</v>
      </c>
      <c r="AT18" s="9">
        <f t="shared" si="24"/>
        <v>0</v>
      </c>
      <c r="AU18" s="8"/>
      <c r="AV18" s="9">
        <v>17</v>
      </c>
      <c r="AW18" s="8">
        <v>23747</v>
      </c>
      <c r="AX18" s="42">
        <f t="shared" si="6"/>
        <v>20</v>
      </c>
      <c r="AY18" s="8">
        <f t="shared" si="7"/>
        <v>12262</v>
      </c>
      <c r="AZ18" s="26">
        <f t="shared" si="8"/>
        <v>4</v>
      </c>
      <c r="BA18" s="8">
        <f t="shared" si="9"/>
        <v>6109</v>
      </c>
      <c r="BB18" s="9">
        <v>21</v>
      </c>
      <c r="BC18" s="8">
        <v>29240</v>
      </c>
      <c r="BD18" s="9">
        <f t="shared" si="10"/>
        <v>-4</v>
      </c>
      <c r="BE18" s="8">
        <f t="shared" si="11"/>
        <v>5493</v>
      </c>
      <c r="BF18" s="9">
        <f t="shared" si="12"/>
        <v>-4</v>
      </c>
      <c r="BG18" s="8">
        <f t="shared" si="13"/>
        <v>-6769</v>
      </c>
      <c r="BH18" s="9">
        <v>27</v>
      </c>
      <c r="BI18" s="8">
        <v>32975</v>
      </c>
      <c r="BJ18" s="9">
        <f t="shared" si="14"/>
        <v>-6</v>
      </c>
      <c r="BK18" s="8">
        <f t="shared" si="15"/>
        <v>3735</v>
      </c>
      <c r="BL18" s="9">
        <f t="shared" si="16"/>
        <v>-2</v>
      </c>
      <c r="BM18" s="8">
        <f t="shared" si="17"/>
        <v>-1758</v>
      </c>
      <c r="BN18" s="9">
        <v>16</v>
      </c>
      <c r="BO18" s="8">
        <v>45710</v>
      </c>
      <c r="BP18" s="49">
        <f t="shared" si="18"/>
        <v>11</v>
      </c>
      <c r="BQ18" s="8">
        <f t="shared" si="19"/>
        <v>12735</v>
      </c>
      <c r="BR18" s="26">
        <f t="shared" si="20"/>
        <v>6</v>
      </c>
      <c r="BS18" s="8">
        <f t="shared" si="21"/>
        <v>9000</v>
      </c>
    </row>
    <row r="19" spans="1:71" s="14" customFormat="1" ht="45" customHeight="1" x14ac:dyDescent="0.3">
      <c r="A19" s="8" t="s">
        <v>19</v>
      </c>
      <c r="B19" s="8"/>
      <c r="C19" s="9">
        <v>8</v>
      </c>
      <c r="D19" s="9">
        <v>8043</v>
      </c>
      <c r="E19" s="9">
        <v>8</v>
      </c>
      <c r="F19" s="9">
        <v>15</v>
      </c>
      <c r="G19" s="9">
        <v>9185</v>
      </c>
      <c r="H19" s="9">
        <v>9</v>
      </c>
      <c r="I19" s="9">
        <v>61</v>
      </c>
      <c r="J19" s="9">
        <v>3534</v>
      </c>
      <c r="K19" s="9">
        <v>4</v>
      </c>
      <c r="L19" s="9">
        <v>14</v>
      </c>
      <c r="M19" s="9">
        <v>8011</v>
      </c>
      <c r="N19" s="9">
        <v>8</v>
      </c>
      <c r="O19" s="34">
        <v>48</v>
      </c>
      <c r="P19" s="34">
        <v>3894</v>
      </c>
      <c r="Q19" s="34">
        <v>4</v>
      </c>
      <c r="R19" s="34">
        <v>2</v>
      </c>
      <c r="S19" s="34">
        <v>12879</v>
      </c>
      <c r="T19" s="35">
        <v>10</v>
      </c>
      <c r="U19" s="9"/>
      <c r="V19" s="9"/>
      <c r="W19" s="9"/>
      <c r="X19" s="9"/>
      <c r="Y19" s="9"/>
      <c r="Z19" s="9"/>
      <c r="AA19" s="36"/>
      <c r="AB19" s="36"/>
      <c r="AC19" s="36"/>
      <c r="AD19" s="37"/>
      <c r="AE19" s="37"/>
      <c r="AF19" s="37"/>
      <c r="AG19" s="10"/>
      <c r="AH19" s="11">
        <f t="shared" si="0"/>
        <v>45546</v>
      </c>
      <c r="AI19" s="12">
        <f t="shared" si="1"/>
        <v>43</v>
      </c>
      <c r="AJ19" s="12">
        <v>17</v>
      </c>
      <c r="AK19" s="12">
        <f t="shared" si="2"/>
        <v>6</v>
      </c>
      <c r="AL19" s="11"/>
      <c r="AM19" s="13"/>
      <c r="AN19" s="9">
        <v>8</v>
      </c>
      <c r="AO19" s="8">
        <v>8043</v>
      </c>
      <c r="AP19" s="9">
        <v>9</v>
      </c>
      <c r="AQ19" s="8">
        <v>17228</v>
      </c>
      <c r="AR19" s="9">
        <f t="shared" si="22"/>
        <v>-1</v>
      </c>
      <c r="AS19" s="8">
        <f t="shared" si="23"/>
        <v>9185</v>
      </c>
      <c r="AT19" s="9">
        <f t="shared" si="24"/>
        <v>1</v>
      </c>
      <c r="AU19" s="8"/>
      <c r="AV19" s="9">
        <v>32</v>
      </c>
      <c r="AW19" s="8">
        <v>20762</v>
      </c>
      <c r="AX19" s="9">
        <f t="shared" si="6"/>
        <v>-23</v>
      </c>
      <c r="AY19" s="8">
        <f t="shared" si="7"/>
        <v>3534</v>
      </c>
      <c r="AZ19" s="9">
        <f t="shared" si="8"/>
        <v>-5</v>
      </c>
      <c r="BA19" s="8">
        <f t="shared" si="9"/>
        <v>-5651</v>
      </c>
      <c r="BB19" s="9">
        <v>24</v>
      </c>
      <c r="BC19" s="8">
        <v>28773</v>
      </c>
      <c r="BD19" s="9">
        <f t="shared" si="10"/>
        <v>8</v>
      </c>
      <c r="BE19" s="8">
        <f t="shared" si="11"/>
        <v>8011</v>
      </c>
      <c r="BF19" s="26">
        <f t="shared" si="12"/>
        <v>4</v>
      </c>
      <c r="BG19" s="8">
        <f t="shared" si="13"/>
        <v>4477</v>
      </c>
      <c r="BH19" s="9">
        <v>28</v>
      </c>
      <c r="BI19" s="8">
        <v>32667</v>
      </c>
      <c r="BJ19" s="9">
        <f t="shared" si="14"/>
        <v>-4</v>
      </c>
      <c r="BK19" s="8">
        <f t="shared" si="15"/>
        <v>3894</v>
      </c>
      <c r="BL19" s="9">
        <f t="shared" si="16"/>
        <v>-4</v>
      </c>
      <c r="BM19" s="8">
        <f t="shared" si="17"/>
        <v>-4117</v>
      </c>
      <c r="BN19" s="9">
        <v>17</v>
      </c>
      <c r="BO19" s="8">
        <v>45546</v>
      </c>
      <c r="BP19" s="49">
        <f t="shared" si="18"/>
        <v>11</v>
      </c>
      <c r="BQ19" s="25">
        <f t="shared" si="19"/>
        <v>12879</v>
      </c>
      <c r="BR19" s="26">
        <f t="shared" si="20"/>
        <v>6</v>
      </c>
      <c r="BS19" s="8">
        <f t="shared" si="21"/>
        <v>8985</v>
      </c>
    </row>
    <row r="20" spans="1:71" s="14" customFormat="1" ht="45" customHeight="1" x14ac:dyDescent="0.3">
      <c r="A20" s="8" t="s">
        <v>45</v>
      </c>
      <c r="B20" s="8"/>
      <c r="C20" s="9">
        <v>34</v>
      </c>
      <c r="D20" s="9">
        <v>5771</v>
      </c>
      <c r="E20" s="9">
        <v>7</v>
      </c>
      <c r="F20" s="9">
        <v>31</v>
      </c>
      <c r="G20" s="9">
        <v>7652</v>
      </c>
      <c r="H20" s="9">
        <v>8</v>
      </c>
      <c r="I20" s="9">
        <v>9</v>
      </c>
      <c r="J20" s="9">
        <v>12441</v>
      </c>
      <c r="K20" s="9">
        <v>10</v>
      </c>
      <c r="L20" s="9">
        <v>20</v>
      </c>
      <c r="M20" s="9">
        <v>7038</v>
      </c>
      <c r="N20" s="9">
        <v>7</v>
      </c>
      <c r="O20" s="9">
        <v>33</v>
      </c>
      <c r="P20" s="9">
        <v>5354</v>
      </c>
      <c r="Q20" s="9">
        <v>6</v>
      </c>
      <c r="R20" s="34">
        <v>37</v>
      </c>
      <c r="S20" s="34">
        <v>7271</v>
      </c>
      <c r="T20" s="35">
        <v>8</v>
      </c>
      <c r="U20" s="9"/>
      <c r="V20" s="9"/>
      <c r="W20" s="9"/>
      <c r="X20" s="9"/>
      <c r="Y20" s="9"/>
      <c r="Z20" s="9"/>
      <c r="AA20" s="34"/>
      <c r="AB20" s="34"/>
      <c r="AC20" s="34"/>
      <c r="AD20" s="41"/>
      <c r="AE20" s="41"/>
      <c r="AF20" s="41"/>
      <c r="AG20" s="10"/>
      <c r="AH20" s="11">
        <f t="shared" si="0"/>
        <v>45527</v>
      </c>
      <c r="AI20" s="12">
        <f t="shared" si="1"/>
        <v>46</v>
      </c>
      <c r="AJ20" s="12">
        <v>18</v>
      </c>
      <c r="AK20" s="12">
        <f t="shared" si="2"/>
        <v>6</v>
      </c>
      <c r="AL20" s="11"/>
      <c r="AM20" s="13"/>
      <c r="AN20" s="9">
        <v>34</v>
      </c>
      <c r="AO20" s="8">
        <v>5771</v>
      </c>
      <c r="AP20" s="9">
        <v>28</v>
      </c>
      <c r="AQ20" s="8">
        <v>13423</v>
      </c>
      <c r="AR20" s="9">
        <f t="shared" si="22"/>
        <v>6</v>
      </c>
      <c r="AS20" s="8">
        <f t="shared" si="23"/>
        <v>7652</v>
      </c>
      <c r="AT20" s="9">
        <f t="shared" si="24"/>
        <v>1</v>
      </c>
      <c r="AU20" s="8"/>
      <c r="AV20" s="9">
        <v>10</v>
      </c>
      <c r="AW20" s="8">
        <v>25864</v>
      </c>
      <c r="AX20" s="42">
        <f t="shared" si="6"/>
        <v>18</v>
      </c>
      <c r="AY20" s="8">
        <f t="shared" si="7"/>
        <v>12441</v>
      </c>
      <c r="AZ20" s="9">
        <f t="shared" si="8"/>
        <v>2</v>
      </c>
      <c r="BA20" s="8">
        <f t="shared" si="9"/>
        <v>4789</v>
      </c>
      <c r="BB20" s="9">
        <v>10</v>
      </c>
      <c r="BC20" s="8">
        <v>32902</v>
      </c>
      <c r="BD20" s="9">
        <f t="shared" si="10"/>
        <v>0</v>
      </c>
      <c r="BE20" s="8">
        <f t="shared" si="11"/>
        <v>7038</v>
      </c>
      <c r="BF20" s="9">
        <f t="shared" si="12"/>
        <v>-3</v>
      </c>
      <c r="BG20" s="8">
        <f t="shared" si="13"/>
        <v>-5403</v>
      </c>
      <c r="BH20" s="9">
        <v>13</v>
      </c>
      <c r="BI20" s="8">
        <v>38256</v>
      </c>
      <c r="BJ20" s="9">
        <f t="shared" si="14"/>
        <v>-3</v>
      </c>
      <c r="BK20" s="8">
        <f t="shared" si="15"/>
        <v>5354</v>
      </c>
      <c r="BL20" s="9">
        <f t="shared" si="16"/>
        <v>-1</v>
      </c>
      <c r="BM20" s="8">
        <f t="shared" si="17"/>
        <v>-1684</v>
      </c>
      <c r="BN20" s="9">
        <v>18</v>
      </c>
      <c r="BO20" s="8">
        <v>45527</v>
      </c>
      <c r="BP20" s="9">
        <f t="shared" si="18"/>
        <v>-5</v>
      </c>
      <c r="BQ20" s="8">
        <f t="shared" si="19"/>
        <v>7271</v>
      </c>
      <c r="BR20" s="9">
        <f t="shared" si="20"/>
        <v>2</v>
      </c>
      <c r="BS20" s="8">
        <f t="shared" si="21"/>
        <v>1917</v>
      </c>
    </row>
    <row r="21" spans="1:71" s="14" customFormat="1" ht="45" customHeight="1" x14ac:dyDescent="0.3">
      <c r="A21" s="8" t="s">
        <v>71</v>
      </c>
      <c r="B21" s="8"/>
      <c r="C21" s="9">
        <v>61</v>
      </c>
      <c r="D21" s="9">
        <v>3369</v>
      </c>
      <c r="E21" s="9">
        <v>4</v>
      </c>
      <c r="F21" s="9">
        <v>21</v>
      </c>
      <c r="G21" s="9">
        <v>8778</v>
      </c>
      <c r="H21" s="9">
        <v>9</v>
      </c>
      <c r="I21" s="9">
        <v>18</v>
      </c>
      <c r="J21" s="9">
        <v>10227</v>
      </c>
      <c r="K21" s="9">
        <v>9</v>
      </c>
      <c r="L21" s="9">
        <v>56</v>
      </c>
      <c r="M21" s="9">
        <v>3411</v>
      </c>
      <c r="N21" s="9">
        <v>4</v>
      </c>
      <c r="O21" s="34">
        <v>14</v>
      </c>
      <c r="P21" s="34">
        <v>7281</v>
      </c>
      <c r="Q21" s="34">
        <v>7</v>
      </c>
      <c r="R21" s="34">
        <v>11</v>
      </c>
      <c r="S21" s="34">
        <v>12442</v>
      </c>
      <c r="T21" s="35">
        <v>10</v>
      </c>
      <c r="U21" s="39"/>
      <c r="V21" s="39"/>
      <c r="W21" s="39"/>
      <c r="X21" s="39"/>
      <c r="Y21" s="39"/>
      <c r="Z21" s="39"/>
      <c r="AA21" s="36"/>
      <c r="AB21" s="36"/>
      <c r="AC21" s="36"/>
      <c r="AD21" s="37"/>
      <c r="AE21" s="37"/>
      <c r="AF21" s="37"/>
      <c r="AG21" s="10"/>
      <c r="AH21" s="11">
        <f t="shared" si="0"/>
        <v>45508</v>
      </c>
      <c r="AI21" s="12">
        <f t="shared" si="1"/>
        <v>43</v>
      </c>
      <c r="AJ21" s="12">
        <v>19</v>
      </c>
      <c r="AK21" s="12">
        <f t="shared" si="2"/>
        <v>6</v>
      </c>
      <c r="AL21" s="11"/>
      <c r="AM21" s="13"/>
      <c r="AN21" s="9">
        <v>61</v>
      </c>
      <c r="AO21" s="8">
        <v>3369</v>
      </c>
      <c r="AP21" s="9">
        <v>34</v>
      </c>
      <c r="AQ21" s="8">
        <v>12147</v>
      </c>
      <c r="AR21" s="9">
        <f t="shared" si="22"/>
        <v>27</v>
      </c>
      <c r="AS21" s="8">
        <f t="shared" si="23"/>
        <v>8778</v>
      </c>
      <c r="AT21" s="26">
        <f t="shared" si="24"/>
        <v>5</v>
      </c>
      <c r="AU21" s="8"/>
      <c r="AV21" s="9">
        <v>24</v>
      </c>
      <c r="AW21" s="8">
        <v>22374</v>
      </c>
      <c r="AX21" s="9">
        <f t="shared" si="6"/>
        <v>10</v>
      </c>
      <c r="AY21" s="8">
        <f t="shared" si="7"/>
        <v>10227</v>
      </c>
      <c r="AZ21" s="9">
        <f t="shared" si="8"/>
        <v>0</v>
      </c>
      <c r="BA21" s="8">
        <f t="shared" si="9"/>
        <v>1449</v>
      </c>
      <c r="BB21" s="9">
        <v>33</v>
      </c>
      <c r="BC21" s="8">
        <v>25785</v>
      </c>
      <c r="BD21" s="9">
        <f t="shared" si="10"/>
        <v>-9</v>
      </c>
      <c r="BE21" s="8">
        <f t="shared" si="11"/>
        <v>3411</v>
      </c>
      <c r="BF21" s="9">
        <f t="shared" si="12"/>
        <v>-5</v>
      </c>
      <c r="BG21" s="8">
        <f t="shared" si="13"/>
        <v>-6816</v>
      </c>
      <c r="BH21" s="9">
        <v>26</v>
      </c>
      <c r="BI21" s="8">
        <v>33066</v>
      </c>
      <c r="BJ21" s="9">
        <f t="shared" si="14"/>
        <v>7</v>
      </c>
      <c r="BK21" s="8">
        <f t="shared" si="15"/>
        <v>7281</v>
      </c>
      <c r="BL21" s="26">
        <f t="shared" si="16"/>
        <v>3</v>
      </c>
      <c r="BM21" s="8">
        <f t="shared" si="17"/>
        <v>3870</v>
      </c>
      <c r="BN21" s="9">
        <v>19</v>
      </c>
      <c r="BO21" s="8">
        <v>45508</v>
      </c>
      <c r="BP21" s="9">
        <f t="shared" si="18"/>
        <v>7</v>
      </c>
      <c r="BQ21" s="8">
        <f t="shared" si="19"/>
        <v>12442</v>
      </c>
      <c r="BR21" s="9">
        <f t="shared" si="20"/>
        <v>3</v>
      </c>
      <c r="BS21" s="8">
        <f t="shared" si="21"/>
        <v>5161</v>
      </c>
    </row>
    <row r="22" spans="1:71" s="14" customFormat="1" ht="45" customHeight="1" x14ac:dyDescent="0.3">
      <c r="A22" s="8" t="s">
        <v>24</v>
      </c>
      <c r="B22" s="8"/>
      <c r="C22" s="9">
        <v>13</v>
      </c>
      <c r="D22" s="9">
        <v>7531</v>
      </c>
      <c r="E22" s="9">
        <v>7</v>
      </c>
      <c r="F22" s="9">
        <v>32</v>
      </c>
      <c r="G22" s="9">
        <v>7523</v>
      </c>
      <c r="H22" s="9">
        <v>8</v>
      </c>
      <c r="I22" s="9">
        <v>27</v>
      </c>
      <c r="J22" s="9">
        <v>8978</v>
      </c>
      <c r="K22" s="9">
        <v>8</v>
      </c>
      <c r="L22" s="9">
        <v>32</v>
      </c>
      <c r="M22" s="9">
        <v>6043</v>
      </c>
      <c r="N22" s="9">
        <v>6</v>
      </c>
      <c r="O22" s="34">
        <v>39</v>
      </c>
      <c r="P22" s="34">
        <v>4708</v>
      </c>
      <c r="Q22" s="34">
        <v>5</v>
      </c>
      <c r="R22" s="34">
        <v>21</v>
      </c>
      <c r="S22" s="34">
        <v>10121</v>
      </c>
      <c r="T22" s="35">
        <v>9</v>
      </c>
      <c r="U22" s="9"/>
      <c r="V22" s="9"/>
      <c r="W22" s="9"/>
      <c r="X22" s="9"/>
      <c r="Y22" s="9"/>
      <c r="Z22" s="9"/>
      <c r="AA22" s="36"/>
      <c r="AB22" s="36"/>
      <c r="AC22" s="36"/>
      <c r="AD22" s="37"/>
      <c r="AE22" s="37"/>
      <c r="AF22" s="37"/>
      <c r="AG22" s="10"/>
      <c r="AH22" s="11">
        <f t="shared" si="0"/>
        <v>44904</v>
      </c>
      <c r="AI22" s="12">
        <f t="shared" si="1"/>
        <v>43</v>
      </c>
      <c r="AJ22" s="12">
        <v>20</v>
      </c>
      <c r="AK22" s="12">
        <f t="shared" si="2"/>
        <v>6</v>
      </c>
      <c r="AL22" s="11"/>
      <c r="AM22" s="13"/>
      <c r="AN22" s="9">
        <v>13</v>
      </c>
      <c r="AO22" s="8">
        <v>7531</v>
      </c>
      <c r="AP22" s="9">
        <v>19</v>
      </c>
      <c r="AQ22" s="8">
        <v>15054</v>
      </c>
      <c r="AR22" s="9">
        <f t="shared" si="22"/>
        <v>-6</v>
      </c>
      <c r="AS22" s="8">
        <f t="shared" si="23"/>
        <v>7523</v>
      </c>
      <c r="AT22" s="9">
        <f t="shared" si="24"/>
        <v>1</v>
      </c>
      <c r="AU22" s="8"/>
      <c r="AV22" s="9">
        <v>15</v>
      </c>
      <c r="AW22" s="8">
        <v>24032</v>
      </c>
      <c r="AX22" s="9">
        <f t="shared" si="6"/>
        <v>4</v>
      </c>
      <c r="AY22" s="8">
        <f t="shared" si="7"/>
        <v>8978</v>
      </c>
      <c r="AZ22" s="9">
        <f t="shared" si="8"/>
        <v>0</v>
      </c>
      <c r="BA22" s="8">
        <f t="shared" si="9"/>
        <v>1455</v>
      </c>
      <c r="BB22" s="9">
        <v>18</v>
      </c>
      <c r="BC22" s="8">
        <v>30075</v>
      </c>
      <c r="BD22" s="9">
        <f t="shared" si="10"/>
        <v>-3</v>
      </c>
      <c r="BE22" s="8">
        <f t="shared" si="11"/>
        <v>6043</v>
      </c>
      <c r="BF22" s="9">
        <f t="shared" si="12"/>
        <v>-2</v>
      </c>
      <c r="BG22" s="8">
        <f t="shared" si="13"/>
        <v>-2935</v>
      </c>
      <c r="BH22" s="9">
        <v>23</v>
      </c>
      <c r="BI22" s="8">
        <v>34783</v>
      </c>
      <c r="BJ22" s="9">
        <f t="shared" si="14"/>
        <v>-5</v>
      </c>
      <c r="BK22" s="8">
        <f t="shared" si="15"/>
        <v>4708</v>
      </c>
      <c r="BL22" s="9">
        <f t="shared" si="16"/>
        <v>-1</v>
      </c>
      <c r="BM22" s="8">
        <f t="shared" si="17"/>
        <v>-1335</v>
      </c>
      <c r="BN22" s="9">
        <v>20</v>
      </c>
      <c r="BO22" s="8">
        <v>44904</v>
      </c>
      <c r="BP22" s="9">
        <f t="shared" si="18"/>
        <v>3</v>
      </c>
      <c r="BQ22" s="8">
        <f t="shared" si="19"/>
        <v>10121</v>
      </c>
      <c r="BR22" s="9">
        <f t="shared" si="20"/>
        <v>4</v>
      </c>
      <c r="BS22" s="8">
        <f t="shared" si="21"/>
        <v>5413</v>
      </c>
    </row>
    <row r="23" spans="1:71" s="14" customFormat="1" ht="45" customHeight="1" x14ac:dyDescent="0.3">
      <c r="A23" s="8" t="s">
        <v>30</v>
      </c>
      <c r="B23" s="8"/>
      <c r="C23" s="9">
        <v>19</v>
      </c>
      <c r="D23" s="9">
        <v>7174</v>
      </c>
      <c r="E23" s="9">
        <v>8</v>
      </c>
      <c r="F23" s="9">
        <v>30</v>
      </c>
      <c r="G23" s="9">
        <v>7852</v>
      </c>
      <c r="H23" s="9">
        <v>7</v>
      </c>
      <c r="I23" s="9">
        <v>31</v>
      </c>
      <c r="J23" s="9">
        <v>8525</v>
      </c>
      <c r="K23" s="9">
        <v>8</v>
      </c>
      <c r="L23" s="9">
        <v>10</v>
      </c>
      <c r="M23" s="9">
        <v>9022</v>
      </c>
      <c r="N23" s="9">
        <v>8</v>
      </c>
      <c r="O23" s="54"/>
      <c r="P23" s="54"/>
      <c r="Q23" s="54"/>
      <c r="R23" s="34">
        <v>12</v>
      </c>
      <c r="S23" s="34">
        <v>12297</v>
      </c>
      <c r="T23" s="35">
        <v>10</v>
      </c>
      <c r="U23" s="9"/>
      <c r="V23" s="9"/>
      <c r="W23" s="9"/>
      <c r="X23" s="9"/>
      <c r="Y23" s="9"/>
      <c r="Z23" s="9"/>
      <c r="AA23" s="34"/>
      <c r="AB23" s="34"/>
      <c r="AC23" s="34"/>
      <c r="AD23" s="41"/>
      <c r="AE23" s="41"/>
      <c r="AF23" s="41"/>
      <c r="AG23" s="10"/>
      <c r="AH23" s="11">
        <f t="shared" si="0"/>
        <v>44870</v>
      </c>
      <c r="AI23" s="12">
        <f t="shared" si="1"/>
        <v>41</v>
      </c>
      <c r="AJ23" s="12">
        <v>21</v>
      </c>
      <c r="AK23" s="12">
        <f t="shared" si="2"/>
        <v>5</v>
      </c>
      <c r="AL23" s="11"/>
      <c r="AM23" s="13"/>
      <c r="AN23" s="9">
        <v>19</v>
      </c>
      <c r="AO23" s="8">
        <v>7174</v>
      </c>
      <c r="AP23" s="9">
        <v>20</v>
      </c>
      <c r="AQ23" s="8">
        <v>15026</v>
      </c>
      <c r="AR23" s="9">
        <f t="shared" si="22"/>
        <v>-1</v>
      </c>
      <c r="AS23" s="8">
        <f t="shared" si="23"/>
        <v>7852</v>
      </c>
      <c r="AT23" s="9">
        <f t="shared" si="24"/>
        <v>-1</v>
      </c>
      <c r="AU23" s="8"/>
      <c r="AV23" s="9">
        <v>18</v>
      </c>
      <c r="AW23" s="8">
        <v>23551</v>
      </c>
      <c r="AX23" s="9">
        <f t="shared" si="6"/>
        <v>2</v>
      </c>
      <c r="AY23" s="8">
        <f t="shared" si="7"/>
        <v>8525</v>
      </c>
      <c r="AZ23" s="9">
        <f t="shared" si="8"/>
        <v>1</v>
      </c>
      <c r="BA23" s="8">
        <f t="shared" si="9"/>
        <v>673</v>
      </c>
      <c r="BB23" s="9">
        <v>12</v>
      </c>
      <c r="BC23" s="8">
        <v>32573</v>
      </c>
      <c r="BD23" s="9">
        <f t="shared" si="10"/>
        <v>6</v>
      </c>
      <c r="BE23" s="8">
        <f t="shared" si="11"/>
        <v>9022</v>
      </c>
      <c r="BF23" s="9">
        <f t="shared" si="12"/>
        <v>0</v>
      </c>
      <c r="BG23" s="8">
        <f t="shared" si="13"/>
        <v>497</v>
      </c>
      <c r="BH23" s="9">
        <v>29</v>
      </c>
      <c r="BI23" s="8">
        <v>32573</v>
      </c>
      <c r="BJ23" s="27"/>
      <c r="BK23" s="28"/>
      <c r="BL23" s="27"/>
      <c r="BM23" s="28"/>
      <c r="BN23" s="9">
        <v>21</v>
      </c>
      <c r="BO23" s="8">
        <v>44870</v>
      </c>
      <c r="BP23" s="29"/>
      <c r="BQ23" s="30"/>
      <c r="BR23" s="29"/>
      <c r="BS23" s="30"/>
    </row>
    <row r="24" spans="1:71" s="14" customFormat="1" ht="45" customHeight="1" x14ac:dyDescent="0.3">
      <c r="A24" s="8" t="s">
        <v>69</v>
      </c>
      <c r="B24" s="8" t="s">
        <v>156</v>
      </c>
      <c r="C24" s="9">
        <v>59</v>
      </c>
      <c r="D24" s="9">
        <v>3512</v>
      </c>
      <c r="E24" s="9">
        <v>4</v>
      </c>
      <c r="F24" s="9">
        <v>42</v>
      </c>
      <c r="G24" s="9">
        <v>6157</v>
      </c>
      <c r="H24" s="9">
        <v>6</v>
      </c>
      <c r="I24" s="9">
        <v>20</v>
      </c>
      <c r="J24" s="9">
        <v>9572</v>
      </c>
      <c r="K24" s="9">
        <v>9</v>
      </c>
      <c r="L24" s="9">
        <v>25</v>
      </c>
      <c r="M24" s="9">
        <v>6665</v>
      </c>
      <c r="N24" s="9">
        <v>7</v>
      </c>
      <c r="O24" s="9">
        <v>3</v>
      </c>
      <c r="P24" s="46">
        <v>11053</v>
      </c>
      <c r="Q24" s="46">
        <v>10</v>
      </c>
      <c r="R24" s="9">
        <v>34</v>
      </c>
      <c r="S24" s="9">
        <v>7681</v>
      </c>
      <c r="T24" s="38">
        <v>8</v>
      </c>
      <c r="U24" s="9"/>
      <c r="V24" s="9"/>
      <c r="W24" s="9"/>
      <c r="X24" s="9"/>
      <c r="Y24" s="9"/>
      <c r="Z24" s="9"/>
      <c r="AA24" s="36"/>
      <c r="AB24" s="36"/>
      <c r="AC24" s="36"/>
      <c r="AD24" s="37"/>
      <c r="AE24" s="37"/>
      <c r="AF24" s="37"/>
      <c r="AG24" s="10"/>
      <c r="AH24" s="11">
        <f t="shared" si="0"/>
        <v>44640</v>
      </c>
      <c r="AI24" s="12">
        <f t="shared" si="1"/>
        <v>44</v>
      </c>
      <c r="AJ24" s="12">
        <v>22</v>
      </c>
      <c r="AK24" s="12">
        <f t="shared" si="2"/>
        <v>6</v>
      </c>
      <c r="AL24" s="11"/>
      <c r="AM24" s="13"/>
      <c r="AN24" s="9">
        <v>59</v>
      </c>
      <c r="AO24" s="8">
        <v>3512</v>
      </c>
      <c r="AP24" s="9">
        <v>47</v>
      </c>
      <c r="AQ24" s="8">
        <v>9669</v>
      </c>
      <c r="AR24" s="9">
        <f t="shared" si="22"/>
        <v>12</v>
      </c>
      <c r="AS24" s="8">
        <f t="shared" si="23"/>
        <v>6157</v>
      </c>
      <c r="AT24" s="9">
        <f t="shared" si="24"/>
        <v>2</v>
      </c>
      <c r="AU24" s="8"/>
      <c r="AV24" s="9">
        <v>37</v>
      </c>
      <c r="AW24" s="8">
        <v>19241</v>
      </c>
      <c r="AX24" s="9">
        <f t="shared" si="6"/>
        <v>10</v>
      </c>
      <c r="AY24" s="8">
        <f t="shared" si="7"/>
        <v>9572</v>
      </c>
      <c r="AZ24" s="9">
        <f t="shared" si="8"/>
        <v>3</v>
      </c>
      <c r="BA24" s="8">
        <f t="shared" si="9"/>
        <v>3415</v>
      </c>
      <c r="BB24" s="9">
        <v>32</v>
      </c>
      <c r="BC24" s="8">
        <v>25906</v>
      </c>
      <c r="BD24" s="9">
        <f t="shared" si="10"/>
        <v>5</v>
      </c>
      <c r="BE24" s="8">
        <f t="shared" si="11"/>
        <v>6665</v>
      </c>
      <c r="BF24" s="9">
        <f t="shared" si="12"/>
        <v>-2</v>
      </c>
      <c r="BG24" s="8">
        <f t="shared" si="13"/>
        <v>-2907</v>
      </c>
      <c r="BH24" s="9">
        <v>17</v>
      </c>
      <c r="BI24" s="8">
        <v>36959</v>
      </c>
      <c r="BJ24" s="42">
        <f t="shared" ref="BJ24:BJ30" si="25">BB24-BH24</f>
        <v>15</v>
      </c>
      <c r="BK24" s="25">
        <f t="shared" ref="BK24:BK30" si="26">BI24-BC24</f>
        <v>11053</v>
      </c>
      <c r="BL24" s="26">
        <f t="shared" ref="BL24:BL30" si="27">Q24-N24</f>
        <v>3</v>
      </c>
      <c r="BM24" s="8">
        <f t="shared" ref="BM24:BM30" si="28">P24-M24</f>
        <v>4388</v>
      </c>
      <c r="BN24" s="9">
        <v>22</v>
      </c>
      <c r="BO24" s="8">
        <v>44640</v>
      </c>
      <c r="BP24" s="9">
        <f>BH24-BN24</f>
        <v>-5</v>
      </c>
      <c r="BQ24" s="8">
        <f>BO24-BI24</f>
        <v>7681</v>
      </c>
      <c r="BR24" s="9">
        <f>T24-Q24</f>
        <v>-2</v>
      </c>
      <c r="BS24" s="8">
        <f>S24-P24</f>
        <v>-3372</v>
      </c>
    </row>
    <row r="25" spans="1:71" s="14" customFormat="1" ht="45" customHeight="1" x14ac:dyDescent="0.3">
      <c r="A25" s="8" t="s">
        <v>25</v>
      </c>
      <c r="B25" s="8"/>
      <c r="C25" s="9">
        <v>14</v>
      </c>
      <c r="D25" s="9">
        <v>7488</v>
      </c>
      <c r="E25" s="9">
        <v>8</v>
      </c>
      <c r="F25" s="9">
        <v>12</v>
      </c>
      <c r="G25" s="9">
        <v>10601</v>
      </c>
      <c r="H25" s="9">
        <v>9</v>
      </c>
      <c r="I25" s="9">
        <v>7</v>
      </c>
      <c r="J25" s="9">
        <v>12640</v>
      </c>
      <c r="K25" s="9">
        <v>10</v>
      </c>
      <c r="L25" s="9">
        <v>9</v>
      </c>
      <c r="M25" s="9">
        <v>9187</v>
      </c>
      <c r="N25" s="9">
        <v>8</v>
      </c>
      <c r="O25" s="9">
        <v>41</v>
      </c>
      <c r="P25" s="9">
        <v>4479</v>
      </c>
      <c r="Q25" s="9">
        <v>5</v>
      </c>
      <c r="R25" s="54"/>
      <c r="S25" s="54"/>
      <c r="T25" s="57"/>
      <c r="U25" s="9"/>
      <c r="V25" s="9"/>
      <c r="W25" s="9"/>
      <c r="X25" s="9"/>
      <c r="Y25" s="9"/>
      <c r="Z25" s="9"/>
      <c r="AA25" s="36"/>
      <c r="AB25" s="36"/>
      <c r="AC25" s="36"/>
      <c r="AD25" s="37"/>
      <c r="AE25" s="37"/>
      <c r="AF25" s="37"/>
      <c r="AG25" s="10"/>
      <c r="AH25" s="11">
        <f t="shared" si="0"/>
        <v>44395</v>
      </c>
      <c r="AI25" s="12">
        <f t="shared" si="1"/>
        <v>40</v>
      </c>
      <c r="AJ25" s="12">
        <v>23</v>
      </c>
      <c r="AK25" s="12">
        <f t="shared" si="2"/>
        <v>5</v>
      </c>
      <c r="AL25" s="11"/>
      <c r="AM25" s="13"/>
      <c r="AN25" s="9">
        <v>14</v>
      </c>
      <c r="AO25" s="8">
        <v>7488</v>
      </c>
      <c r="AP25" s="9">
        <v>6</v>
      </c>
      <c r="AQ25" s="8">
        <v>18089</v>
      </c>
      <c r="AR25" s="9">
        <f t="shared" si="22"/>
        <v>8</v>
      </c>
      <c r="AS25" s="8">
        <f t="shared" si="23"/>
        <v>10601</v>
      </c>
      <c r="AT25" s="9">
        <f t="shared" si="24"/>
        <v>1</v>
      </c>
      <c r="AU25" s="8"/>
      <c r="AV25" s="9">
        <v>4</v>
      </c>
      <c r="AW25" s="8">
        <v>30729</v>
      </c>
      <c r="AX25" s="9">
        <f t="shared" si="6"/>
        <v>2</v>
      </c>
      <c r="AY25" s="8">
        <f t="shared" si="7"/>
        <v>12640</v>
      </c>
      <c r="AZ25" s="9">
        <f t="shared" si="8"/>
        <v>1</v>
      </c>
      <c r="BA25" s="8">
        <f t="shared" si="9"/>
        <v>2039</v>
      </c>
      <c r="BB25" s="9">
        <v>3</v>
      </c>
      <c r="BC25" s="8">
        <v>39916</v>
      </c>
      <c r="BD25" s="9">
        <f t="shared" si="10"/>
        <v>1</v>
      </c>
      <c r="BE25" s="8">
        <f t="shared" si="11"/>
        <v>9187</v>
      </c>
      <c r="BF25" s="9">
        <f t="shared" si="12"/>
        <v>-2</v>
      </c>
      <c r="BG25" s="8">
        <f t="shared" si="13"/>
        <v>-3453</v>
      </c>
      <c r="BH25" s="9">
        <v>4</v>
      </c>
      <c r="BI25" s="8">
        <v>44395</v>
      </c>
      <c r="BJ25" s="9">
        <f t="shared" si="25"/>
        <v>-1</v>
      </c>
      <c r="BK25" s="8">
        <f t="shared" si="26"/>
        <v>4479</v>
      </c>
      <c r="BL25" s="9">
        <f t="shared" si="27"/>
        <v>-3</v>
      </c>
      <c r="BM25" s="8">
        <f t="shared" si="28"/>
        <v>-4708</v>
      </c>
      <c r="BN25" s="9">
        <v>23</v>
      </c>
      <c r="BO25" s="8">
        <v>44395</v>
      </c>
      <c r="BP25" s="27"/>
      <c r="BQ25" s="28"/>
      <c r="BR25" s="27"/>
      <c r="BS25" s="28"/>
    </row>
    <row r="26" spans="1:71" s="14" customFormat="1" ht="45" customHeight="1" x14ac:dyDescent="0.3">
      <c r="A26" s="8" t="s">
        <v>26</v>
      </c>
      <c r="B26" s="8"/>
      <c r="C26" s="9">
        <v>15</v>
      </c>
      <c r="D26" s="9">
        <v>7451</v>
      </c>
      <c r="E26" s="9">
        <v>8</v>
      </c>
      <c r="F26" s="9">
        <v>29</v>
      </c>
      <c r="G26" s="9">
        <v>8084</v>
      </c>
      <c r="H26" s="9">
        <v>7</v>
      </c>
      <c r="I26" s="9">
        <v>42</v>
      </c>
      <c r="J26" s="9">
        <v>8015</v>
      </c>
      <c r="K26" s="9">
        <v>8</v>
      </c>
      <c r="L26" s="9">
        <v>49</v>
      </c>
      <c r="M26" s="9">
        <v>4020</v>
      </c>
      <c r="N26" s="9">
        <v>5</v>
      </c>
      <c r="O26" s="34">
        <v>13</v>
      </c>
      <c r="P26" s="34">
        <v>7439</v>
      </c>
      <c r="Q26" s="34">
        <v>7</v>
      </c>
      <c r="R26" s="34">
        <v>25</v>
      </c>
      <c r="S26" s="34">
        <v>9318</v>
      </c>
      <c r="T26" s="35">
        <v>9</v>
      </c>
      <c r="U26" s="9"/>
      <c r="V26" s="9"/>
      <c r="W26" s="9"/>
      <c r="X26" s="9"/>
      <c r="Y26" s="9"/>
      <c r="Z26" s="9"/>
      <c r="AA26" s="36"/>
      <c r="AB26" s="36"/>
      <c r="AC26" s="36"/>
      <c r="AD26" s="37"/>
      <c r="AE26" s="37"/>
      <c r="AF26" s="37"/>
      <c r="AG26" s="10"/>
      <c r="AH26" s="11">
        <f t="shared" si="0"/>
        <v>44327</v>
      </c>
      <c r="AI26" s="12">
        <f t="shared" si="1"/>
        <v>44</v>
      </c>
      <c r="AJ26" s="12">
        <v>24</v>
      </c>
      <c r="AK26" s="12">
        <f t="shared" si="2"/>
        <v>6</v>
      </c>
      <c r="AL26" s="11"/>
      <c r="AM26" s="13"/>
      <c r="AN26" s="9">
        <v>15</v>
      </c>
      <c r="AO26" s="8">
        <v>7451</v>
      </c>
      <c r="AP26" s="9">
        <v>14</v>
      </c>
      <c r="AQ26" s="8">
        <v>15535</v>
      </c>
      <c r="AR26" s="9">
        <f t="shared" si="22"/>
        <v>1</v>
      </c>
      <c r="AS26" s="8">
        <f t="shared" si="23"/>
        <v>8084</v>
      </c>
      <c r="AT26" s="9">
        <f t="shared" si="24"/>
        <v>-1</v>
      </c>
      <c r="AU26" s="8"/>
      <c r="AV26" s="9">
        <v>19</v>
      </c>
      <c r="AW26" s="8">
        <v>23550</v>
      </c>
      <c r="AX26" s="9">
        <f t="shared" si="6"/>
        <v>-5</v>
      </c>
      <c r="AY26" s="8">
        <f t="shared" si="7"/>
        <v>8015</v>
      </c>
      <c r="AZ26" s="9">
        <f t="shared" si="8"/>
        <v>1</v>
      </c>
      <c r="BA26" s="43">
        <f t="shared" si="9"/>
        <v>-69</v>
      </c>
      <c r="BB26" s="9">
        <v>28</v>
      </c>
      <c r="BC26" s="8">
        <v>27570</v>
      </c>
      <c r="BD26" s="9">
        <f t="shared" si="10"/>
        <v>-9</v>
      </c>
      <c r="BE26" s="8">
        <f t="shared" si="11"/>
        <v>4020</v>
      </c>
      <c r="BF26" s="9">
        <f t="shared" si="12"/>
        <v>-3</v>
      </c>
      <c r="BG26" s="8">
        <f t="shared" si="13"/>
        <v>-3995</v>
      </c>
      <c r="BH26" s="9">
        <v>22</v>
      </c>
      <c r="BI26" s="8">
        <v>35009</v>
      </c>
      <c r="BJ26" s="9">
        <f t="shared" si="25"/>
        <v>6</v>
      </c>
      <c r="BK26" s="8">
        <f t="shared" si="26"/>
        <v>7439</v>
      </c>
      <c r="BL26" s="9">
        <f t="shared" si="27"/>
        <v>2</v>
      </c>
      <c r="BM26" s="8">
        <f t="shared" si="28"/>
        <v>3419</v>
      </c>
      <c r="BN26" s="9">
        <v>24</v>
      </c>
      <c r="BO26" s="8">
        <v>44327</v>
      </c>
      <c r="BP26" s="9">
        <f>BH26-BN26</f>
        <v>-2</v>
      </c>
      <c r="BQ26" s="8">
        <f>BO26-BI26</f>
        <v>9318</v>
      </c>
      <c r="BR26" s="9">
        <f>T26-Q26</f>
        <v>2</v>
      </c>
      <c r="BS26" s="8">
        <f>S26-P26</f>
        <v>1879</v>
      </c>
    </row>
    <row r="27" spans="1:71" s="14" customFormat="1" ht="45" customHeight="1" x14ac:dyDescent="0.3">
      <c r="A27" s="8" t="s">
        <v>32</v>
      </c>
      <c r="B27" s="8" t="s">
        <v>86</v>
      </c>
      <c r="C27" s="9">
        <v>21</v>
      </c>
      <c r="D27" s="9">
        <v>7135</v>
      </c>
      <c r="E27" s="9">
        <v>7</v>
      </c>
      <c r="F27" s="9">
        <v>27</v>
      </c>
      <c r="G27" s="9">
        <v>8143</v>
      </c>
      <c r="H27" s="9">
        <v>8</v>
      </c>
      <c r="I27" s="9">
        <v>24</v>
      </c>
      <c r="J27" s="9">
        <v>9415</v>
      </c>
      <c r="K27" s="9">
        <v>9</v>
      </c>
      <c r="L27" s="9">
        <v>48</v>
      </c>
      <c r="M27" s="9">
        <v>4239</v>
      </c>
      <c r="N27" s="9">
        <v>5</v>
      </c>
      <c r="O27" s="34">
        <v>19</v>
      </c>
      <c r="P27" s="34">
        <v>6811</v>
      </c>
      <c r="Q27" s="34">
        <v>7</v>
      </c>
      <c r="R27" s="34">
        <v>29</v>
      </c>
      <c r="S27" s="34">
        <v>8463</v>
      </c>
      <c r="T27" s="35">
        <v>8</v>
      </c>
      <c r="U27" s="9"/>
      <c r="V27" s="9"/>
      <c r="W27" s="9"/>
      <c r="X27" s="9"/>
      <c r="Y27" s="9"/>
      <c r="Z27" s="9"/>
      <c r="AA27" s="34"/>
      <c r="AB27" s="34"/>
      <c r="AC27" s="34"/>
      <c r="AD27" s="41"/>
      <c r="AE27" s="41"/>
      <c r="AF27" s="41"/>
      <c r="AG27" s="10"/>
      <c r="AH27" s="11">
        <f t="shared" si="0"/>
        <v>44206</v>
      </c>
      <c r="AI27" s="12">
        <f t="shared" si="1"/>
        <v>44</v>
      </c>
      <c r="AJ27" s="12">
        <v>25</v>
      </c>
      <c r="AK27" s="12">
        <f t="shared" si="2"/>
        <v>6</v>
      </c>
      <c r="AL27" s="11"/>
      <c r="AM27" s="13"/>
      <c r="AN27" s="9">
        <v>21</v>
      </c>
      <c r="AO27" s="8">
        <v>7135</v>
      </c>
      <c r="AP27" s="9">
        <v>15</v>
      </c>
      <c r="AQ27" s="8">
        <v>15278</v>
      </c>
      <c r="AR27" s="9">
        <f t="shared" si="22"/>
        <v>6</v>
      </c>
      <c r="AS27" s="8">
        <f t="shared" si="23"/>
        <v>8143</v>
      </c>
      <c r="AT27" s="9">
        <f t="shared" si="24"/>
        <v>1</v>
      </c>
      <c r="AU27" s="8"/>
      <c r="AV27" s="9">
        <v>13</v>
      </c>
      <c r="AW27" s="8">
        <v>24693</v>
      </c>
      <c r="AX27" s="9">
        <f t="shared" si="6"/>
        <v>2</v>
      </c>
      <c r="AY27" s="8">
        <f t="shared" si="7"/>
        <v>9415</v>
      </c>
      <c r="AZ27" s="9">
        <f t="shared" si="8"/>
        <v>1</v>
      </c>
      <c r="BA27" s="8">
        <f t="shared" si="9"/>
        <v>1272</v>
      </c>
      <c r="BB27" s="9">
        <v>23</v>
      </c>
      <c r="BC27" s="8">
        <v>28932</v>
      </c>
      <c r="BD27" s="9">
        <f t="shared" si="10"/>
        <v>-10</v>
      </c>
      <c r="BE27" s="8">
        <f t="shared" si="11"/>
        <v>4239</v>
      </c>
      <c r="BF27" s="9">
        <f t="shared" si="12"/>
        <v>-4</v>
      </c>
      <c r="BG27" s="8">
        <f t="shared" si="13"/>
        <v>-5176</v>
      </c>
      <c r="BH27" s="9">
        <v>19</v>
      </c>
      <c r="BI27" s="8">
        <v>35743</v>
      </c>
      <c r="BJ27" s="9">
        <f t="shared" si="25"/>
        <v>4</v>
      </c>
      <c r="BK27" s="8">
        <f t="shared" si="26"/>
        <v>6811</v>
      </c>
      <c r="BL27" s="9">
        <f t="shared" si="27"/>
        <v>2</v>
      </c>
      <c r="BM27" s="8">
        <f t="shared" si="28"/>
        <v>2572</v>
      </c>
      <c r="BN27" s="9">
        <v>25</v>
      </c>
      <c r="BO27" s="8">
        <v>44206</v>
      </c>
      <c r="BP27" s="9">
        <f>BH27-BN27</f>
        <v>-6</v>
      </c>
      <c r="BQ27" s="8">
        <f>BO27-BI27</f>
        <v>8463</v>
      </c>
      <c r="BR27" s="9">
        <f>T27-Q27</f>
        <v>1</v>
      </c>
      <c r="BS27" s="8">
        <f>S27-P27</f>
        <v>1652</v>
      </c>
    </row>
    <row r="28" spans="1:71" s="14" customFormat="1" ht="45" customHeight="1" x14ac:dyDescent="0.3">
      <c r="A28" s="8" t="s">
        <v>53</v>
      </c>
      <c r="B28" s="32"/>
      <c r="C28" s="9">
        <v>42</v>
      </c>
      <c r="D28" s="9">
        <v>5100</v>
      </c>
      <c r="E28" s="9">
        <v>6</v>
      </c>
      <c r="F28" s="18"/>
      <c r="G28" s="18"/>
      <c r="H28" s="18"/>
      <c r="I28" s="9">
        <v>15</v>
      </c>
      <c r="J28" s="9">
        <v>10470</v>
      </c>
      <c r="K28" s="9">
        <v>9</v>
      </c>
      <c r="L28" s="9">
        <v>21</v>
      </c>
      <c r="M28" s="9">
        <v>7004</v>
      </c>
      <c r="N28" s="9">
        <v>7</v>
      </c>
      <c r="O28" s="9">
        <v>9</v>
      </c>
      <c r="P28" s="9">
        <v>9185</v>
      </c>
      <c r="Q28" s="9">
        <v>9</v>
      </c>
      <c r="R28" s="9">
        <v>19</v>
      </c>
      <c r="S28" s="9">
        <v>10248</v>
      </c>
      <c r="T28" s="38">
        <v>9</v>
      </c>
      <c r="U28" s="9"/>
      <c r="V28" s="9"/>
      <c r="W28" s="9"/>
      <c r="X28" s="9"/>
      <c r="Y28" s="9"/>
      <c r="Z28" s="9"/>
      <c r="AA28" s="36"/>
      <c r="AB28" s="36"/>
      <c r="AC28" s="36"/>
      <c r="AD28" s="37"/>
      <c r="AE28" s="37"/>
      <c r="AF28" s="37"/>
      <c r="AG28" s="10"/>
      <c r="AH28" s="11">
        <f t="shared" si="0"/>
        <v>42007</v>
      </c>
      <c r="AI28" s="12">
        <f t="shared" si="1"/>
        <v>40</v>
      </c>
      <c r="AJ28" s="12">
        <v>26</v>
      </c>
      <c r="AK28" s="12">
        <f t="shared" si="2"/>
        <v>5</v>
      </c>
      <c r="AL28" s="11"/>
      <c r="AM28" s="13"/>
      <c r="AN28" s="9">
        <v>42</v>
      </c>
      <c r="AO28" s="8">
        <v>5100</v>
      </c>
      <c r="AP28" s="9">
        <v>69</v>
      </c>
      <c r="AQ28" s="8">
        <v>5100</v>
      </c>
      <c r="AR28" s="29"/>
      <c r="AS28" s="30"/>
      <c r="AT28" s="29"/>
      <c r="AU28" s="8"/>
      <c r="AV28" s="9">
        <v>43</v>
      </c>
      <c r="AW28" s="8">
        <v>15570</v>
      </c>
      <c r="AX28" s="29"/>
      <c r="AY28" s="30"/>
      <c r="AZ28" s="29"/>
      <c r="BA28" s="30"/>
      <c r="BB28" s="9">
        <v>36</v>
      </c>
      <c r="BC28" s="8">
        <v>22574</v>
      </c>
      <c r="BD28" s="9">
        <f t="shared" si="10"/>
        <v>7</v>
      </c>
      <c r="BE28" s="8">
        <f t="shared" si="11"/>
        <v>7004</v>
      </c>
      <c r="BF28" s="9">
        <f t="shared" si="12"/>
        <v>-2</v>
      </c>
      <c r="BG28" s="8">
        <f t="shared" si="13"/>
        <v>-3466</v>
      </c>
      <c r="BH28" s="9">
        <v>31</v>
      </c>
      <c r="BI28" s="8">
        <v>31759</v>
      </c>
      <c r="BJ28" s="9">
        <f t="shared" si="25"/>
        <v>5</v>
      </c>
      <c r="BK28" s="8">
        <f t="shared" si="26"/>
        <v>9185</v>
      </c>
      <c r="BL28" s="9">
        <f t="shared" si="27"/>
        <v>2</v>
      </c>
      <c r="BM28" s="8">
        <f t="shared" si="28"/>
        <v>2181</v>
      </c>
      <c r="BN28" s="9">
        <v>26</v>
      </c>
      <c r="BO28" s="8">
        <v>42007</v>
      </c>
      <c r="BP28" s="9">
        <f>BH28-BN28</f>
        <v>5</v>
      </c>
      <c r="BQ28" s="8">
        <f>BO28-BI28</f>
        <v>10248</v>
      </c>
      <c r="BR28" s="9">
        <f>T28-Q28</f>
        <v>0</v>
      </c>
      <c r="BS28" s="8">
        <f>S28-P28</f>
        <v>1063</v>
      </c>
    </row>
    <row r="29" spans="1:71" s="14" customFormat="1" ht="45" customHeight="1" x14ac:dyDescent="0.3">
      <c r="A29" s="8" t="s">
        <v>34</v>
      </c>
      <c r="B29" s="8" t="s">
        <v>157</v>
      </c>
      <c r="C29" s="9">
        <v>23</v>
      </c>
      <c r="D29" s="9">
        <v>6695</v>
      </c>
      <c r="E29" s="9">
        <v>7</v>
      </c>
      <c r="F29" s="9">
        <v>33</v>
      </c>
      <c r="G29" s="9">
        <v>7469</v>
      </c>
      <c r="H29" s="9">
        <v>7</v>
      </c>
      <c r="I29" s="9">
        <v>35</v>
      </c>
      <c r="J29" s="9">
        <v>8256</v>
      </c>
      <c r="K29" s="9">
        <v>8</v>
      </c>
      <c r="L29" s="9">
        <v>35</v>
      </c>
      <c r="M29" s="9">
        <v>5715</v>
      </c>
      <c r="N29" s="9">
        <v>6</v>
      </c>
      <c r="O29" s="34">
        <v>25</v>
      </c>
      <c r="P29" s="34">
        <v>6061</v>
      </c>
      <c r="Q29" s="34">
        <v>6</v>
      </c>
      <c r="R29" s="34">
        <v>39</v>
      </c>
      <c r="S29" s="34">
        <v>6890</v>
      </c>
      <c r="T29" s="35">
        <v>7</v>
      </c>
      <c r="U29" s="9"/>
      <c r="V29" s="9"/>
      <c r="W29" s="9"/>
      <c r="X29" s="9"/>
      <c r="Y29" s="9"/>
      <c r="Z29" s="9"/>
      <c r="AA29" s="34"/>
      <c r="AB29" s="34"/>
      <c r="AC29" s="34"/>
      <c r="AD29" s="41"/>
      <c r="AE29" s="41"/>
      <c r="AF29" s="41"/>
      <c r="AG29" s="10"/>
      <c r="AH29" s="11">
        <f t="shared" si="0"/>
        <v>41086</v>
      </c>
      <c r="AI29" s="12">
        <f t="shared" si="1"/>
        <v>41</v>
      </c>
      <c r="AJ29" s="12">
        <v>27</v>
      </c>
      <c r="AK29" s="12">
        <f t="shared" si="2"/>
        <v>6</v>
      </c>
      <c r="AL29" s="11"/>
      <c r="AM29" s="13"/>
      <c r="AN29" s="9">
        <v>23</v>
      </c>
      <c r="AO29" s="8">
        <v>6695</v>
      </c>
      <c r="AP29" s="9">
        <v>25</v>
      </c>
      <c r="AQ29" s="8">
        <v>14164</v>
      </c>
      <c r="AR29" s="9">
        <f>AN29-AP29</f>
        <v>-2</v>
      </c>
      <c r="AS29" s="8">
        <f>AQ29-AO29</f>
        <v>7469</v>
      </c>
      <c r="AT29" s="9">
        <f>H29-E29</f>
        <v>0</v>
      </c>
      <c r="AU29" s="8"/>
      <c r="AV29" s="9">
        <v>23</v>
      </c>
      <c r="AW29" s="8">
        <v>22420</v>
      </c>
      <c r="AX29" s="9">
        <f>AP29-AV29</f>
        <v>2</v>
      </c>
      <c r="AY29" s="8">
        <f>AW29-AQ29</f>
        <v>8256</v>
      </c>
      <c r="AZ29" s="9">
        <f>K29-H29</f>
        <v>1</v>
      </c>
      <c r="BA29" s="8">
        <f>J29-G29</f>
        <v>787</v>
      </c>
      <c r="BB29" s="9">
        <v>25</v>
      </c>
      <c r="BC29" s="8">
        <v>28135</v>
      </c>
      <c r="BD29" s="9">
        <f t="shared" si="10"/>
        <v>-2</v>
      </c>
      <c r="BE29" s="8">
        <f t="shared" si="11"/>
        <v>5715</v>
      </c>
      <c r="BF29" s="9">
        <f t="shared" si="12"/>
        <v>-2</v>
      </c>
      <c r="BG29" s="8">
        <f t="shared" si="13"/>
        <v>-2541</v>
      </c>
      <c r="BH29" s="9">
        <v>25</v>
      </c>
      <c r="BI29" s="8">
        <v>34196</v>
      </c>
      <c r="BJ29" s="9">
        <f t="shared" si="25"/>
        <v>0</v>
      </c>
      <c r="BK29" s="8">
        <f t="shared" si="26"/>
        <v>6061</v>
      </c>
      <c r="BL29" s="9">
        <f t="shared" si="27"/>
        <v>0</v>
      </c>
      <c r="BM29" s="8">
        <f t="shared" si="28"/>
        <v>346</v>
      </c>
      <c r="BN29" s="9">
        <v>27</v>
      </c>
      <c r="BO29" s="8">
        <v>41086</v>
      </c>
      <c r="BP29" s="9">
        <f>BH29-BN29</f>
        <v>-2</v>
      </c>
      <c r="BQ29" s="8">
        <f>BO29-BI29</f>
        <v>6890</v>
      </c>
      <c r="BR29" s="9">
        <f>T29-Q29</f>
        <v>1</v>
      </c>
      <c r="BS29" s="8">
        <f>S29-P29</f>
        <v>829</v>
      </c>
    </row>
    <row r="30" spans="1:71" s="14" customFormat="1" ht="45" customHeight="1" x14ac:dyDescent="0.3">
      <c r="A30" s="8" t="s">
        <v>56</v>
      </c>
      <c r="B30" s="8" t="s">
        <v>128</v>
      </c>
      <c r="C30" s="9">
        <v>45</v>
      </c>
      <c r="D30" s="9">
        <v>4884</v>
      </c>
      <c r="E30" s="9">
        <v>6</v>
      </c>
      <c r="F30" s="9">
        <v>44</v>
      </c>
      <c r="G30" s="9">
        <v>5987</v>
      </c>
      <c r="H30" s="9">
        <v>6</v>
      </c>
      <c r="I30" s="9">
        <v>12</v>
      </c>
      <c r="J30" s="9">
        <v>11372</v>
      </c>
      <c r="K30" s="9">
        <v>9</v>
      </c>
      <c r="L30" s="9">
        <v>18</v>
      </c>
      <c r="M30" s="9">
        <v>7536</v>
      </c>
      <c r="N30" s="9">
        <v>7</v>
      </c>
      <c r="O30" s="34">
        <v>31</v>
      </c>
      <c r="P30" s="34">
        <v>5758</v>
      </c>
      <c r="Q30" s="34">
        <v>6</v>
      </c>
      <c r="R30" s="34">
        <v>45</v>
      </c>
      <c r="S30" s="34">
        <v>4846</v>
      </c>
      <c r="T30" s="35">
        <v>5</v>
      </c>
      <c r="U30" s="39"/>
      <c r="V30" s="39"/>
      <c r="W30" s="39"/>
      <c r="X30" s="39"/>
      <c r="Y30" s="39"/>
      <c r="Z30" s="39"/>
      <c r="AA30" s="36"/>
      <c r="AB30" s="36"/>
      <c r="AC30" s="36"/>
      <c r="AD30" s="37"/>
      <c r="AE30" s="37"/>
      <c r="AF30" s="37"/>
      <c r="AG30" s="10"/>
      <c r="AH30" s="11">
        <f t="shared" si="0"/>
        <v>40383</v>
      </c>
      <c r="AI30" s="12">
        <f t="shared" si="1"/>
        <v>39</v>
      </c>
      <c r="AJ30" s="12">
        <v>28</v>
      </c>
      <c r="AK30" s="12">
        <f t="shared" si="2"/>
        <v>6</v>
      </c>
      <c r="AL30" s="11"/>
      <c r="AM30" s="13"/>
      <c r="AN30" s="9">
        <v>45</v>
      </c>
      <c r="AO30" s="8">
        <v>4884</v>
      </c>
      <c r="AP30" s="9">
        <v>41</v>
      </c>
      <c r="AQ30" s="8">
        <v>10871</v>
      </c>
      <c r="AR30" s="9">
        <f>AN30-AP30</f>
        <v>4</v>
      </c>
      <c r="AS30" s="8">
        <f>AQ30-AO30</f>
        <v>5987</v>
      </c>
      <c r="AT30" s="9">
        <f>H30-E30</f>
        <v>0</v>
      </c>
      <c r="AU30" s="8"/>
      <c r="AV30" s="9">
        <v>25</v>
      </c>
      <c r="AW30" s="8">
        <v>22243</v>
      </c>
      <c r="AX30" s="9">
        <f>AP30-AV30</f>
        <v>16</v>
      </c>
      <c r="AY30" s="8">
        <f>AW30-AQ30</f>
        <v>11372</v>
      </c>
      <c r="AZ30" s="9">
        <f>K30-H30</f>
        <v>3</v>
      </c>
      <c r="BA30" s="8">
        <f>J30-G30</f>
        <v>5385</v>
      </c>
      <c r="BB30" s="9">
        <v>19</v>
      </c>
      <c r="BC30" s="8">
        <v>29779</v>
      </c>
      <c r="BD30" s="9">
        <f t="shared" si="10"/>
        <v>6</v>
      </c>
      <c r="BE30" s="8">
        <f t="shared" si="11"/>
        <v>7536</v>
      </c>
      <c r="BF30" s="9">
        <f t="shared" si="12"/>
        <v>-2</v>
      </c>
      <c r="BG30" s="8">
        <f t="shared" si="13"/>
        <v>-3836</v>
      </c>
      <c r="BH30" s="9">
        <v>20</v>
      </c>
      <c r="BI30" s="8">
        <v>35537</v>
      </c>
      <c r="BJ30" s="9">
        <f t="shared" si="25"/>
        <v>-1</v>
      </c>
      <c r="BK30" s="8">
        <f t="shared" si="26"/>
        <v>5758</v>
      </c>
      <c r="BL30" s="9">
        <f t="shared" si="27"/>
        <v>-1</v>
      </c>
      <c r="BM30" s="8">
        <f t="shared" si="28"/>
        <v>-1778</v>
      </c>
      <c r="BN30" s="9">
        <v>28</v>
      </c>
      <c r="BO30" s="8">
        <v>40383</v>
      </c>
      <c r="BP30" s="9">
        <f>BH30-BN30</f>
        <v>-8</v>
      </c>
      <c r="BQ30" s="8">
        <f>BO30-BI30</f>
        <v>4846</v>
      </c>
      <c r="BR30" s="9">
        <f>T30-Q30</f>
        <v>-1</v>
      </c>
      <c r="BS30" s="8">
        <f>S30-P30</f>
        <v>-912</v>
      </c>
    </row>
    <row r="31" spans="1:71" s="14" customFormat="1" ht="45" customHeight="1" x14ac:dyDescent="0.3">
      <c r="A31" s="8" t="s">
        <v>15</v>
      </c>
      <c r="B31" s="8"/>
      <c r="C31" s="9">
        <v>4</v>
      </c>
      <c r="D31" s="9">
        <v>9142</v>
      </c>
      <c r="E31" s="9">
        <v>9</v>
      </c>
      <c r="F31" s="9">
        <v>24</v>
      </c>
      <c r="G31" s="9">
        <v>8546</v>
      </c>
      <c r="H31" s="9">
        <v>7</v>
      </c>
      <c r="I31" s="9">
        <v>50</v>
      </c>
      <c r="J31" s="9">
        <v>6985</v>
      </c>
      <c r="K31" s="9">
        <v>7</v>
      </c>
      <c r="L31" s="9">
        <v>23</v>
      </c>
      <c r="M31" s="9">
        <v>6785</v>
      </c>
      <c r="N31" s="9">
        <v>6</v>
      </c>
      <c r="O31" s="54"/>
      <c r="P31" s="54"/>
      <c r="Q31" s="54"/>
      <c r="R31" s="34">
        <v>38</v>
      </c>
      <c r="S31" s="34">
        <v>6912</v>
      </c>
      <c r="T31" s="35">
        <v>7</v>
      </c>
      <c r="U31" s="9"/>
      <c r="V31" s="9"/>
      <c r="W31" s="9"/>
      <c r="X31" s="9"/>
      <c r="Y31" s="9"/>
      <c r="Z31" s="9"/>
      <c r="AA31" s="36"/>
      <c r="AB31" s="36"/>
      <c r="AC31" s="36"/>
      <c r="AD31" s="37"/>
      <c r="AE31" s="37"/>
      <c r="AF31" s="37"/>
      <c r="AG31" s="10"/>
      <c r="AH31" s="11">
        <f t="shared" si="0"/>
        <v>38370</v>
      </c>
      <c r="AI31" s="12">
        <f t="shared" si="1"/>
        <v>36</v>
      </c>
      <c r="AJ31" s="12">
        <v>29</v>
      </c>
      <c r="AK31" s="12">
        <f t="shared" si="2"/>
        <v>5</v>
      </c>
      <c r="AL31" s="11"/>
      <c r="AM31" s="13"/>
      <c r="AN31" s="9">
        <v>4</v>
      </c>
      <c r="AO31" s="8">
        <v>9142</v>
      </c>
      <c r="AP31" s="9">
        <v>8</v>
      </c>
      <c r="AQ31" s="8">
        <v>17688</v>
      </c>
      <c r="AR31" s="9">
        <f>AN31-AP31</f>
        <v>-4</v>
      </c>
      <c r="AS31" s="8">
        <f>AQ31-AO31</f>
        <v>8546</v>
      </c>
      <c r="AT31" s="9">
        <f>H31-E31</f>
        <v>-2</v>
      </c>
      <c r="AU31" s="8"/>
      <c r="AV31" s="9">
        <v>14</v>
      </c>
      <c r="AW31" s="8">
        <v>24673</v>
      </c>
      <c r="AX31" s="9">
        <f>AP31-AV31</f>
        <v>-6</v>
      </c>
      <c r="AY31" s="8">
        <f>AW31-AQ31</f>
        <v>6985</v>
      </c>
      <c r="AZ31" s="9">
        <f>K31-H31</f>
        <v>0</v>
      </c>
      <c r="BA31" s="8">
        <f>J31-G31</f>
        <v>-1561</v>
      </c>
      <c r="BB31" s="9">
        <v>14</v>
      </c>
      <c r="BC31" s="8">
        <v>31458</v>
      </c>
      <c r="BD31" s="9">
        <f t="shared" si="10"/>
        <v>0</v>
      </c>
      <c r="BE31" s="8">
        <f t="shared" si="11"/>
        <v>6785</v>
      </c>
      <c r="BF31" s="9">
        <f t="shared" si="12"/>
        <v>-1</v>
      </c>
      <c r="BG31" s="50">
        <f t="shared" si="13"/>
        <v>-200</v>
      </c>
      <c r="BH31" s="9">
        <v>32</v>
      </c>
      <c r="BI31" s="8">
        <v>31458</v>
      </c>
      <c r="BJ31" s="27"/>
      <c r="BK31" s="28"/>
      <c r="BL31" s="27"/>
      <c r="BM31" s="28"/>
      <c r="BN31" s="9">
        <v>29</v>
      </c>
      <c r="BO31" s="8">
        <v>38370</v>
      </c>
      <c r="BP31" s="29"/>
      <c r="BQ31" s="30"/>
      <c r="BR31" s="29"/>
      <c r="BS31" s="30"/>
    </row>
    <row r="32" spans="1:71" s="14" customFormat="1" ht="45" customHeight="1" x14ac:dyDescent="0.3">
      <c r="A32" s="16" t="s">
        <v>43</v>
      </c>
      <c r="B32" s="16" t="s">
        <v>158</v>
      </c>
      <c r="C32" s="9">
        <v>32</v>
      </c>
      <c r="D32" s="9">
        <v>6220</v>
      </c>
      <c r="E32" s="9">
        <v>7</v>
      </c>
      <c r="F32" s="9">
        <v>54</v>
      </c>
      <c r="G32" s="9">
        <v>5539</v>
      </c>
      <c r="H32" s="9">
        <v>6</v>
      </c>
      <c r="I32" s="9">
        <v>26</v>
      </c>
      <c r="J32" s="9">
        <v>9037</v>
      </c>
      <c r="K32" s="9">
        <v>8</v>
      </c>
      <c r="L32" s="9">
        <v>57</v>
      </c>
      <c r="M32" s="9">
        <v>2587</v>
      </c>
      <c r="N32" s="9">
        <v>3</v>
      </c>
      <c r="O32" s="9">
        <v>30</v>
      </c>
      <c r="P32" s="9">
        <v>5841</v>
      </c>
      <c r="Q32" s="9">
        <v>6</v>
      </c>
      <c r="R32" s="9">
        <v>33</v>
      </c>
      <c r="S32" s="9">
        <v>7867</v>
      </c>
      <c r="T32" s="38">
        <v>8</v>
      </c>
      <c r="U32" s="9"/>
      <c r="V32" s="9"/>
      <c r="W32" s="9"/>
      <c r="X32" s="9"/>
      <c r="Y32" s="9"/>
      <c r="Z32" s="9"/>
      <c r="AA32" s="39"/>
      <c r="AB32" s="39"/>
      <c r="AC32" s="39"/>
      <c r="AD32" s="40"/>
      <c r="AE32" s="40"/>
      <c r="AF32" s="40"/>
      <c r="AG32" s="10"/>
      <c r="AH32" s="11">
        <f t="shared" si="0"/>
        <v>37091</v>
      </c>
      <c r="AI32" s="12">
        <f t="shared" si="1"/>
        <v>38</v>
      </c>
      <c r="AJ32" s="12">
        <v>30</v>
      </c>
      <c r="AK32" s="12">
        <f t="shared" si="2"/>
        <v>6</v>
      </c>
      <c r="AL32" s="11"/>
      <c r="AM32" s="13"/>
      <c r="AN32" s="9">
        <v>32</v>
      </c>
      <c r="AO32" s="8">
        <v>6220</v>
      </c>
      <c r="AP32" s="9">
        <v>36</v>
      </c>
      <c r="AQ32" s="8">
        <v>11759</v>
      </c>
      <c r="AR32" s="9">
        <f>AN32-AP32</f>
        <v>-4</v>
      </c>
      <c r="AS32" s="8">
        <f>AQ32-AO32</f>
        <v>5539</v>
      </c>
      <c r="AT32" s="9">
        <f>H32-E32</f>
        <v>-1</v>
      </c>
      <c r="AU32" s="8"/>
      <c r="AV32" s="9">
        <v>30</v>
      </c>
      <c r="AW32" s="8">
        <v>20796</v>
      </c>
      <c r="AX32" s="9">
        <f>AP32-AV32</f>
        <v>6</v>
      </c>
      <c r="AY32" s="8">
        <f>AW32-AQ32</f>
        <v>9037</v>
      </c>
      <c r="AZ32" s="9">
        <f>K32-H32</f>
        <v>2</v>
      </c>
      <c r="BA32" s="8">
        <f>J32-G32</f>
        <v>3498</v>
      </c>
      <c r="BB32" s="9">
        <v>35</v>
      </c>
      <c r="BC32" s="8">
        <v>23383</v>
      </c>
      <c r="BD32" s="9">
        <f t="shared" si="10"/>
        <v>-5</v>
      </c>
      <c r="BE32" s="8">
        <f t="shared" si="11"/>
        <v>2587</v>
      </c>
      <c r="BF32" s="9">
        <f t="shared" si="12"/>
        <v>-5</v>
      </c>
      <c r="BG32" s="8">
        <f t="shared" si="13"/>
        <v>-6450</v>
      </c>
      <c r="BH32" s="9">
        <v>34</v>
      </c>
      <c r="BI32" s="8">
        <v>29224</v>
      </c>
      <c r="BJ32" s="9">
        <f>BB32-BH32</f>
        <v>1</v>
      </c>
      <c r="BK32" s="8">
        <f>BI32-BC32</f>
        <v>5841</v>
      </c>
      <c r="BL32" s="26">
        <f>Q32-N32</f>
        <v>3</v>
      </c>
      <c r="BM32" s="8">
        <f>P32-M32</f>
        <v>3254</v>
      </c>
      <c r="BN32" s="9">
        <v>30</v>
      </c>
      <c r="BO32" s="8">
        <v>37091</v>
      </c>
      <c r="BP32" s="9">
        <f>BH32-BN32</f>
        <v>4</v>
      </c>
      <c r="BQ32" s="8">
        <f>BO32-BI32</f>
        <v>7867</v>
      </c>
      <c r="BR32" s="9">
        <f>T32-Q32</f>
        <v>2</v>
      </c>
      <c r="BS32" s="8">
        <f>S32-P32</f>
        <v>2026</v>
      </c>
    </row>
    <row r="33" spans="1:71" s="14" customFormat="1" ht="45" customHeight="1" x14ac:dyDescent="0.3">
      <c r="A33" s="8" t="s">
        <v>47</v>
      </c>
      <c r="B33" s="8"/>
      <c r="C33" s="9">
        <v>36</v>
      </c>
      <c r="D33" s="9">
        <v>5433</v>
      </c>
      <c r="E33" s="9">
        <v>6</v>
      </c>
      <c r="F33" s="9">
        <v>5</v>
      </c>
      <c r="G33" s="9">
        <v>11096</v>
      </c>
      <c r="H33" s="9">
        <v>9</v>
      </c>
      <c r="I33" s="9">
        <v>2</v>
      </c>
      <c r="J33" s="9">
        <v>13059</v>
      </c>
      <c r="K33" s="9">
        <v>10</v>
      </c>
      <c r="L33" s="18"/>
      <c r="M33" s="18"/>
      <c r="N33" s="18"/>
      <c r="O33" s="34">
        <v>16</v>
      </c>
      <c r="P33" s="34">
        <v>7227</v>
      </c>
      <c r="Q33" s="34">
        <v>7</v>
      </c>
      <c r="R33" s="54"/>
      <c r="S33" s="54"/>
      <c r="T33" s="57"/>
      <c r="U33" s="9"/>
      <c r="V33" s="9"/>
      <c r="W33" s="9"/>
      <c r="X33" s="9"/>
      <c r="Y33" s="9"/>
      <c r="Z33" s="9"/>
      <c r="AA33" s="36"/>
      <c r="AB33" s="36"/>
      <c r="AC33" s="36"/>
      <c r="AD33" s="37"/>
      <c r="AE33" s="37"/>
      <c r="AF33" s="37"/>
      <c r="AG33" s="10"/>
      <c r="AH33" s="11">
        <f t="shared" si="0"/>
        <v>36815</v>
      </c>
      <c r="AI33" s="12">
        <f t="shared" si="1"/>
        <v>32</v>
      </c>
      <c r="AJ33" s="12">
        <v>31</v>
      </c>
      <c r="AK33" s="12">
        <f t="shared" si="2"/>
        <v>4</v>
      </c>
      <c r="AL33" s="11"/>
      <c r="AM33" s="13"/>
      <c r="AN33" s="9">
        <v>36</v>
      </c>
      <c r="AO33" s="8">
        <v>5433</v>
      </c>
      <c r="AP33" s="9">
        <v>12</v>
      </c>
      <c r="AQ33" s="8">
        <v>16529</v>
      </c>
      <c r="AR33" s="9">
        <f>AN33-AP33</f>
        <v>24</v>
      </c>
      <c r="AS33" s="25">
        <f>AQ33-AO33</f>
        <v>11096</v>
      </c>
      <c r="AT33" s="9">
        <f>H33-E33</f>
        <v>3</v>
      </c>
      <c r="AU33" s="8"/>
      <c r="AV33" s="9">
        <v>5</v>
      </c>
      <c r="AW33" s="8">
        <v>29588</v>
      </c>
      <c r="AX33" s="9">
        <f>AP33-AV33</f>
        <v>7</v>
      </c>
      <c r="AY33" s="25">
        <f>AW33-AQ33</f>
        <v>13059</v>
      </c>
      <c r="AZ33" s="9">
        <f>K33-H33</f>
        <v>1</v>
      </c>
      <c r="BA33" s="8">
        <f>J33-G33</f>
        <v>1963</v>
      </c>
      <c r="BB33" s="9">
        <v>20</v>
      </c>
      <c r="BC33" s="8">
        <v>29588</v>
      </c>
      <c r="BD33" s="27"/>
      <c r="BE33" s="28"/>
      <c r="BF33" s="27"/>
      <c r="BG33" s="28"/>
      <c r="BH33" s="9">
        <v>18</v>
      </c>
      <c r="BI33" s="8">
        <v>36815</v>
      </c>
      <c r="BJ33" s="29"/>
      <c r="BK33" s="30"/>
      <c r="BL33" s="29"/>
      <c r="BM33" s="30"/>
      <c r="BN33" s="9">
        <v>31</v>
      </c>
      <c r="BO33" s="8">
        <v>36815</v>
      </c>
      <c r="BP33" s="27"/>
      <c r="BQ33" s="28"/>
      <c r="BR33" s="27"/>
      <c r="BS33" s="28"/>
    </row>
    <row r="34" spans="1:71" s="14" customFormat="1" ht="45" customHeight="1" x14ac:dyDescent="0.3">
      <c r="A34" s="8" t="s">
        <v>44</v>
      </c>
      <c r="B34" s="8"/>
      <c r="C34" s="9">
        <v>33</v>
      </c>
      <c r="D34" s="9">
        <v>5859</v>
      </c>
      <c r="E34" s="9">
        <v>7</v>
      </c>
      <c r="F34" s="18"/>
      <c r="G34" s="18"/>
      <c r="H34" s="18"/>
      <c r="I34" s="9">
        <v>37</v>
      </c>
      <c r="J34" s="9">
        <v>8128</v>
      </c>
      <c r="K34" s="9">
        <v>8</v>
      </c>
      <c r="L34" s="9">
        <v>34</v>
      </c>
      <c r="M34" s="9">
        <v>5779</v>
      </c>
      <c r="N34" s="9">
        <v>6</v>
      </c>
      <c r="O34" s="34">
        <v>23</v>
      </c>
      <c r="P34" s="34">
        <v>6642</v>
      </c>
      <c r="Q34" s="34">
        <v>7</v>
      </c>
      <c r="R34" s="34">
        <v>18</v>
      </c>
      <c r="S34" s="34">
        <v>10263</v>
      </c>
      <c r="T34" s="35">
        <v>9</v>
      </c>
      <c r="U34" s="9"/>
      <c r="V34" s="9"/>
      <c r="W34" s="9"/>
      <c r="X34" s="9"/>
      <c r="Y34" s="9"/>
      <c r="Z34" s="9"/>
      <c r="AA34" s="36"/>
      <c r="AB34" s="36"/>
      <c r="AC34" s="36"/>
      <c r="AD34" s="37"/>
      <c r="AE34" s="37"/>
      <c r="AF34" s="37"/>
      <c r="AG34" s="10"/>
      <c r="AH34" s="11">
        <f t="shared" si="0"/>
        <v>36671</v>
      </c>
      <c r="AI34" s="12">
        <f t="shared" si="1"/>
        <v>37</v>
      </c>
      <c r="AJ34" s="12">
        <v>32</v>
      </c>
      <c r="AK34" s="12">
        <f t="shared" si="2"/>
        <v>5</v>
      </c>
      <c r="AL34" s="11"/>
      <c r="AM34" s="13"/>
      <c r="AN34" s="9">
        <v>33</v>
      </c>
      <c r="AO34" s="8">
        <v>5859</v>
      </c>
      <c r="AP34" s="9">
        <v>64</v>
      </c>
      <c r="AQ34" s="8">
        <v>5859</v>
      </c>
      <c r="AR34" s="29"/>
      <c r="AS34" s="30"/>
      <c r="AT34" s="29"/>
      <c r="AU34" s="8"/>
      <c r="AV34" s="9">
        <v>51</v>
      </c>
      <c r="AW34" s="8">
        <v>13987</v>
      </c>
      <c r="AX34" s="29"/>
      <c r="AY34" s="30"/>
      <c r="AZ34" s="29"/>
      <c r="BA34" s="30"/>
      <c r="BB34" s="9">
        <v>45</v>
      </c>
      <c r="BC34" s="8">
        <v>19766</v>
      </c>
      <c r="BD34" s="9">
        <f>AV34-BB34</f>
        <v>6</v>
      </c>
      <c r="BE34" s="8">
        <f>BC34-AW34</f>
        <v>5779</v>
      </c>
      <c r="BF34" s="9">
        <f>N34-K34</f>
        <v>-2</v>
      </c>
      <c r="BG34" s="8">
        <f>M34-J34</f>
        <v>-2349</v>
      </c>
      <c r="BH34" s="9">
        <v>35</v>
      </c>
      <c r="BI34" s="8">
        <v>26408</v>
      </c>
      <c r="BJ34" s="9">
        <f>BB34-BH34</f>
        <v>10</v>
      </c>
      <c r="BK34" s="8">
        <f>BI34-BC34</f>
        <v>6642</v>
      </c>
      <c r="BL34" s="9">
        <f>Q34-N34</f>
        <v>1</v>
      </c>
      <c r="BM34" s="8">
        <f>P34-M34</f>
        <v>863</v>
      </c>
      <c r="BN34" s="9">
        <v>32</v>
      </c>
      <c r="BO34" s="8">
        <v>36671</v>
      </c>
      <c r="BP34" s="9">
        <f>BH34-BN34</f>
        <v>3</v>
      </c>
      <c r="BQ34" s="8">
        <f>BO34-BI34</f>
        <v>10263</v>
      </c>
      <c r="BR34" s="9">
        <f>T34-Q34</f>
        <v>2</v>
      </c>
      <c r="BS34" s="8">
        <f>S34-P34</f>
        <v>3621</v>
      </c>
    </row>
    <row r="35" spans="1:71" s="14" customFormat="1" ht="45" customHeight="1" x14ac:dyDescent="0.3">
      <c r="A35" s="8" t="s">
        <v>121</v>
      </c>
      <c r="B35" s="8"/>
      <c r="C35" s="19"/>
      <c r="D35" s="19"/>
      <c r="E35" s="19"/>
      <c r="F35" s="18"/>
      <c r="G35" s="18"/>
      <c r="H35" s="18"/>
      <c r="I35" s="9">
        <v>29</v>
      </c>
      <c r="J35" s="9">
        <v>8662</v>
      </c>
      <c r="K35" s="9">
        <v>8</v>
      </c>
      <c r="L35" s="9">
        <v>36</v>
      </c>
      <c r="M35" s="9">
        <v>5598</v>
      </c>
      <c r="N35" s="9">
        <v>6</v>
      </c>
      <c r="O35" s="34">
        <v>11</v>
      </c>
      <c r="P35" s="34">
        <v>9093</v>
      </c>
      <c r="Q35" s="34">
        <v>8</v>
      </c>
      <c r="R35" s="34">
        <v>4</v>
      </c>
      <c r="S35" s="34">
        <v>12859</v>
      </c>
      <c r="T35" s="35">
        <v>10</v>
      </c>
      <c r="U35" s="34"/>
      <c r="V35" s="34"/>
      <c r="W35" s="34"/>
      <c r="X35" s="34"/>
      <c r="Y35" s="34"/>
      <c r="Z35" s="34"/>
      <c r="AA35" s="34"/>
      <c r="AB35" s="34"/>
      <c r="AC35" s="34"/>
      <c r="AD35" s="41"/>
      <c r="AE35" s="41"/>
      <c r="AF35" s="41"/>
      <c r="AG35" s="10"/>
      <c r="AH35" s="11">
        <f t="shared" ref="AH35:AH66" si="29">D35+G35+J35+M35+P35+S35+V35+Y35+AB35</f>
        <v>36212</v>
      </c>
      <c r="AI35" s="12">
        <f t="shared" ref="AI35:AI66" si="30">E35+H35+K35+N35+Q35+T35+W35+AC35+Z35</f>
        <v>32</v>
      </c>
      <c r="AJ35" s="12">
        <v>33</v>
      </c>
      <c r="AK35" s="12">
        <f t="shared" ref="AK35:AK66" si="31">COUNT(C35:AF35)/3</f>
        <v>4</v>
      </c>
      <c r="AL35" s="11"/>
      <c r="AM35" s="13"/>
      <c r="AN35" s="18"/>
      <c r="AO35" s="19"/>
      <c r="AP35" s="18"/>
      <c r="AQ35" s="19"/>
      <c r="AR35" s="18"/>
      <c r="AS35" s="19"/>
      <c r="AT35" s="18"/>
      <c r="AU35" s="8"/>
      <c r="AV35" s="9">
        <v>68</v>
      </c>
      <c r="AW35" s="8">
        <v>8662</v>
      </c>
      <c r="AX35" s="29"/>
      <c r="AY35" s="30"/>
      <c r="AZ35" s="29"/>
      <c r="BA35" s="30"/>
      <c r="BB35" s="9">
        <v>58</v>
      </c>
      <c r="BC35" s="8">
        <v>14260</v>
      </c>
      <c r="BD35" s="9">
        <f>AV35-BB35</f>
        <v>10</v>
      </c>
      <c r="BE35" s="8">
        <f>BC35-AW35</f>
        <v>5598</v>
      </c>
      <c r="BF35" s="9">
        <f>N35-K35</f>
        <v>-2</v>
      </c>
      <c r="BG35" s="8">
        <f>M35-J35</f>
        <v>-3064</v>
      </c>
      <c r="BH35" s="9">
        <v>43</v>
      </c>
      <c r="BI35" s="8">
        <v>23353</v>
      </c>
      <c r="BJ35" s="42">
        <f>BB35-BH35</f>
        <v>15</v>
      </c>
      <c r="BK35" s="8">
        <f>BI35-BC35</f>
        <v>9093</v>
      </c>
      <c r="BL35" s="9">
        <f>Q35-N35</f>
        <v>2</v>
      </c>
      <c r="BM35" s="8">
        <f>P35-M35</f>
        <v>3495</v>
      </c>
      <c r="BN35" s="9">
        <v>33</v>
      </c>
      <c r="BO35" s="8">
        <v>36212</v>
      </c>
      <c r="BP35" s="9">
        <f>BH35-BN35</f>
        <v>10</v>
      </c>
      <c r="BQ35" s="25">
        <f>BO35-BI35</f>
        <v>12859</v>
      </c>
      <c r="BR35" s="9">
        <f>T35-Q35</f>
        <v>2</v>
      </c>
      <c r="BS35" s="8">
        <f>S35-P35</f>
        <v>3766</v>
      </c>
    </row>
    <row r="36" spans="1:71" s="14" customFormat="1" ht="45" customHeight="1" x14ac:dyDescent="0.3">
      <c r="A36" s="8" t="s">
        <v>63</v>
      </c>
      <c r="B36" s="8" t="s">
        <v>159</v>
      </c>
      <c r="C36" s="9">
        <v>52</v>
      </c>
      <c r="D36" s="9">
        <v>4155</v>
      </c>
      <c r="E36" s="9">
        <v>5</v>
      </c>
      <c r="F36" s="9">
        <v>28</v>
      </c>
      <c r="G36" s="9">
        <v>8122</v>
      </c>
      <c r="H36" s="9">
        <v>7</v>
      </c>
      <c r="I36" s="18"/>
      <c r="J36" s="18"/>
      <c r="K36" s="18"/>
      <c r="L36" s="9">
        <v>29</v>
      </c>
      <c r="M36" s="9">
        <v>6359</v>
      </c>
      <c r="N36" s="9">
        <v>6</v>
      </c>
      <c r="O36" s="34">
        <v>20</v>
      </c>
      <c r="P36" s="34">
        <v>6802</v>
      </c>
      <c r="Q36" s="34">
        <v>7</v>
      </c>
      <c r="R36" s="34">
        <v>17</v>
      </c>
      <c r="S36" s="34">
        <v>10269</v>
      </c>
      <c r="T36" s="35">
        <v>9</v>
      </c>
      <c r="U36" s="34"/>
      <c r="V36" s="34"/>
      <c r="W36" s="34"/>
      <c r="X36" s="34"/>
      <c r="Y36" s="34"/>
      <c r="Z36" s="34"/>
      <c r="AA36" s="34"/>
      <c r="AB36" s="34"/>
      <c r="AC36" s="34"/>
      <c r="AD36" s="41"/>
      <c r="AE36" s="41"/>
      <c r="AF36" s="41"/>
      <c r="AG36" s="10"/>
      <c r="AH36" s="11">
        <f t="shared" si="29"/>
        <v>35707</v>
      </c>
      <c r="AI36" s="12">
        <f t="shared" si="30"/>
        <v>34</v>
      </c>
      <c r="AJ36" s="12">
        <v>34</v>
      </c>
      <c r="AK36" s="12">
        <f t="shared" si="31"/>
        <v>5</v>
      </c>
      <c r="AL36" s="11"/>
      <c r="AM36" s="13"/>
      <c r="AN36" s="9">
        <v>52</v>
      </c>
      <c r="AO36" s="8">
        <v>4155</v>
      </c>
      <c r="AP36" s="9">
        <v>33</v>
      </c>
      <c r="AQ36" s="8">
        <v>12277</v>
      </c>
      <c r="AR36" s="9">
        <f t="shared" ref="AR36:AR43" si="32">AN36-AP36</f>
        <v>19</v>
      </c>
      <c r="AS36" s="8">
        <f t="shared" ref="AS36:AS43" si="33">AQ36-AO36</f>
        <v>8122</v>
      </c>
      <c r="AT36" s="9">
        <f t="shared" ref="AT36:AT43" si="34">H36-E36</f>
        <v>2</v>
      </c>
      <c r="AU36" s="8"/>
      <c r="AV36" s="9">
        <v>55</v>
      </c>
      <c r="AW36" s="8">
        <v>12277</v>
      </c>
      <c r="AX36" s="44"/>
      <c r="AY36" s="45"/>
      <c r="AZ36" s="44"/>
      <c r="BA36" s="45"/>
      <c r="BB36" s="9">
        <v>49</v>
      </c>
      <c r="BC36" s="8">
        <v>18636</v>
      </c>
      <c r="BD36" s="29"/>
      <c r="BE36" s="30"/>
      <c r="BF36" s="29"/>
      <c r="BG36" s="30"/>
      <c r="BH36" s="9">
        <v>37</v>
      </c>
      <c r="BI36" s="8">
        <v>25438</v>
      </c>
      <c r="BJ36" s="9">
        <f>BB36-BH36</f>
        <v>12</v>
      </c>
      <c r="BK36" s="8">
        <f>BI36-BC36</f>
        <v>6802</v>
      </c>
      <c r="BL36" s="9">
        <f>Q36-N36</f>
        <v>1</v>
      </c>
      <c r="BM36" s="8">
        <f>P36-M36</f>
        <v>443</v>
      </c>
      <c r="BN36" s="9">
        <v>34</v>
      </c>
      <c r="BO36" s="8">
        <v>35707</v>
      </c>
      <c r="BP36" s="9">
        <f>BH36-BN36</f>
        <v>3</v>
      </c>
      <c r="BQ36" s="8">
        <f>BO36-BI36</f>
        <v>10269</v>
      </c>
      <c r="BR36" s="9">
        <f>T36-Q36</f>
        <v>2</v>
      </c>
      <c r="BS36" s="8">
        <f>S36-P36</f>
        <v>3467</v>
      </c>
    </row>
    <row r="37" spans="1:71" s="14" customFormat="1" ht="45" customHeight="1" x14ac:dyDescent="0.3">
      <c r="A37" s="8" t="s">
        <v>16</v>
      </c>
      <c r="B37" s="8"/>
      <c r="C37" s="9">
        <v>5</v>
      </c>
      <c r="D37" s="9">
        <v>8972</v>
      </c>
      <c r="E37" s="9">
        <v>8</v>
      </c>
      <c r="F37" s="9">
        <v>48</v>
      </c>
      <c r="G37" s="9">
        <v>5873</v>
      </c>
      <c r="H37" s="9">
        <v>6</v>
      </c>
      <c r="I37" s="9">
        <v>25</v>
      </c>
      <c r="J37" s="9">
        <v>9182</v>
      </c>
      <c r="K37" s="9">
        <v>8</v>
      </c>
      <c r="L37" s="9">
        <v>53</v>
      </c>
      <c r="M37" s="9">
        <v>3797</v>
      </c>
      <c r="N37" s="9">
        <v>4</v>
      </c>
      <c r="O37" s="34">
        <v>22</v>
      </c>
      <c r="P37" s="34">
        <v>6734</v>
      </c>
      <c r="Q37" s="34">
        <v>7</v>
      </c>
      <c r="R37" s="54"/>
      <c r="S37" s="54"/>
      <c r="T37" s="57"/>
      <c r="U37" s="9"/>
      <c r="V37" s="9"/>
      <c r="W37" s="9"/>
      <c r="X37" s="9"/>
      <c r="Y37" s="9"/>
      <c r="Z37" s="9"/>
      <c r="AA37" s="36"/>
      <c r="AB37" s="36"/>
      <c r="AC37" s="36"/>
      <c r="AD37" s="37"/>
      <c r="AE37" s="37"/>
      <c r="AF37" s="37"/>
      <c r="AG37" s="10"/>
      <c r="AH37" s="11">
        <f t="shared" si="29"/>
        <v>34558</v>
      </c>
      <c r="AI37" s="12">
        <f t="shared" si="30"/>
        <v>33</v>
      </c>
      <c r="AJ37" s="12">
        <v>35</v>
      </c>
      <c r="AK37" s="12">
        <f t="shared" si="31"/>
        <v>5</v>
      </c>
      <c r="AL37" s="11"/>
      <c r="AM37" s="13"/>
      <c r="AN37" s="9">
        <v>5</v>
      </c>
      <c r="AO37" s="8">
        <v>8972</v>
      </c>
      <c r="AP37" s="9">
        <v>22</v>
      </c>
      <c r="AQ37" s="8">
        <v>14845</v>
      </c>
      <c r="AR37" s="9">
        <f t="shared" si="32"/>
        <v>-17</v>
      </c>
      <c r="AS37" s="8">
        <f t="shared" si="33"/>
        <v>5873</v>
      </c>
      <c r="AT37" s="9">
        <f t="shared" si="34"/>
        <v>-2</v>
      </c>
      <c r="AU37" s="8"/>
      <c r="AV37" s="9">
        <v>16</v>
      </c>
      <c r="AW37" s="8">
        <v>24027</v>
      </c>
      <c r="AX37" s="9">
        <f>AP37-AV37</f>
        <v>6</v>
      </c>
      <c r="AY37" s="8">
        <f>AW37-AQ37</f>
        <v>9182</v>
      </c>
      <c r="AZ37" s="9">
        <f>K37-H37</f>
        <v>2</v>
      </c>
      <c r="BA37" s="8">
        <f>J37-G37</f>
        <v>3309</v>
      </c>
      <c r="BB37" s="9">
        <v>26</v>
      </c>
      <c r="BC37" s="8">
        <v>27824</v>
      </c>
      <c r="BD37" s="9">
        <f>AV37-BB37</f>
        <v>-10</v>
      </c>
      <c r="BE37" s="8">
        <f>BC37-AW37</f>
        <v>3797</v>
      </c>
      <c r="BF37" s="9">
        <f>N37-K37</f>
        <v>-4</v>
      </c>
      <c r="BG37" s="8">
        <f>M37-J37</f>
        <v>-5385</v>
      </c>
      <c r="BH37" s="9">
        <v>24</v>
      </c>
      <c r="BI37" s="8">
        <v>34558</v>
      </c>
      <c r="BJ37" s="9">
        <f>BB37-BH37</f>
        <v>2</v>
      </c>
      <c r="BK37" s="8">
        <f>BI37-BC37</f>
        <v>6734</v>
      </c>
      <c r="BL37" s="26">
        <f>Q37-N37</f>
        <v>3</v>
      </c>
      <c r="BM37" s="8">
        <f>P37-M37</f>
        <v>2937</v>
      </c>
      <c r="BN37" s="9">
        <v>35</v>
      </c>
      <c r="BO37" s="8">
        <v>34558</v>
      </c>
      <c r="BP37" s="27"/>
      <c r="BQ37" s="28"/>
      <c r="BR37" s="27"/>
      <c r="BS37" s="28"/>
    </row>
    <row r="38" spans="1:71" s="14" customFormat="1" ht="45" customHeight="1" x14ac:dyDescent="0.3">
      <c r="A38" s="8" t="s">
        <v>27</v>
      </c>
      <c r="B38" s="8"/>
      <c r="C38" s="9">
        <v>16</v>
      </c>
      <c r="D38" s="9">
        <v>7427</v>
      </c>
      <c r="E38" s="9">
        <v>7</v>
      </c>
      <c r="F38" s="9">
        <v>37</v>
      </c>
      <c r="G38" s="9">
        <v>7130</v>
      </c>
      <c r="H38" s="9">
        <v>8</v>
      </c>
      <c r="I38" s="9">
        <v>28</v>
      </c>
      <c r="J38" s="9">
        <v>8885</v>
      </c>
      <c r="K38" s="9">
        <v>8</v>
      </c>
      <c r="L38" s="18"/>
      <c r="M38" s="18"/>
      <c r="N38" s="18"/>
      <c r="O38" s="54"/>
      <c r="P38" s="54"/>
      <c r="Q38" s="54"/>
      <c r="R38" s="34">
        <v>15</v>
      </c>
      <c r="S38" s="34">
        <v>10762</v>
      </c>
      <c r="T38" s="35">
        <v>9</v>
      </c>
      <c r="U38" s="9"/>
      <c r="V38" s="9"/>
      <c r="W38" s="9"/>
      <c r="X38" s="9"/>
      <c r="Y38" s="9"/>
      <c r="Z38" s="9"/>
      <c r="AA38" s="36"/>
      <c r="AB38" s="36"/>
      <c r="AC38" s="36"/>
      <c r="AD38" s="37"/>
      <c r="AE38" s="37"/>
      <c r="AF38" s="37"/>
      <c r="AG38" s="10"/>
      <c r="AH38" s="11">
        <f t="shared" si="29"/>
        <v>34204</v>
      </c>
      <c r="AI38" s="12">
        <f t="shared" si="30"/>
        <v>32</v>
      </c>
      <c r="AJ38" s="12">
        <v>36</v>
      </c>
      <c r="AK38" s="12">
        <f t="shared" si="31"/>
        <v>4</v>
      </c>
      <c r="AL38" s="11"/>
      <c r="AM38" s="13"/>
      <c r="AN38" s="9">
        <v>16</v>
      </c>
      <c r="AO38" s="8">
        <v>7427</v>
      </c>
      <c r="AP38" s="9">
        <v>23</v>
      </c>
      <c r="AQ38" s="8">
        <v>14557</v>
      </c>
      <c r="AR38" s="9">
        <f t="shared" si="32"/>
        <v>-7</v>
      </c>
      <c r="AS38" s="8">
        <f t="shared" si="33"/>
        <v>7130</v>
      </c>
      <c r="AT38" s="9">
        <f t="shared" si="34"/>
        <v>1</v>
      </c>
      <c r="AU38" s="8"/>
      <c r="AV38" s="9">
        <v>21</v>
      </c>
      <c r="AW38" s="8">
        <v>23442</v>
      </c>
      <c r="AX38" s="9">
        <f>AP38-AV38</f>
        <v>2</v>
      </c>
      <c r="AY38" s="8">
        <f>AW38-AQ38</f>
        <v>8885</v>
      </c>
      <c r="AZ38" s="9">
        <f>K38-H38</f>
        <v>0</v>
      </c>
      <c r="BA38" s="8">
        <f>J38-G38</f>
        <v>1755</v>
      </c>
      <c r="BB38" s="9">
        <v>34</v>
      </c>
      <c r="BC38" s="8">
        <v>23442</v>
      </c>
      <c r="BD38" s="27"/>
      <c r="BE38" s="28"/>
      <c r="BF38" s="27"/>
      <c r="BG38" s="28"/>
      <c r="BH38" s="9">
        <v>40</v>
      </c>
      <c r="BI38" s="8">
        <v>23442</v>
      </c>
      <c r="BJ38" s="27"/>
      <c r="BK38" s="28"/>
      <c r="BL38" s="27"/>
      <c r="BM38" s="28"/>
      <c r="BN38" s="9">
        <v>36</v>
      </c>
      <c r="BO38" s="8">
        <v>34204</v>
      </c>
      <c r="BP38" s="29"/>
      <c r="BQ38" s="30"/>
      <c r="BR38" s="29"/>
      <c r="BS38" s="30"/>
    </row>
    <row r="39" spans="1:71" s="14" customFormat="1" ht="45" customHeight="1" x14ac:dyDescent="0.3">
      <c r="A39" s="8" t="s">
        <v>48</v>
      </c>
      <c r="B39" s="8"/>
      <c r="C39" s="9">
        <v>37</v>
      </c>
      <c r="D39" s="9">
        <v>5336</v>
      </c>
      <c r="E39" s="9">
        <v>6</v>
      </c>
      <c r="F39" s="9">
        <v>56</v>
      </c>
      <c r="G39" s="9">
        <v>4676</v>
      </c>
      <c r="H39" s="9">
        <v>5</v>
      </c>
      <c r="I39" s="9">
        <v>11</v>
      </c>
      <c r="J39" s="9">
        <v>11772</v>
      </c>
      <c r="K39" s="9">
        <v>10</v>
      </c>
      <c r="L39" s="9">
        <v>47</v>
      </c>
      <c r="M39" s="9">
        <v>4349</v>
      </c>
      <c r="N39" s="9">
        <v>5</v>
      </c>
      <c r="O39" s="34">
        <v>51</v>
      </c>
      <c r="P39" s="34">
        <v>3553</v>
      </c>
      <c r="Q39" s="34">
        <v>4</v>
      </c>
      <c r="R39" s="34">
        <v>47</v>
      </c>
      <c r="S39" s="34">
        <v>4048</v>
      </c>
      <c r="T39" s="35">
        <v>5</v>
      </c>
      <c r="U39" s="9"/>
      <c r="V39" s="9"/>
      <c r="W39" s="9"/>
      <c r="X39" s="9"/>
      <c r="Y39" s="9"/>
      <c r="Z39" s="9"/>
      <c r="AA39" s="34"/>
      <c r="AB39" s="34"/>
      <c r="AC39" s="34"/>
      <c r="AD39" s="41"/>
      <c r="AE39" s="41"/>
      <c r="AF39" s="41"/>
      <c r="AG39" s="10"/>
      <c r="AH39" s="11">
        <f t="shared" si="29"/>
        <v>33734</v>
      </c>
      <c r="AI39" s="12">
        <f t="shared" si="30"/>
        <v>35</v>
      </c>
      <c r="AJ39" s="12">
        <v>37</v>
      </c>
      <c r="AK39" s="12">
        <f t="shared" si="31"/>
        <v>6</v>
      </c>
      <c r="AL39" s="11"/>
      <c r="AM39" s="13"/>
      <c r="AN39" s="9">
        <v>37</v>
      </c>
      <c r="AO39" s="8">
        <v>5336</v>
      </c>
      <c r="AP39" s="9">
        <v>44</v>
      </c>
      <c r="AQ39" s="8">
        <v>10012</v>
      </c>
      <c r="AR39" s="9">
        <f t="shared" si="32"/>
        <v>-7</v>
      </c>
      <c r="AS39" s="8">
        <f t="shared" si="33"/>
        <v>4676</v>
      </c>
      <c r="AT39" s="9">
        <f t="shared" si="34"/>
        <v>-1</v>
      </c>
      <c r="AU39" s="8"/>
      <c r="AV39" s="9">
        <v>28</v>
      </c>
      <c r="AW39" s="8">
        <v>21784</v>
      </c>
      <c r="AX39" s="9">
        <f>AP39-AV39</f>
        <v>16</v>
      </c>
      <c r="AY39" s="8">
        <f>AW39-AQ39</f>
        <v>11772</v>
      </c>
      <c r="AZ39" s="26">
        <f>K39-H39</f>
        <v>5</v>
      </c>
      <c r="BA39" s="8">
        <f>J39-G39</f>
        <v>7096</v>
      </c>
      <c r="BB39" s="9">
        <v>30</v>
      </c>
      <c r="BC39" s="8">
        <v>26133</v>
      </c>
      <c r="BD39" s="9">
        <f>AV39-BB39</f>
        <v>-2</v>
      </c>
      <c r="BE39" s="8">
        <f>BC39-AW39</f>
        <v>4349</v>
      </c>
      <c r="BF39" s="9">
        <f>N39-K39</f>
        <v>-5</v>
      </c>
      <c r="BG39" s="8">
        <f>M39-J39</f>
        <v>-7423</v>
      </c>
      <c r="BH39" s="9">
        <v>33</v>
      </c>
      <c r="BI39" s="8">
        <v>29686</v>
      </c>
      <c r="BJ39" s="9">
        <f>BB39-BH39</f>
        <v>-3</v>
      </c>
      <c r="BK39" s="8">
        <f>BI39-BC39</f>
        <v>3553</v>
      </c>
      <c r="BL39" s="9">
        <f>Q39-N39</f>
        <v>-1</v>
      </c>
      <c r="BM39" s="8">
        <f>P39-M39</f>
        <v>-796</v>
      </c>
      <c r="BN39" s="9">
        <v>37</v>
      </c>
      <c r="BO39" s="8">
        <v>33734</v>
      </c>
      <c r="BP39" s="9">
        <f>BH39-BN39</f>
        <v>-4</v>
      </c>
      <c r="BQ39" s="8">
        <f>BO39-BI39</f>
        <v>4048</v>
      </c>
      <c r="BR39" s="9">
        <f>T39-Q39</f>
        <v>1</v>
      </c>
      <c r="BS39" s="8">
        <f>S39-P39</f>
        <v>495</v>
      </c>
    </row>
    <row r="40" spans="1:71" s="14" customFormat="1" ht="45" customHeight="1" x14ac:dyDescent="0.3">
      <c r="A40" s="8" t="s">
        <v>17</v>
      </c>
      <c r="B40" s="8"/>
      <c r="C40" s="9">
        <v>6</v>
      </c>
      <c r="D40" s="9">
        <v>8382</v>
      </c>
      <c r="E40" s="9">
        <v>8</v>
      </c>
      <c r="F40" s="9">
        <v>1</v>
      </c>
      <c r="G40" s="9">
        <v>11518</v>
      </c>
      <c r="H40" s="9">
        <v>10</v>
      </c>
      <c r="I40" s="18"/>
      <c r="J40" s="18"/>
      <c r="K40" s="18"/>
      <c r="L40" s="9">
        <v>31</v>
      </c>
      <c r="M40" s="9">
        <v>6048</v>
      </c>
      <c r="N40" s="9">
        <v>6</v>
      </c>
      <c r="O40" s="34">
        <v>26</v>
      </c>
      <c r="P40" s="34">
        <v>6046</v>
      </c>
      <c r="Q40" s="34">
        <v>6</v>
      </c>
      <c r="R40" s="54"/>
      <c r="S40" s="54"/>
      <c r="T40" s="57"/>
      <c r="U40" s="9"/>
      <c r="V40" s="9"/>
      <c r="W40" s="9"/>
      <c r="X40" s="9"/>
      <c r="Y40" s="9"/>
      <c r="Z40" s="9"/>
      <c r="AA40" s="34"/>
      <c r="AB40" s="34"/>
      <c r="AC40" s="34"/>
      <c r="AD40" s="41"/>
      <c r="AE40" s="41"/>
      <c r="AF40" s="41"/>
      <c r="AG40" s="10"/>
      <c r="AH40" s="11">
        <f t="shared" si="29"/>
        <v>31994</v>
      </c>
      <c r="AI40" s="12">
        <f t="shared" si="30"/>
        <v>30</v>
      </c>
      <c r="AJ40" s="12">
        <v>38</v>
      </c>
      <c r="AK40" s="12">
        <f t="shared" si="31"/>
        <v>4</v>
      </c>
      <c r="AL40" s="11"/>
      <c r="AM40" s="13"/>
      <c r="AN40" s="9">
        <v>6</v>
      </c>
      <c r="AO40" s="8">
        <v>8382</v>
      </c>
      <c r="AP40" s="9">
        <v>2</v>
      </c>
      <c r="AQ40" s="8">
        <v>19900</v>
      </c>
      <c r="AR40" s="9">
        <f t="shared" si="32"/>
        <v>4</v>
      </c>
      <c r="AS40" s="25">
        <f t="shared" si="33"/>
        <v>11518</v>
      </c>
      <c r="AT40" s="9">
        <f t="shared" si="34"/>
        <v>2</v>
      </c>
      <c r="AU40" s="8"/>
      <c r="AV40" s="9">
        <v>36</v>
      </c>
      <c r="AW40" s="8">
        <v>19900</v>
      </c>
      <c r="AX40" s="44"/>
      <c r="AY40" s="45"/>
      <c r="AZ40" s="44"/>
      <c r="BA40" s="45"/>
      <c r="BB40" s="9">
        <v>31</v>
      </c>
      <c r="BC40" s="8">
        <v>25948</v>
      </c>
      <c r="BD40" s="29"/>
      <c r="BE40" s="30"/>
      <c r="BF40" s="29"/>
      <c r="BG40" s="30"/>
      <c r="BH40" s="9">
        <v>30</v>
      </c>
      <c r="BI40" s="8">
        <v>31994</v>
      </c>
      <c r="BJ40" s="9">
        <f>BB40-BH40</f>
        <v>1</v>
      </c>
      <c r="BK40" s="8">
        <f>BI40-BC40</f>
        <v>6046</v>
      </c>
      <c r="BL40" s="9">
        <f>Q40-N40</f>
        <v>0</v>
      </c>
      <c r="BM40" s="53">
        <f>P40-M40</f>
        <v>-2</v>
      </c>
      <c r="BN40" s="9">
        <v>38</v>
      </c>
      <c r="BO40" s="8">
        <v>31994</v>
      </c>
      <c r="BP40" s="27"/>
      <c r="BQ40" s="28"/>
      <c r="BR40" s="27"/>
      <c r="BS40" s="28"/>
    </row>
    <row r="41" spans="1:71" s="14" customFormat="1" ht="45" customHeight="1" x14ac:dyDescent="0.3">
      <c r="A41" s="8" t="s">
        <v>72</v>
      </c>
      <c r="B41" s="8"/>
      <c r="C41" s="9">
        <v>62</v>
      </c>
      <c r="D41" s="9">
        <v>3342</v>
      </c>
      <c r="E41" s="9">
        <v>4</v>
      </c>
      <c r="F41" s="9">
        <v>20</v>
      </c>
      <c r="G41" s="9">
        <v>8778</v>
      </c>
      <c r="H41" s="9">
        <v>9</v>
      </c>
      <c r="I41" s="9">
        <v>58</v>
      </c>
      <c r="J41" s="9">
        <v>5258</v>
      </c>
      <c r="K41" s="9">
        <v>6</v>
      </c>
      <c r="L41" s="9">
        <v>11</v>
      </c>
      <c r="M41" s="9">
        <v>8921</v>
      </c>
      <c r="N41" s="9">
        <v>8</v>
      </c>
      <c r="O41" s="54"/>
      <c r="P41" s="54"/>
      <c r="Q41" s="54"/>
      <c r="R41" s="34">
        <v>44</v>
      </c>
      <c r="S41" s="34">
        <v>5438</v>
      </c>
      <c r="T41" s="35">
        <v>6</v>
      </c>
      <c r="U41" s="39"/>
      <c r="V41" s="39"/>
      <c r="W41" s="39"/>
      <c r="X41" s="39"/>
      <c r="Y41" s="39"/>
      <c r="Z41" s="39"/>
      <c r="AA41" s="36"/>
      <c r="AB41" s="36"/>
      <c r="AC41" s="36"/>
      <c r="AD41" s="37"/>
      <c r="AE41" s="37"/>
      <c r="AF41" s="37"/>
      <c r="AG41" s="10"/>
      <c r="AH41" s="11">
        <f t="shared" si="29"/>
        <v>31737</v>
      </c>
      <c r="AI41" s="12">
        <f t="shared" si="30"/>
        <v>33</v>
      </c>
      <c r="AJ41" s="12">
        <v>39</v>
      </c>
      <c r="AK41" s="12">
        <f t="shared" si="31"/>
        <v>5</v>
      </c>
      <c r="AL41" s="11"/>
      <c r="AM41" s="13"/>
      <c r="AN41" s="9">
        <v>62</v>
      </c>
      <c r="AO41" s="8">
        <v>3342</v>
      </c>
      <c r="AP41" s="9">
        <v>35</v>
      </c>
      <c r="AQ41" s="8">
        <v>12120</v>
      </c>
      <c r="AR41" s="9">
        <f t="shared" si="32"/>
        <v>27</v>
      </c>
      <c r="AS41" s="8">
        <f t="shared" si="33"/>
        <v>8778</v>
      </c>
      <c r="AT41" s="26">
        <f t="shared" si="34"/>
        <v>5</v>
      </c>
      <c r="AU41" s="8"/>
      <c r="AV41" s="9">
        <v>40</v>
      </c>
      <c r="AW41" s="8">
        <v>17378</v>
      </c>
      <c r="AX41" s="9">
        <f>AP41-AV41</f>
        <v>-5</v>
      </c>
      <c r="AY41" s="8">
        <f>AW41-AQ41</f>
        <v>5258</v>
      </c>
      <c r="AZ41" s="9">
        <f>K41-H41</f>
        <v>-3</v>
      </c>
      <c r="BA41" s="8">
        <f>J41-G41</f>
        <v>-3520</v>
      </c>
      <c r="BB41" s="9">
        <v>29</v>
      </c>
      <c r="BC41" s="8">
        <v>26299</v>
      </c>
      <c r="BD41" s="9">
        <f>AV41-BB41</f>
        <v>11</v>
      </c>
      <c r="BE41" s="8">
        <f>BC41-AW41</f>
        <v>8921</v>
      </c>
      <c r="BF41" s="26">
        <f>N41-K41</f>
        <v>2</v>
      </c>
      <c r="BG41" s="8">
        <f>M41-J41</f>
        <v>3663</v>
      </c>
      <c r="BH41" s="9">
        <v>36</v>
      </c>
      <c r="BI41" s="8">
        <v>26299</v>
      </c>
      <c r="BJ41" s="27"/>
      <c r="BK41" s="28"/>
      <c r="BL41" s="27"/>
      <c r="BM41" s="28"/>
      <c r="BN41" s="9">
        <v>39</v>
      </c>
      <c r="BO41" s="8">
        <v>31737</v>
      </c>
      <c r="BP41" s="29"/>
      <c r="BQ41" s="30"/>
      <c r="BR41" s="29"/>
      <c r="BS41" s="30"/>
    </row>
    <row r="42" spans="1:71" s="14" customFormat="1" ht="45" customHeight="1" x14ac:dyDescent="0.3">
      <c r="A42" s="8" t="s">
        <v>60</v>
      </c>
      <c r="B42" s="8" t="s">
        <v>97</v>
      </c>
      <c r="C42" s="9">
        <v>49</v>
      </c>
      <c r="D42" s="9">
        <v>4415</v>
      </c>
      <c r="E42" s="9">
        <v>5</v>
      </c>
      <c r="F42" s="9">
        <v>60</v>
      </c>
      <c r="G42" s="9">
        <v>3591</v>
      </c>
      <c r="H42" s="9">
        <v>4</v>
      </c>
      <c r="I42" s="9">
        <v>53</v>
      </c>
      <c r="J42" s="9">
        <v>6591</v>
      </c>
      <c r="K42" s="9">
        <v>7</v>
      </c>
      <c r="L42" s="9">
        <v>50</v>
      </c>
      <c r="M42" s="9">
        <v>3888</v>
      </c>
      <c r="N42" s="9">
        <v>5</v>
      </c>
      <c r="O42" s="34">
        <v>44</v>
      </c>
      <c r="P42" s="34">
        <v>4233</v>
      </c>
      <c r="Q42" s="34">
        <v>5</v>
      </c>
      <c r="R42" s="34">
        <v>28</v>
      </c>
      <c r="S42" s="34">
        <v>8515</v>
      </c>
      <c r="T42" s="35">
        <v>8</v>
      </c>
      <c r="U42" s="39"/>
      <c r="V42" s="39"/>
      <c r="W42" s="39"/>
      <c r="X42" s="39"/>
      <c r="Y42" s="39"/>
      <c r="Z42" s="39"/>
      <c r="AA42" s="36"/>
      <c r="AB42" s="36"/>
      <c r="AC42" s="36"/>
      <c r="AD42" s="37"/>
      <c r="AE42" s="37"/>
      <c r="AF42" s="37"/>
      <c r="AG42" s="10"/>
      <c r="AH42" s="11">
        <f t="shared" si="29"/>
        <v>31233</v>
      </c>
      <c r="AI42" s="12">
        <f t="shared" si="30"/>
        <v>34</v>
      </c>
      <c r="AJ42" s="12">
        <v>40</v>
      </c>
      <c r="AK42" s="12">
        <f t="shared" si="31"/>
        <v>6</v>
      </c>
      <c r="AL42" s="11"/>
      <c r="AM42" s="13"/>
      <c r="AN42" s="9">
        <v>49</v>
      </c>
      <c r="AO42" s="8">
        <v>4415</v>
      </c>
      <c r="AP42" s="9">
        <v>53</v>
      </c>
      <c r="AQ42" s="8">
        <v>8006</v>
      </c>
      <c r="AR42" s="9">
        <f t="shared" si="32"/>
        <v>-4</v>
      </c>
      <c r="AS42" s="8">
        <f t="shared" si="33"/>
        <v>3591</v>
      </c>
      <c r="AT42" s="9">
        <f t="shared" si="34"/>
        <v>-1</v>
      </c>
      <c r="AU42" s="8"/>
      <c r="AV42" s="9">
        <v>50</v>
      </c>
      <c r="AW42" s="8">
        <v>14597</v>
      </c>
      <c r="AX42" s="9">
        <f>AP42-AV42</f>
        <v>3</v>
      </c>
      <c r="AY42" s="8">
        <f>AW42-AQ42</f>
        <v>6591</v>
      </c>
      <c r="AZ42" s="9">
        <f>K42-H42</f>
        <v>3</v>
      </c>
      <c r="BA42" s="8">
        <f>J42-G42</f>
        <v>3000</v>
      </c>
      <c r="BB42" s="9">
        <v>50</v>
      </c>
      <c r="BC42" s="8">
        <v>18485</v>
      </c>
      <c r="BD42" s="9">
        <f>AV42-BB42</f>
        <v>0</v>
      </c>
      <c r="BE42" s="8">
        <f>BC42-AW42</f>
        <v>3888</v>
      </c>
      <c r="BF42" s="9">
        <f>N42-K42</f>
        <v>-2</v>
      </c>
      <c r="BG42" s="8">
        <f>M42-J42</f>
        <v>-2703</v>
      </c>
      <c r="BH42" s="9">
        <v>44</v>
      </c>
      <c r="BI42" s="8">
        <v>22718</v>
      </c>
      <c r="BJ42" s="9">
        <f>BB42-BH42</f>
        <v>6</v>
      </c>
      <c r="BK42" s="8">
        <f>BI42-BC42</f>
        <v>4233</v>
      </c>
      <c r="BL42" s="9">
        <f>Q42-N42</f>
        <v>0</v>
      </c>
      <c r="BM42" s="8">
        <f>P42-M42</f>
        <v>345</v>
      </c>
      <c r="BN42" s="9">
        <v>40</v>
      </c>
      <c r="BO42" s="8">
        <v>31233</v>
      </c>
      <c r="BP42" s="9">
        <f>BH42-BN42</f>
        <v>4</v>
      </c>
      <c r="BQ42" s="8">
        <f>BO42-BI42</f>
        <v>8515</v>
      </c>
      <c r="BR42" s="9">
        <f>T42-Q42</f>
        <v>3</v>
      </c>
      <c r="BS42" s="8">
        <f>S42-P42</f>
        <v>4282</v>
      </c>
    </row>
    <row r="43" spans="1:71" s="14" customFormat="1" ht="45" customHeight="1" x14ac:dyDescent="0.3">
      <c r="A43" s="8" t="s">
        <v>40</v>
      </c>
      <c r="B43" s="8"/>
      <c r="C43" s="9">
        <v>29</v>
      </c>
      <c r="D43" s="9">
        <v>6433</v>
      </c>
      <c r="E43" s="9">
        <v>7</v>
      </c>
      <c r="F43" s="9">
        <v>18</v>
      </c>
      <c r="G43" s="9">
        <v>8799</v>
      </c>
      <c r="H43" s="9">
        <v>8</v>
      </c>
      <c r="I43" s="18"/>
      <c r="J43" s="18"/>
      <c r="K43" s="18"/>
      <c r="L43" s="18"/>
      <c r="M43" s="18"/>
      <c r="N43" s="18"/>
      <c r="O43" s="34">
        <v>42</v>
      </c>
      <c r="P43" s="34">
        <v>4448</v>
      </c>
      <c r="Q43" s="34">
        <v>5</v>
      </c>
      <c r="R43" s="34">
        <v>35</v>
      </c>
      <c r="S43" s="34">
        <v>7345</v>
      </c>
      <c r="T43" s="35">
        <v>8</v>
      </c>
      <c r="U43" s="39"/>
      <c r="V43" s="39"/>
      <c r="W43" s="39"/>
      <c r="X43" s="9"/>
      <c r="Y43" s="9"/>
      <c r="Z43" s="9"/>
      <c r="AA43" s="36"/>
      <c r="AB43" s="36"/>
      <c r="AC43" s="36"/>
      <c r="AD43" s="37"/>
      <c r="AE43" s="37"/>
      <c r="AF43" s="37"/>
      <c r="AG43" s="10"/>
      <c r="AH43" s="11">
        <f t="shared" si="29"/>
        <v>27025</v>
      </c>
      <c r="AI43" s="12">
        <f t="shared" si="30"/>
        <v>28</v>
      </c>
      <c r="AJ43" s="12">
        <v>41</v>
      </c>
      <c r="AK43" s="12">
        <f t="shared" si="31"/>
        <v>4</v>
      </c>
      <c r="AL43" s="11"/>
      <c r="AM43" s="13"/>
      <c r="AN43" s="9">
        <v>29</v>
      </c>
      <c r="AO43" s="8">
        <v>6433</v>
      </c>
      <c r="AP43" s="9">
        <v>17</v>
      </c>
      <c r="AQ43" s="8">
        <v>15232</v>
      </c>
      <c r="AR43" s="9">
        <f t="shared" si="32"/>
        <v>12</v>
      </c>
      <c r="AS43" s="8">
        <f t="shared" si="33"/>
        <v>8799</v>
      </c>
      <c r="AT43" s="9">
        <f t="shared" si="34"/>
        <v>1</v>
      </c>
      <c r="AU43" s="8"/>
      <c r="AV43" s="9">
        <v>45</v>
      </c>
      <c r="AW43" s="8">
        <v>15232</v>
      </c>
      <c r="AX43" s="44"/>
      <c r="AY43" s="45"/>
      <c r="AZ43" s="44"/>
      <c r="BA43" s="45"/>
      <c r="BB43" s="9">
        <v>55</v>
      </c>
      <c r="BC43" s="8">
        <v>15232</v>
      </c>
      <c r="BD43" s="51"/>
      <c r="BE43" s="52"/>
      <c r="BF43" s="51"/>
      <c r="BG43" s="52"/>
      <c r="BH43" s="9">
        <v>53</v>
      </c>
      <c r="BI43" s="8">
        <v>19680</v>
      </c>
      <c r="BJ43" s="55"/>
      <c r="BK43" s="56"/>
      <c r="BL43" s="55"/>
      <c r="BM43" s="56"/>
      <c r="BN43" s="9">
        <v>41</v>
      </c>
      <c r="BO43" s="8">
        <v>27025</v>
      </c>
      <c r="BP43" s="49">
        <f>BH43-BN43</f>
        <v>12</v>
      </c>
      <c r="BQ43" s="8">
        <f>BO43-BI43</f>
        <v>7345</v>
      </c>
      <c r="BR43" s="9">
        <f>T43-Q43</f>
        <v>3</v>
      </c>
      <c r="BS43" s="8">
        <f>S43-P43</f>
        <v>2897</v>
      </c>
    </row>
    <row r="44" spans="1:71" s="14" customFormat="1" ht="45" customHeight="1" x14ac:dyDescent="0.3">
      <c r="A44" s="8" t="s">
        <v>104</v>
      </c>
      <c r="B44" s="8" t="s">
        <v>160</v>
      </c>
      <c r="C44" s="19"/>
      <c r="D44" s="19"/>
      <c r="E44" s="19"/>
      <c r="F44" s="9">
        <v>53</v>
      </c>
      <c r="G44" s="9">
        <v>5555</v>
      </c>
      <c r="H44" s="9">
        <v>6</v>
      </c>
      <c r="I44" s="9">
        <v>40</v>
      </c>
      <c r="J44" s="9">
        <v>8097</v>
      </c>
      <c r="K44" s="9">
        <v>8</v>
      </c>
      <c r="L44" s="9">
        <v>46</v>
      </c>
      <c r="M44" s="9">
        <v>4531</v>
      </c>
      <c r="N44" s="9">
        <v>5</v>
      </c>
      <c r="O44" s="54"/>
      <c r="P44" s="54"/>
      <c r="Q44" s="54"/>
      <c r="R44" s="34">
        <v>32</v>
      </c>
      <c r="S44" s="34">
        <v>8095</v>
      </c>
      <c r="T44" s="35">
        <v>8</v>
      </c>
      <c r="U44" s="34"/>
      <c r="V44" s="34"/>
      <c r="W44" s="34"/>
      <c r="X44" s="34"/>
      <c r="Y44" s="34"/>
      <c r="Z44" s="34"/>
      <c r="AA44" s="34"/>
      <c r="AB44" s="34"/>
      <c r="AC44" s="34"/>
      <c r="AD44" s="41"/>
      <c r="AE44" s="41"/>
      <c r="AF44" s="41"/>
      <c r="AG44" s="10"/>
      <c r="AH44" s="11">
        <f t="shared" si="29"/>
        <v>26278</v>
      </c>
      <c r="AI44" s="12">
        <f t="shared" si="30"/>
        <v>27</v>
      </c>
      <c r="AJ44" s="12">
        <v>42</v>
      </c>
      <c r="AK44" s="12">
        <f t="shared" si="31"/>
        <v>4</v>
      </c>
      <c r="AL44" s="11"/>
      <c r="AM44" s="13"/>
      <c r="AN44" s="18"/>
      <c r="AO44" s="19"/>
      <c r="AP44" s="9">
        <v>67</v>
      </c>
      <c r="AQ44" s="8">
        <v>5555</v>
      </c>
      <c r="AR44" s="27"/>
      <c r="AS44" s="28"/>
      <c r="AT44" s="27"/>
      <c r="AU44" s="8"/>
      <c r="AV44" s="9">
        <v>52</v>
      </c>
      <c r="AW44" s="8">
        <v>13652</v>
      </c>
      <c r="AX44" s="9">
        <f>AP44-AV44</f>
        <v>15</v>
      </c>
      <c r="AY44" s="8">
        <f>AW44-AQ44</f>
        <v>8097</v>
      </c>
      <c r="AZ44" s="9">
        <f>K44-H44</f>
        <v>2</v>
      </c>
      <c r="BA44" s="8">
        <f>J44-G44</f>
        <v>2542</v>
      </c>
      <c r="BB44" s="9">
        <v>51</v>
      </c>
      <c r="BC44" s="8">
        <v>18183</v>
      </c>
      <c r="BD44" s="9">
        <f>AV44-BB44</f>
        <v>1</v>
      </c>
      <c r="BE44" s="8">
        <f>BC44-AW44</f>
        <v>4531</v>
      </c>
      <c r="BF44" s="9">
        <f>N44-K44</f>
        <v>-3</v>
      </c>
      <c r="BG44" s="8">
        <f>M44-J44</f>
        <v>-3566</v>
      </c>
      <c r="BH44" s="9">
        <v>58</v>
      </c>
      <c r="BI44" s="8">
        <v>18183</v>
      </c>
      <c r="BJ44" s="28"/>
      <c r="BK44" s="28"/>
      <c r="BL44" s="27"/>
      <c r="BM44" s="28"/>
      <c r="BN44" s="9">
        <v>42</v>
      </c>
      <c r="BO44" s="8">
        <v>26278</v>
      </c>
      <c r="BP44" s="29"/>
      <c r="BQ44" s="30"/>
      <c r="BR44" s="29"/>
      <c r="BS44" s="30"/>
    </row>
    <row r="45" spans="1:71" s="14" customFormat="1" ht="45" customHeight="1" x14ac:dyDescent="0.3">
      <c r="A45" s="8" t="s">
        <v>54</v>
      </c>
      <c r="B45" s="8"/>
      <c r="C45" s="9">
        <v>43</v>
      </c>
      <c r="D45" s="9">
        <v>5063</v>
      </c>
      <c r="E45" s="9">
        <v>6</v>
      </c>
      <c r="F45" s="9">
        <v>35</v>
      </c>
      <c r="G45" s="9">
        <v>7237</v>
      </c>
      <c r="H45" s="9">
        <v>7</v>
      </c>
      <c r="I45" s="9">
        <v>41</v>
      </c>
      <c r="J45" s="9">
        <v>8058</v>
      </c>
      <c r="K45" s="9">
        <v>8</v>
      </c>
      <c r="L45" s="18"/>
      <c r="M45" s="18"/>
      <c r="N45" s="18"/>
      <c r="O45" s="34">
        <v>46</v>
      </c>
      <c r="P45" s="34">
        <v>4164</v>
      </c>
      <c r="Q45" s="34">
        <v>5</v>
      </c>
      <c r="R45" s="54"/>
      <c r="S45" s="54"/>
      <c r="T45" s="57"/>
      <c r="U45" s="9"/>
      <c r="V45" s="9"/>
      <c r="W45" s="9"/>
      <c r="X45" s="9"/>
      <c r="Y45" s="9"/>
      <c r="Z45" s="9"/>
      <c r="AA45" s="34"/>
      <c r="AB45" s="34"/>
      <c r="AC45" s="34"/>
      <c r="AD45" s="41"/>
      <c r="AE45" s="41"/>
      <c r="AF45" s="41"/>
      <c r="AG45" s="10"/>
      <c r="AH45" s="11">
        <f t="shared" si="29"/>
        <v>24522</v>
      </c>
      <c r="AI45" s="12">
        <f t="shared" si="30"/>
        <v>26</v>
      </c>
      <c r="AJ45" s="12">
        <v>43</v>
      </c>
      <c r="AK45" s="12">
        <f t="shared" si="31"/>
        <v>4</v>
      </c>
      <c r="AL45" s="11"/>
      <c r="AM45" s="13"/>
      <c r="AN45" s="9">
        <v>43</v>
      </c>
      <c r="AO45" s="8">
        <v>5063</v>
      </c>
      <c r="AP45" s="9">
        <v>32</v>
      </c>
      <c r="AQ45" s="8">
        <v>12300</v>
      </c>
      <c r="AR45" s="9">
        <f>AN45-AP45</f>
        <v>11</v>
      </c>
      <c r="AS45" s="8">
        <f>AQ45-AO45</f>
        <v>7237</v>
      </c>
      <c r="AT45" s="9">
        <f>H45-E45</f>
        <v>1</v>
      </c>
      <c r="AU45" s="8"/>
      <c r="AV45" s="9">
        <v>34</v>
      </c>
      <c r="AW45" s="8">
        <v>20358</v>
      </c>
      <c r="AX45" s="9">
        <f>AP45-AV45</f>
        <v>-2</v>
      </c>
      <c r="AY45" s="8">
        <f>AW45-AQ45</f>
        <v>8058</v>
      </c>
      <c r="AZ45" s="9">
        <f>K45-H45</f>
        <v>1</v>
      </c>
      <c r="BA45" s="8">
        <f>J45-G45</f>
        <v>821</v>
      </c>
      <c r="BB45" s="9">
        <v>42</v>
      </c>
      <c r="BC45" s="8">
        <v>20358</v>
      </c>
      <c r="BD45" s="27"/>
      <c r="BE45" s="28"/>
      <c r="BF45" s="27"/>
      <c r="BG45" s="28"/>
      <c r="BH45" s="9">
        <v>38</v>
      </c>
      <c r="BI45" s="8">
        <v>24522</v>
      </c>
      <c r="BJ45" s="29"/>
      <c r="BK45" s="30"/>
      <c r="BL45" s="29"/>
      <c r="BM45" s="30"/>
      <c r="BN45" s="9">
        <v>43</v>
      </c>
      <c r="BO45" s="8">
        <v>24522</v>
      </c>
      <c r="BP45" s="27"/>
      <c r="BQ45" s="28"/>
      <c r="BR45" s="27"/>
      <c r="BS45" s="28"/>
    </row>
    <row r="46" spans="1:71" s="14" customFormat="1" ht="45" customHeight="1" x14ac:dyDescent="0.3">
      <c r="A46" s="8" t="s">
        <v>12</v>
      </c>
      <c r="B46" s="8"/>
      <c r="C46" s="9">
        <v>1</v>
      </c>
      <c r="D46" s="9">
        <v>10755</v>
      </c>
      <c r="E46" s="9">
        <v>9</v>
      </c>
      <c r="F46" s="18"/>
      <c r="G46" s="18"/>
      <c r="H46" s="18"/>
      <c r="I46" s="18"/>
      <c r="J46" s="18"/>
      <c r="K46" s="18"/>
      <c r="L46" s="9">
        <v>27</v>
      </c>
      <c r="M46" s="9">
        <v>6547</v>
      </c>
      <c r="N46" s="9">
        <v>6</v>
      </c>
      <c r="O46" s="34">
        <v>24</v>
      </c>
      <c r="P46" s="34">
        <v>6324</v>
      </c>
      <c r="Q46" s="34">
        <v>6</v>
      </c>
      <c r="R46" s="54"/>
      <c r="S46" s="54"/>
      <c r="T46" s="57"/>
      <c r="U46" s="9"/>
      <c r="V46" s="9"/>
      <c r="W46" s="9"/>
      <c r="X46" s="9"/>
      <c r="Y46" s="9"/>
      <c r="Z46" s="9"/>
      <c r="AA46" s="36"/>
      <c r="AB46" s="36"/>
      <c r="AC46" s="36"/>
      <c r="AD46" s="37"/>
      <c r="AE46" s="37"/>
      <c r="AF46" s="37"/>
      <c r="AG46" s="10"/>
      <c r="AH46" s="11">
        <f t="shared" si="29"/>
        <v>23626</v>
      </c>
      <c r="AI46" s="12">
        <f t="shared" si="30"/>
        <v>21</v>
      </c>
      <c r="AJ46" s="12">
        <v>44</v>
      </c>
      <c r="AK46" s="12">
        <f t="shared" si="31"/>
        <v>3</v>
      </c>
      <c r="AL46" s="11"/>
      <c r="AM46" s="13"/>
      <c r="AN46" s="9">
        <v>1</v>
      </c>
      <c r="AO46" s="8">
        <v>10755</v>
      </c>
      <c r="AP46" s="9">
        <v>43</v>
      </c>
      <c r="AQ46" s="8">
        <v>10755</v>
      </c>
      <c r="AR46" s="29"/>
      <c r="AS46" s="30"/>
      <c r="AT46" s="29"/>
      <c r="AU46" s="8"/>
      <c r="AV46" s="9">
        <v>59</v>
      </c>
      <c r="AW46" s="8">
        <v>10755</v>
      </c>
      <c r="AX46" s="44"/>
      <c r="AY46" s="45"/>
      <c r="AZ46" s="44"/>
      <c r="BA46" s="45"/>
      <c r="BB46" s="9">
        <v>53</v>
      </c>
      <c r="BC46" s="8">
        <v>17302</v>
      </c>
      <c r="BD46" s="29"/>
      <c r="BE46" s="30"/>
      <c r="BF46" s="29"/>
      <c r="BG46" s="30"/>
      <c r="BH46" s="9">
        <v>39</v>
      </c>
      <c r="BI46" s="8">
        <v>23626</v>
      </c>
      <c r="BJ46" s="42">
        <f>BB46-BH46</f>
        <v>14</v>
      </c>
      <c r="BK46" s="8">
        <f>BI46-BC46</f>
        <v>6324</v>
      </c>
      <c r="BL46" s="9">
        <f>Q46-N46</f>
        <v>0</v>
      </c>
      <c r="BM46" s="8">
        <f>P46-M46</f>
        <v>-223</v>
      </c>
      <c r="BN46" s="9">
        <v>44</v>
      </c>
      <c r="BO46" s="8">
        <v>23626</v>
      </c>
      <c r="BP46" s="27"/>
      <c r="BQ46" s="28"/>
      <c r="BR46" s="27"/>
      <c r="BS46" s="28"/>
    </row>
    <row r="47" spans="1:71" s="14" customFormat="1" ht="45" customHeight="1" x14ac:dyDescent="0.3">
      <c r="A47" s="8" t="s">
        <v>39</v>
      </c>
      <c r="B47" s="8"/>
      <c r="C47" s="9">
        <v>28</v>
      </c>
      <c r="D47" s="9">
        <v>6479</v>
      </c>
      <c r="E47" s="9">
        <v>6</v>
      </c>
      <c r="F47" s="9">
        <v>62</v>
      </c>
      <c r="G47" s="9">
        <v>2938</v>
      </c>
      <c r="H47" s="9">
        <v>3</v>
      </c>
      <c r="I47" s="9">
        <v>34</v>
      </c>
      <c r="J47" s="9">
        <v>8277</v>
      </c>
      <c r="K47" s="9">
        <v>8</v>
      </c>
      <c r="L47" s="18"/>
      <c r="M47" s="18"/>
      <c r="N47" s="18"/>
      <c r="O47" s="34">
        <v>32</v>
      </c>
      <c r="P47" s="34">
        <v>5739</v>
      </c>
      <c r="Q47" s="34">
        <v>6</v>
      </c>
      <c r="R47" s="54"/>
      <c r="S47" s="54"/>
      <c r="T47" s="57"/>
      <c r="U47" s="9"/>
      <c r="V47" s="9"/>
      <c r="W47" s="9"/>
      <c r="X47" s="9"/>
      <c r="Y47" s="9"/>
      <c r="Z47" s="9"/>
      <c r="AA47" s="34"/>
      <c r="AB47" s="34"/>
      <c r="AC47" s="34"/>
      <c r="AD47" s="41"/>
      <c r="AE47" s="41"/>
      <c r="AF47" s="41"/>
      <c r="AG47" s="10"/>
      <c r="AH47" s="11">
        <f t="shared" si="29"/>
        <v>23433</v>
      </c>
      <c r="AI47" s="12">
        <f t="shared" si="30"/>
        <v>23</v>
      </c>
      <c r="AJ47" s="12">
        <v>45</v>
      </c>
      <c r="AK47" s="12">
        <f t="shared" si="31"/>
        <v>4</v>
      </c>
      <c r="AL47" s="11"/>
      <c r="AM47" s="13"/>
      <c r="AN47" s="9">
        <v>28</v>
      </c>
      <c r="AO47" s="8">
        <v>6479</v>
      </c>
      <c r="AP47" s="9">
        <v>48</v>
      </c>
      <c r="AQ47" s="8">
        <v>9417</v>
      </c>
      <c r="AR47" s="9">
        <f>AN47-AP47</f>
        <v>-20</v>
      </c>
      <c r="AS47" s="8">
        <f>AQ47-AO47</f>
        <v>2938</v>
      </c>
      <c r="AT47" s="9">
        <f>H47-E47</f>
        <v>-3</v>
      </c>
      <c r="AU47" s="8"/>
      <c r="AV47" s="9">
        <v>39</v>
      </c>
      <c r="AW47" s="8">
        <v>17694</v>
      </c>
      <c r="AX47" s="9">
        <f>AP47-AV47</f>
        <v>9</v>
      </c>
      <c r="AY47" s="8">
        <f>AW47-AQ47</f>
        <v>8277</v>
      </c>
      <c r="AZ47" s="26">
        <f>K47-H47</f>
        <v>5</v>
      </c>
      <c r="BA47" s="8">
        <f>J47-G47</f>
        <v>5339</v>
      </c>
      <c r="BB47" s="9">
        <v>52</v>
      </c>
      <c r="BC47" s="8">
        <v>17694</v>
      </c>
      <c r="BD47" s="27"/>
      <c r="BE47" s="28"/>
      <c r="BF47" s="27"/>
      <c r="BG47" s="28"/>
      <c r="BH47" s="9">
        <v>41</v>
      </c>
      <c r="BI47" s="8">
        <v>23433</v>
      </c>
      <c r="BJ47" s="29"/>
      <c r="BK47" s="30"/>
      <c r="BL47" s="29"/>
      <c r="BM47" s="30"/>
      <c r="BN47" s="9">
        <v>45</v>
      </c>
      <c r="BO47" s="8">
        <v>23433</v>
      </c>
      <c r="BP47" s="27"/>
      <c r="BQ47" s="28"/>
      <c r="BR47" s="27"/>
      <c r="BS47" s="28"/>
    </row>
    <row r="48" spans="1:71" s="14" customFormat="1" ht="45" customHeight="1" x14ac:dyDescent="0.3">
      <c r="A48" s="8" t="s">
        <v>14</v>
      </c>
      <c r="B48" s="8"/>
      <c r="C48" s="9">
        <v>3</v>
      </c>
      <c r="D48" s="9">
        <v>9973</v>
      </c>
      <c r="E48" s="9">
        <v>9</v>
      </c>
      <c r="F48" s="18"/>
      <c r="G48" s="18"/>
      <c r="H48" s="18"/>
      <c r="I48" s="18"/>
      <c r="J48" s="18"/>
      <c r="K48" s="18"/>
      <c r="L48" s="9">
        <v>6</v>
      </c>
      <c r="M48" s="9">
        <v>9393</v>
      </c>
      <c r="N48" s="9">
        <v>8</v>
      </c>
      <c r="O48" s="34">
        <v>47</v>
      </c>
      <c r="P48" s="34">
        <v>4021</v>
      </c>
      <c r="Q48" s="34">
        <v>5</v>
      </c>
      <c r="R48" s="54"/>
      <c r="S48" s="54"/>
      <c r="T48" s="57"/>
      <c r="U48" s="9"/>
      <c r="V48" s="9"/>
      <c r="W48" s="9"/>
      <c r="X48" s="9"/>
      <c r="Y48" s="9"/>
      <c r="Z48" s="9"/>
      <c r="AA48" s="36"/>
      <c r="AB48" s="36"/>
      <c r="AC48" s="36"/>
      <c r="AD48" s="37"/>
      <c r="AE48" s="37"/>
      <c r="AF48" s="37"/>
      <c r="AG48" s="10"/>
      <c r="AH48" s="11">
        <f t="shared" si="29"/>
        <v>23387</v>
      </c>
      <c r="AI48" s="12">
        <f t="shared" si="30"/>
        <v>22</v>
      </c>
      <c r="AJ48" s="12">
        <v>46</v>
      </c>
      <c r="AK48" s="12">
        <f t="shared" si="31"/>
        <v>3</v>
      </c>
      <c r="AL48" s="11"/>
      <c r="AM48" s="13"/>
      <c r="AN48" s="9">
        <v>3</v>
      </c>
      <c r="AO48" s="8">
        <v>9973</v>
      </c>
      <c r="AP48" s="9">
        <v>45</v>
      </c>
      <c r="AQ48" s="8">
        <v>9973</v>
      </c>
      <c r="AR48" s="29"/>
      <c r="AS48" s="30"/>
      <c r="AT48" s="29"/>
      <c r="AU48" s="8"/>
      <c r="AV48" s="9">
        <v>61</v>
      </c>
      <c r="AW48" s="8">
        <v>9973</v>
      </c>
      <c r="AX48" s="44"/>
      <c r="AY48" s="45"/>
      <c r="AZ48" s="44"/>
      <c r="BA48" s="45"/>
      <c r="BB48" s="9">
        <v>46</v>
      </c>
      <c r="BC48" s="8">
        <v>19366</v>
      </c>
      <c r="BD48" s="29"/>
      <c r="BE48" s="30"/>
      <c r="BF48" s="29"/>
      <c r="BG48" s="30"/>
      <c r="BH48" s="9">
        <v>42</v>
      </c>
      <c r="BI48" s="8">
        <v>23387</v>
      </c>
      <c r="BJ48" s="9">
        <f>BB48-BH48</f>
        <v>4</v>
      </c>
      <c r="BK48" s="8">
        <f>BI48-BC48</f>
        <v>4021</v>
      </c>
      <c r="BL48" s="9">
        <f>Q48-N48</f>
        <v>-3</v>
      </c>
      <c r="BM48" s="8">
        <f>P48-M48</f>
        <v>-5372</v>
      </c>
      <c r="BN48" s="9">
        <v>46</v>
      </c>
      <c r="BO48" s="8">
        <v>23387</v>
      </c>
      <c r="BP48" s="27"/>
      <c r="BQ48" s="28"/>
      <c r="BR48" s="27"/>
      <c r="BS48" s="28"/>
    </row>
    <row r="49" spans="1:71" s="14" customFormat="1" ht="45" customHeight="1" x14ac:dyDescent="0.3">
      <c r="A49" s="8" t="s">
        <v>103</v>
      </c>
      <c r="B49" s="8"/>
      <c r="C49" s="19"/>
      <c r="D49" s="19"/>
      <c r="E49" s="19"/>
      <c r="F49" s="9">
        <v>52</v>
      </c>
      <c r="G49" s="9">
        <v>5674</v>
      </c>
      <c r="H49" s="9">
        <v>7</v>
      </c>
      <c r="I49" s="9">
        <v>62</v>
      </c>
      <c r="J49" s="9">
        <v>1825</v>
      </c>
      <c r="K49" s="9">
        <v>2</v>
      </c>
      <c r="L49" s="9">
        <v>28</v>
      </c>
      <c r="M49" s="9">
        <v>6433</v>
      </c>
      <c r="N49" s="9">
        <v>7</v>
      </c>
      <c r="O49" s="34">
        <v>45</v>
      </c>
      <c r="P49" s="34">
        <v>4172</v>
      </c>
      <c r="Q49" s="34">
        <v>5</v>
      </c>
      <c r="R49" s="34">
        <v>46</v>
      </c>
      <c r="S49" s="34">
        <v>4586</v>
      </c>
      <c r="T49" s="35">
        <v>5</v>
      </c>
      <c r="U49" s="34"/>
      <c r="V49" s="34"/>
      <c r="W49" s="34"/>
      <c r="X49" s="34"/>
      <c r="Y49" s="34"/>
      <c r="Z49" s="34"/>
      <c r="AA49" s="34"/>
      <c r="AB49" s="34"/>
      <c r="AC49" s="34"/>
      <c r="AD49" s="41"/>
      <c r="AE49" s="41"/>
      <c r="AF49" s="41"/>
      <c r="AG49" s="10"/>
      <c r="AH49" s="11">
        <f t="shared" si="29"/>
        <v>22690</v>
      </c>
      <c r="AI49" s="12">
        <f t="shared" si="30"/>
        <v>26</v>
      </c>
      <c r="AJ49" s="12">
        <v>47</v>
      </c>
      <c r="AK49" s="12">
        <f t="shared" si="31"/>
        <v>5</v>
      </c>
      <c r="AL49" s="11"/>
      <c r="AM49" s="13"/>
      <c r="AN49" s="18"/>
      <c r="AO49" s="19"/>
      <c r="AP49" s="9">
        <v>66</v>
      </c>
      <c r="AQ49" s="8">
        <v>5674</v>
      </c>
      <c r="AR49" s="27"/>
      <c r="AS49" s="28"/>
      <c r="AT49" s="27"/>
      <c r="AU49" s="8"/>
      <c r="AV49" s="9">
        <v>72</v>
      </c>
      <c r="AW49" s="8">
        <v>7499</v>
      </c>
      <c r="AX49" s="9">
        <f>AP49-AV49</f>
        <v>-6</v>
      </c>
      <c r="AY49" s="8">
        <f>AW49-AQ49</f>
        <v>1825</v>
      </c>
      <c r="AZ49" s="9">
        <f>K49-H49</f>
        <v>-5</v>
      </c>
      <c r="BA49" s="8">
        <f>J49-G49</f>
        <v>-3849</v>
      </c>
      <c r="BB49" s="9">
        <v>59</v>
      </c>
      <c r="BC49" s="8">
        <v>13932</v>
      </c>
      <c r="BD49" s="49">
        <f>AV49-BB49</f>
        <v>13</v>
      </c>
      <c r="BE49" s="8">
        <f>BC49-AW49</f>
        <v>6433</v>
      </c>
      <c r="BF49" s="26">
        <f>N49-K49</f>
        <v>5</v>
      </c>
      <c r="BG49" s="8">
        <f>M49-J49</f>
        <v>4608</v>
      </c>
      <c r="BH49" s="9">
        <v>59</v>
      </c>
      <c r="BI49" s="8">
        <v>18104</v>
      </c>
      <c r="BJ49" s="9">
        <f>BB49-BH49</f>
        <v>0</v>
      </c>
      <c r="BK49" s="8">
        <f>BI49-BC49</f>
        <v>4172</v>
      </c>
      <c r="BL49" s="9">
        <f>Q49-N49</f>
        <v>-2</v>
      </c>
      <c r="BM49" s="8">
        <f>P49-M49</f>
        <v>-2261</v>
      </c>
      <c r="BN49" s="9">
        <v>47</v>
      </c>
      <c r="BO49" s="8">
        <v>22690</v>
      </c>
      <c r="BP49" s="49">
        <f>BH49-BN49</f>
        <v>12</v>
      </c>
      <c r="BQ49" s="8">
        <f>BO49-BI49</f>
        <v>4586</v>
      </c>
      <c r="BR49" s="9">
        <f>T49-Q49</f>
        <v>0</v>
      </c>
      <c r="BS49" s="8">
        <f>S49-P49</f>
        <v>414</v>
      </c>
    </row>
    <row r="50" spans="1:71" s="14" customFormat="1" ht="45" customHeight="1" x14ac:dyDescent="0.3">
      <c r="A50" s="8" t="s">
        <v>93</v>
      </c>
      <c r="B50" s="8"/>
      <c r="C50" s="19"/>
      <c r="D50" s="19"/>
      <c r="E50" s="19"/>
      <c r="F50" s="9">
        <v>9</v>
      </c>
      <c r="G50" s="9">
        <v>10787</v>
      </c>
      <c r="H50" s="9">
        <v>9</v>
      </c>
      <c r="I50" s="9">
        <v>56</v>
      </c>
      <c r="J50" s="9">
        <v>5882</v>
      </c>
      <c r="K50" s="9">
        <v>6</v>
      </c>
      <c r="L50" s="9">
        <v>54</v>
      </c>
      <c r="M50" s="9">
        <v>3627</v>
      </c>
      <c r="N50" s="9">
        <v>4</v>
      </c>
      <c r="O50" s="54"/>
      <c r="P50" s="54"/>
      <c r="Q50" s="54"/>
      <c r="R50" s="34">
        <v>48</v>
      </c>
      <c r="S50" s="34">
        <v>2254</v>
      </c>
      <c r="T50" s="35">
        <v>3</v>
      </c>
      <c r="U50" s="34"/>
      <c r="V50" s="34"/>
      <c r="W50" s="34"/>
      <c r="X50" s="34"/>
      <c r="Y50" s="34"/>
      <c r="Z50" s="34"/>
      <c r="AA50" s="34"/>
      <c r="AB50" s="34"/>
      <c r="AC50" s="34"/>
      <c r="AD50" s="41"/>
      <c r="AE50" s="41"/>
      <c r="AF50" s="41"/>
      <c r="AG50" s="10"/>
      <c r="AH50" s="11">
        <f t="shared" si="29"/>
        <v>22550</v>
      </c>
      <c r="AI50" s="12">
        <f t="shared" si="30"/>
        <v>22</v>
      </c>
      <c r="AJ50" s="12">
        <v>48</v>
      </c>
      <c r="AK50" s="12">
        <f t="shared" si="31"/>
        <v>4</v>
      </c>
      <c r="AL50" s="11"/>
      <c r="AM50" s="13"/>
      <c r="AN50" s="18"/>
      <c r="AO50" s="19"/>
      <c r="AP50" s="9">
        <v>42</v>
      </c>
      <c r="AQ50" s="8">
        <v>10787</v>
      </c>
      <c r="AR50" s="27"/>
      <c r="AS50" s="28"/>
      <c r="AT50" s="27"/>
      <c r="AU50" s="8"/>
      <c r="AV50" s="9">
        <v>42</v>
      </c>
      <c r="AW50" s="8">
        <v>16669</v>
      </c>
      <c r="AX50" s="9">
        <f>AP50-AV50</f>
        <v>0</v>
      </c>
      <c r="AY50" s="8">
        <f>AW50-AQ50</f>
        <v>5882</v>
      </c>
      <c r="AZ50" s="9">
        <f>K50-H50</f>
        <v>-3</v>
      </c>
      <c r="BA50" s="8">
        <f>J50-G50</f>
        <v>-4905</v>
      </c>
      <c r="BB50" s="9">
        <v>43</v>
      </c>
      <c r="BC50" s="8">
        <v>20296</v>
      </c>
      <c r="BD50" s="9">
        <f>AV50-BB50</f>
        <v>-1</v>
      </c>
      <c r="BE50" s="8">
        <f>BC50-AW50</f>
        <v>3627</v>
      </c>
      <c r="BF50" s="9">
        <f>N50-K50</f>
        <v>-2</v>
      </c>
      <c r="BG50" s="8">
        <f>M50-J50</f>
        <v>-2255</v>
      </c>
      <c r="BH50" s="9">
        <v>51</v>
      </c>
      <c r="BI50" s="8">
        <v>20296</v>
      </c>
      <c r="BJ50" s="28"/>
      <c r="BK50" s="28"/>
      <c r="BL50" s="27"/>
      <c r="BM50" s="28"/>
      <c r="BN50" s="9">
        <v>48</v>
      </c>
      <c r="BO50" s="8">
        <v>22550</v>
      </c>
      <c r="BP50" s="29"/>
      <c r="BQ50" s="30"/>
      <c r="BR50" s="29"/>
      <c r="BS50" s="30"/>
    </row>
    <row r="51" spans="1:71" s="14" customFormat="1" ht="45" customHeight="1" x14ac:dyDescent="0.3">
      <c r="A51" s="8" t="s">
        <v>22</v>
      </c>
      <c r="B51" s="8" t="s">
        <v>131</v>
      </c>
      <c r="C51" s="9">
        <v>11</v>
      </c>
      <c r="D51" s="9">
        <v>7588</v>
      </c>
      <c r="E51" s="9">
        <v>8</v>
      </c>
      <c r="F51" s="18"/>
      <c r="G51" s="18"/>
      <c r="H51" s="18"/>
      <c r="I51" s="9">
        <v>46</v>
      </c>
      <c r="J51" s="9">
        <v>7365</v>
      </c>
      <c r="K51" s="9">
        <v>7</v>
      </c>
      <c r="L51" s="9">
        <v>24</v>
      </c>
      <c r="M51" s="9">
        <v>6724</v>
      </c>
      <c r="N51" s="9">
        <v>7</v>
      </c>
      <c r="O51" s="18"/>
      <c r="P51" s="18"/>
      <c r="Q51" s="18"/>
      <c r="R51" s="54"/>
      <c r="S51" s="54"/>
      <c r="T51" s="57"/>
      <c r="U51" s="9"/>
      <c r="V51" s="9"/>
      <c r="W51" s="9"/>
      <c r="X51" s="9"/>
      <c r="Y51" s="9"/>
      <c r="Z51" s="9"/>
      <c r="AA51" s="36"/>
      <c r="AB51" s="36"/>
      <c r="AC51" s="36"/>
      <c r="AD51" s="37"/>
      <c r="AE51" s="37"/>
      <c r="AF51" s="37"/>
      <c r="AG51" s="10"/>
      <c r="AH51" s="11">
        <f t="shared" si="29"/>
        <v>21677</v>
      </c>
      <c r="AI51" s="12">
        <f t="shared" si="30"/>
        <v>22</v>
      </c>
      <c r="AJ51" s="12">
        <v>49</v>
      </c>
      <c r="AK51" s="12">
        <f t="shared" si="31"/>
        <v>3</v>
      </c>
      <c r="AL51" s="11"/>
      <c r="AM51" s="13"/>
      <c r="AN51" s="9">
        <v>11</v>
      </c>
      <c r="AO51" s="8">
        <v>7588</v>
      </c>
      <c r="AP51" s="9">
        <v>54</v>
      </c>
      <c r="AQ51" s="8">
        <v>7588</v>
      </c>
      <c r="AR51" s="29"/>
      <c r="AS51" s="30"/>
      <c r="AT51" s="29"/>
      <c r="AU51" s="8"/>
      <c r="AV51" s="9">
        <v>46</v>
      </c>
      <c r="AW51" s="8">
        <v>14953</v>
      </c>
      <c r="AX51" s="29"/>
      <c r="AY51" s="30"/>
      <c r="AZ51" s="29"/>
      <c r="BA51" s="30"/>
      <c r="BB51" s="9">
        <v>37</v>
      </c>
      <c r="BC51" s="8">
        <v>21677</v>
      </c>
      <c r="BD51" s="9">
        <f>AV51-BB51</f>
        <v>9</v>
      </c>
      <c r="BE51" s="8">
        <f>BC51-AW51</f>
        <v>6724</v>
      </c>
      <c r="BF51" s="9">
        <f>N51-K51</f>
        <v>0</v>
      </c>
      <c r="BG51" s="8">
        <f>M51-J51</f>
        <v>-641</v>
      </c>
      <c r="BH51" s="9">
        <v>45</v>
      </c>
      <c r="BI51" s="8">
        <v>21677</v>
      </c>
      <c r="BJ51" s="27"/>
      <c r="BK51" s="28"/>
      <c r="BL51" s="27"/>
      <c r="BM51" s="28"/>
      <c r="BN51" s="9">
        <v>49</v>
      </c>
      <c r="BO51" s="8">
        <v>21677</v>
      </c>
      <c r="BP51" s="29"/>
      <c r="BQ51" s="30"/>
      <c r="BR51" s="29"/>
      <c r="BS51" s="30"/>
    </row>
    <row r="52" spans="1:71" s="14" customFormat="1" ht="45" customHeight="1" x14ac:dyDescent="0.3">
      <c r="A52" s="8" t="s">
        <v>18</v>
      </c>
      <c r="B52" s="8"/>
      <c r="C52" s="9">
        <v>7</v>
      </c>
      <c r="D52" s="9">
        <v>8151</v>
      </c>
      <c r="E52" s="9">
        <v>8</v>
      </c>
      <c r="F52" s="9">
        <v>40</v>
      </c>
      <c r="G52" s="9">
        <v>6320</v>
      </c>
      <c r="H52" s="9">
        <v>6</v>
      </c>
      <c r="I52" s="9">
        <v>48</v>
      </c>
      <c r="J52" s="9">
        <v>7109</v>
      </c>
      <c r="K52" s="9">
        <v>7</v>
      </c>
      <c r="L52" s="18"/>
      <c r="M52" s="18"/>
      <c r="N52" s="18"/>
      <c r="O52" s="54"/>
      <c r="P52" s="54"/>
      <c r="Q52" s="54"/>
      <c r="R52" s="54"/>
      <c r="S52" s="54"/>
      <c r="T52" s="57"/>
      <c r="U52" s="9"/>
      <c r="V52" s="9"/>
      <c r="W52" s="9"/>
      <c r="X52" s="9"/>
      <c r="Y52" s="9"/>
      <c r="Z52" s="9"/>
      <c r="AA52" s="36"/>
      <c r="AB52" s="36"/>
      <c r="AC52" s="36"/>
      <c r="AD52" s="37"/>
      <c r="AE52" s="37"/>
      <c r="AF52" s="37"/>
      <c r="AG52" s="10"/>
      <c r="AH52" s="11">
        <f t="shared" si="29"/>
        <v>21580</v>
      </c>
      <c r="AI52" s="12">
        <f t="shared" si="30"/>
        <v>21</v>
      </c>
      <c r="AJ52" s="12">
        <v>50</v>
      </c>
      <c r="AK52" s="12">
        <f t="shared" si="31"/>
        <v>3</v>
      </c>
      <c r="AL52" s="11"/>
      <c r="AM52" s="13"/>
      <c r="AN52" s="9">
        <v>7</v>
      </c>
      <c r="AO52" s="8">
        <v>8151</v>
      </c>
      <c r="AP52" s="9">
        <v>24</v>
      </c>
      <c r="AQ52" s="8">
        <v>14471</v>
      </c>
      <c r="AR52" s="9">
        <f>AN52-AP52</f>
        <v>-17</v>
      </c>
      <c r="AS52" s="8">
        <f>AQ52-AO52</f>
        <v>6320</v>
      </c>
      <c r="AT52" s="9">
        <f>H52-E52</f>
        <v>-2</v>
      </c>
      <c r="AU52" s="8"/>
      <c r="AV52" s="9">
        <v>29</v>
      </c>
      <c r="AW52" s="8">
        <v>21580</v>
      </c>
      <c r="AX52" s="9">
        <f>AP52-AV52</f>
        <v>-5</v>
      </c>
      <c r="AY52" s="8">
        <f>AW52-AQ52</f>
        <v>7109</v>
      </c>
      <c r="AZ52" s="9">
        <f>K52-H52</f>
        <v>1</v>
      </c>
      <c r="BA52" s="8">
        <f>J52-G52</f>
        <v>789</v>
      </c>
      <c r="BB52" s="9">
        <v>38</v>
      </c>
      <c r="BC52" s="8">
        <v>21580</v>
      </c>
      <c r="BD52" s="27"/>
      <c r="BE52" s="28"/>
      <c r="BF52" s="27"/>
      <c r="BG52" s="28"/>
      <c r="BH52" s="9">
        <v>46</v>
      </c>
      <c r="BI52" s="8">
        <v>21580</v>
      </c>
      <c r="BJ52" s="27"/>
      <c r="BK52" s="28"/>
      <c r="BL52" s="27"/>
      <c r="BM52" s="28"/>
      <c r="BN52" s="9">
        <v>50</v>
      </c>
      <c r="BO52" s="8">
        <v>21580</v>
      </c>
      <c r="BP52" s="51"/>
      <c r="BQ52" s="52"/>
      <c r="BR52" s="51"/>
      <c r="BS52" s="52"/>
    </row>
    <row r="53" spans="1:71" s="14" customFormat="1" ht="45" customHeight="1" x14ac:dyDescent="0.3">
      <c r="A53" s="8" t="s">
        <v>91</v>
      </c>
      <c r="B53" s="8"/>
      <c r="C53" s="18"/>
      <c r="D53" s="18"/>
      <c r="E53" s="18"/>
      <c r="F53" s="9">
        <v>6</v>
      </c>
      <c r="G53" s="9">
        <v>11051</v>
      </c>
      <c r="H53" s="9">
        <v>9</v>
      </c>
      <c r="I53" s="9">
        <v>55</v>
      </c>
      <c r="J53" s="9">
        <v>5893</v>
      </c>
      <c r="K53" s="9">
        <v>6</v>
      </c>
      <c r="L53" s="18"/>
      <c r="M53" s="18"/>
      <c r="N53" s="18"/>
      <c r="O53" s="34">
        <v>43</v>
      </c>
      <c r="P53" s="34">
        <v>4234</v>
      </c>
      <c r="Q53" s="34">
        <v>5</v>
      </c>
      <c r="R53" s="54"/>
      <c r="S53" s="54"/>
      <c r="T53" s="57"/>
      <c r="U53" s="39"/>
      <c r="V53" s="39"/>
      <c r="W53" s="39"/>
      <c r="X53" s="39"/>
      <c r="Y53" s="39"/>
      <c r="Z53" s="39"/>
      <c r="AA53" s="36"/>
      <c r="AB53" s="36"/>
      <c r="AC53" s="36"/>
      <c r="AD53" s="37"/>
      <c r="AE53" s="37"/>
      <c r="AF53" s="37"/>
      <c r="AG53" s="10"/>
      <c r="AH53" s="11">
        <f t="shared" si="29"/>
        <v>21178</v>
      </c>
      <c r="AI53" s="12">
        <f t="shared" si="30"/>
        <v>20</v>
      </c>
      <c r="AJ53" s="12">
        <v>51</v>
      </c>
      <c r="AK53" s="12">
        <f t="shared" si="31"/>
        <v>3</v>
      </c>
      <c r="AL53" s="11"/>
      <c r="AM53" s="13"/>
      <c r="AN53" s="18"/>
      <c r="AO53" s="19"/>
      <c r="AP53" s="9">
        <v>39</v>
      </c>
      <c r="AQ53" s="8">
        <v>11051</v>
      </c>
      <c r="AR53" s="27"/>
      <c r="AS53" s="28"/>
      <c r="AT53" s="27"/>
      <c r="AU53" s="8"/>
      <c r="AV53" s="9">
        <v>41</v>
      </c>
      <c r="AW53" s="8">
        <v>16944</v>
      </c>
      <c r="AX53" s="9">
        <f>AP53-AV53</f>
        <v>-2</v>
      </c>
      <c r="AY53" s="8">
        <f>AW53-AQ53</f>
        <v>5893</v>
      </c>
      <c r="AZ53" s="9">
        <f>K53-H53</f>
        <v>-3</v>
      </c>
      <c r="BA53" s="8">
        <f>J53-G53</f>
        <v>-5158</v>
      </c>
      <c r="BB53" s="9">
        <v>54</v>
      </c>
      <c r="BC53" s="8">
        <v>16944</v>
      </c>
      <c r="BD53" s="27"/>
      <c r="BE53" s="28"/>
      <c r="BF53" s="27"/>
      <c r="BG53" s="28"/>
      <c r="BH53" s="9">
        <v>47</v>
      </c>
      <c r="BI53" s="8">
        <v>21178</v>
      </c>
      <c r="BJ53" s="29"/>
      <c r="BK53" s="30"/>
      <c r="BL53" s="29"/>
      <c r="BM53" s="30"/>
      <c r="BN53" s="9">
        <v>51</v>
      </c>
      <c r="BO53" s="8">
        <v>21178</v>
      </c>
      <c r="BP53" s="27"/>
      <c r="BQ53" s="28"/>
      <c r="BR53" s="27"/>
      <c r="BS53" s="28"/>
    </row>
    <row r="54" spans="1:71" s="14" customFormat="1" ht="45" customHeight="1" x14ac:dyDescent="0.3">
      <c r="A54" s="8" t="s">
        <v>57</v>
      </c>
      <c r="B54" s="8"/>
      <c r="C54" s="9">
        <v>46</v>
      </c>
      <c r="D54" s="9">
        <v>4861</v>
      </c>
      <c r="E54" s="9">
        <v>6</v>
      </c>
      <c r="F54" s="9">
        <v>26</v>
      </c>
      <c r="G54" s="9">
        <v>8420</v>
      </c>
      <c r="H54" s="9">
        <v>8</v>
      </c>
      <c r="I54" s="9">
        <v>43</v>
      </c>
      <c r="J54" s="9">
        <v>7495</v>
      </c>
      <c r="K54" s="9">
        <v>8</v>
      </c>
      <c r="L54" s="18"/>
      <c r="M54" s="18"/>
      <c r="N54" s="18"/>
      <c r="O54" s="54"/>
      <c r="P54" s="54"/>
      <c r="Q54" s="54"/>
      <c r="R54" s="54"/>
      <c r="S54" s="54"/>
      <c r="T54" s="57"/>
      <c r="U54" s="9"/>
      <c r="V54" s="9"/>
      <c r="W54" s="9"/>
      <c r="X54" s="9"/>
      <c r="Y54" s="9"/>
      <c r="Z54" s="9"/>
      <c r="AA54" s="34"/>
      <c r="AB54" s="34"/>
      <c r="AC54" s="34"/>
      <c r="AD54" s="41"/>
      <c r="AE54" s="41"/>
      <c r="AF54" s="41"/>
      <c r="AG54" s="10"/>
      <c r="AH54" s="11">
        <f t="shared" si="29"/>
        <v>20776</v>
      </c>
      <c r="AI54" s="12">
        <f t="shared" si="30"/>
        <v>22</v>
      </c>
      <c r="AJ54" s="12">
        <v>52</v>
      </c>
      <c r="AK54" s="12">
        <f t="shared" si="31"/>
        <v>3</v>
      </c>
      <c r="AL54" s="11"/>
      <c r="AM54" s="13"/>
      <c r="AN54" s="9">
        <v>46</v>
      </c>
      <c r="AO54" s="8">
        <v>4861</v>
      </c>
      <c r="AP54" s="9">
        <v>29</v>
      </c>
      <c r="AQ54" s="8">
        <v>13281</v>
      </c>
      <c r="AR54" s="9">
        <f>AN54-AP54</f>
        <v>17</v>
      </c>
      <c r="AS54" s="8">
        <f>AQ54-AO54</f>
        <v>8420</v>
      </c>
      <c r="AT54" s="9">
        <f>H54-E54</f>
        <v>2</v>
      </c>
      <c r="AU54" s="8"/>
      <c r="AV54" s="9">
        <v>31</v>
      </c>
      <c r="AW54" s="8">
        <v>20776</v>
      </c>
      <c r="AX54" s="9">
        <f>AP54-AV54</f>
        <v>-2</v>
      </c>
      <c r="AY54" s="8">
        <f>AW54-AQ54</f>
        <v>7495</v>
      </c>
      <c r="AZ54" s="9">
        <f>K54-H54</f>
        <v>0</v>
      </c>
      <c r="BA54" s="8">
        <f>J54-G54</f>
        <v>-925</v>
      </c>
      <c r="BB54" s="9">
        <v>39</v>
      </c>
      <c r="BC54" s="8">
        <v>20776</v>
      </c>
      <c r="BD54" s="27"/>
      <c r="BE54" s="28"/>
      <c r="BF54" s="27"/>
      <c r="BG54" s="28"/>
      <c r="BH54" s="9">
        <v>48</v>
      </c>
      <c r="BI54" s="8">
        <v>20776</v>
      </c>
      <c r="BJ54" s="27"/>
      <c r="BK54" s="28"/>
      <c r="BL54" s="27"/>
      <c r="BM54" s="28"/>
      <c r="BN54" s="9">
        <v>52</v>
      </c>
      <c r="BO54" s="8">
        <v>20776</v>
      </c>
      <c r="BP54" s="51"/>
      <c r="BQ54" s="52"/>
      <c r="BR54" s="51"/>
      <c r="BS54" s="52"/>
    </row>
    <row r="55" spans="1:71" s="14" customFormat="1" ht="45" customHeight="1" x14ac:dyDescent="0.3">
      <c r="A55" s="8" t="s">
        <v>21</v>
      </c>
      <c r="B55" s="8" t="s">
        <v>87</v>
      </c>
      <c r="C55" s="9">
        <v>10</v>
      </c>
      <c r="D55" s="9">
        <v>7608</v>
      </c>
      <c r="E55" s="9">
        <v>8</v>
      </c>
      <c r="F55" s="9">
        <v>34</v>
      </c>
      <c r="G55" s="9">
        <v>7240</v>
      </c>
      <c r="H55" s="9">
        <v>7</v>
      </c>
      <c r="I55" s="9">
        <v>57</v>
      </c>
      <c r="J55" s="9">
        <v>5879</v>
      </c>
      <c r="K55" s="9">
        <v>6</v>
      </c>
      <c r="L55" s="18"/>
      <c r="M55" s="18"/>
      <c r="N55" s="18"/>
      <c r="O55" s="54"/>
      <c r="P55" s="54"/>
      <c r="Q55" s="54"/>
      <c r="R55" s="54"/>
      <c r="S55" s="54"/>
      <c r="T55" s="57"/>
      <c r="U55" s="9"/>
      <c r="V55" s="9"/>
      <c r="W55" s="9"/>
      <c r="X55" s="9"/>
      <c r="Y55" s="9"/>
      <c r="Z55" s="9"/>
      <c r="AA55" s="36"/>
      <c r="AB55" s="36"/>
      <c r="AC55" s="36"/>
      <c r="AD55" s="37"/>
      <c r="AE55" s="37"/>
      <c r="AF55" s="37"/>
      <c r="AG55" s="10"/>
      <c r="AH55" s="11">
        <f t="shared" si="29"/>
        <v>20727</v>
      </c>
      <c r="AI55" s="12">
        <f t="shared" si="30"/>
        <v>21</v>
      </c>
      <c r="AJ55" s="12">
        <v>53</v>
      </c>
      <c r="AK55" s="12">
        <f t="shared" si="31"/>
        <v>3</v>
      </c>
      <c r="AL55" s="11"/>
      <c r="AM55" s="13"/>
      <c r="AN55" s="9">
        <v>10</v>
      </c>
      <c r="AO55" s="8">
        <v>7608</v>
      </c>
      <c r="AP55" s="9">
        <v>21</v>
      </c>
      <c r="AQ55" s="8">
        <v>14848</v>
      </c>
      <c r="AR55" s="9">
        <f>AN55-AP55</f>
        <v>-11</v>
      </c>
      <c r="AS55" s="8">
        <f>AQ55-AO55</f>
        <v>7240</v>
      </c>
      <c r="AT55" s="9">
        <f>H55-E55</f>
        <v>-1</v>
      </c>
      <c r="AU55" s="8"/>
      <c r="AV55" s="9">
        <v>33</v>
      </c>
      <c r="AW55" s="8">
        <v>20727</v>
      </c>
      <c r="AX55" s="9">
        <f>AP55-AV55</f>
        <v>-12</v>
      </c>
      <c r="AY55" s="8">
        <f>AW55-AQ55</f>
        <v>5879</v>
      </c>
      <c r="AZ55" s="9">
        <f>K55-H55</f>
        <v>-1</v>
      </c>
      <c r="BA55" s="8">
        <f>J55-G55</f>
        <v>-1361</v>
      </c>
      <c r="BB55" s="9">
        <v>40</v>
      </c>
      <c r="BC55" s="8">
        <v>20727</v>
      </c>
      <c r="BD55" s="27"/>
      <c r="BE55" s="28"/>
      <c r="BF55" s="27"/>
      <c r="BG55" s="28"/>
      <c r="BH55" s="9">
        <v>49</v>
      </c>
      <c r="BI55" s="8">
        <v>20727</v>
      </c>
      <c r="BJ55" s="27"/>
      <c r="BK55" s="28"/>
      <c r="BL55" s="27"/>
      <c r="BM55" s="28"/>
      <c r="BN55" s="9">
        <v>53</v>
      </c>
      <c r="BO55" s="8">
        <v>20727</v>
      </c>
      <c r="BP55" s="51"/>
      <c r="BQ55" s="52"/>
      <c r="BR55" s="51"/>
      <c r="BS55" s="52"/>
    </row>
    <row r="56" spans="1:71" s="14" customFormat="1" ht="45" customHeight="1" x14ac:dyDescent="0.3">
      <c r="A56" s="8" t="s">
        <v>38</v>
      </c>
      <c r="B56" s="8"/>
      <c r="C56" s="9">
        <v>27</v>
      </c>
      <c r="D56" s="9">
        <v>6490</v>
      </c>
      <c r="E56" s="9">
        <v>7</v>
      </c>
      <c r="F56" s="9">
        <v>19</v>
      </c>
      <c r="G56" s="9">
        <v>8783</v>
      </c>
      <c r="H56" s="9">
        <v>9</v>
      </c>
      <c r="I56" s="18"/>
      <c r="J56" s="18"/>
      <c r="K56" s="18"/>
      <c r="L56" s="9">
        <v>38</v>
      </c>
      <c r="M56" s="9">
        <v>5435</v>
      </c>
      <c r="N56" s="9">
        <v>6</v>
      </c>
      <c r="O56" s="54"/>
      <c r="P56" s="54"/>
      <c r="Q56" s="54"/>
      <c r="R56" s="54"/>
      <c r="S56" s="54"/>
      <c r="T56" s="57"/>
      <c r="U56" s="9"/>
      <c r="V56" s="9"/>
      <c r="W56" s="9"/>
      <c r="X56" s="9"/>
      <c r="Y56" s="9"/>
      <c r="Z56" s="9"/>
      <c r="AA56" s="34"/>
      <c r="AB56" s="34"/>
      <c r="AC56" s="34"/>
      <c r="AD56" s="41"/>
      <c r="AE56" s="41"/>
      <c r="AF56" s="41"/>
      <c r="AG56" s="10"/>
      <c r="AH56" s="11">
        <f t="shared" si="29"/>
        <v>20708</v>
      </c>
      <c r="AI56" s="12">
        <f t="shared" si="30"/>
        <v>22</v>
      </c>
      <c r="AJ56" s="12">
        <v>54</v>
      </c>
      <c r="AK56" s="12">
        <f t="shared" si="31"/>
        <v>3</v>
      </c>
      <c r="AL56" s="11"/>
      <c r="AM56" s="13"/>
      <c r="AN56" s="9">
        <v>27</v>
      </c>
      <c r="AO56" s="8">
        <v>6490</v>
      </c>
      <c r="AP56" s="9">
        <v>16</v>
      </c>
      <c r="AQ56" s="8">
        <v>15273</v>
      </c>
      <c r="AR56" s="9">
        <f>AN56-AP56</f>
        <v>11</v>
      </c>
      <c r="AS56" s="8">
        <f>AQ56-AO56</f>
        <v>8783</v>
      </c>
      <c r="AT56" s="9">
        <f>H56-E56</f>
        <v>2</v>
      </c>
      <c r="AU56" s="8"/>
      <c r="AV56" s="9">
        <v>44</v>
      </c>
      <c r="AW56" s="8">
        <v>15273</v>
      </c>
      <c r="AX56" s="44"/>
      <c r="AY56" s="45"/>
      <c r="AZ56" s="44"/>
      <c r="BA56" s="45"/>
      <c r="BB56" s="9">
        <v>41</v>
      </c>
      <c r="BC56" s="8">
        <v>20708</v>
      </c>
      <c r="BD56" s="29"/>
      <c r="BE56" s="30"/>
      <c r="BF56" s="29"/>
      <c r="BG56" s="30"/>
      <c r="BH56" s="9">
        <v>50</v>
      </c>
      <c r="BI56" s="8">
        <v>20708</v>
      </c>
      <c r="BJ56" s="27"/>
      <c r="BK56" s="28"/>
      <c r="BL56" s="27"/>
      <c r="BM56" s="28"/>
      <c r="BN56" s="9">
        <v>54</v>
      </c>
      <c r="BO56" s="8">
        <v>20708</v>
      </c>
      <c r="BP56" s="29"/>
      <c r="BQ56" s="30"/>
      <c r="BR56" s="29"/>
      <c r="BS56" s="30"/>
    </row>
    <row r="57" spans="1:71" s="14" customFormat="1" ht="45" customHeight="1" x14ac:dyDescent="0.3">
      <c r="A57" s="8" t="s">
        <v>65</v>
      </c>
      <c r="B57" s="8"/>
      <c r="C57" s="9">
        <v>54</v>
      </c>
      <c r="D57" s="9">
        <v>3907</v>
      </c>
      <c r="E57" s="9">
        <v>5</v>
      </c>
      <c r="F57" s="9">
        <v>50</v>
      </c>
      <c r="G57" s="9">
        <v>5796</v>
      </c>
      <c r="H57" s="9">
        <v>6</v>
      </c>
      <c r="I57" s="9">
        <v>59</v>
      </c>
      <c r="J57" s="9">
        <v>5093</v>
      </c>
      <c r="K57" s="9">
        <v>6</v>
      </c>
      <c r="L57" s="9">
        <v>41</v>
      </c>
      <c r="M57" s="9">
        <v>5282</v>
      </c>
      <c r="N57" s="9">
        <v>6</v>
      </c>
      <c r="O57" s="54"/>
      <c r="P57" s="54"/>
      <c r="Q57" s="54"/>
      <c r="R57" s="54"/>
      <c r="S57" s="54"/>
      <c r="T57" s="57"/>
      <c r="U57" s="39"/>
      <c r="V57" s="39"/>
      <c r="W57" s="39"/>
      <c r="X57" s="39"/>
      <c r="Y57" s="39"/>
      <c r="Z57" s="39"/>
      <c r="AA57" s="36"/>
      <c r="AB57" s="36"/>
      <c r="AC57" s="36"/>
      <c r="AD57" s="37"/>
      <c r="AE57" s="37"/>
      <c r="AF57" s="37"/>
      <c r="AG57" s="10"/>
      <c r="AH57" s="11">
        <f t="shared" si="29"/>
        <v>20078</v>
      </c>
      <c r="AI57" s="12">
        <f t="shared" si="30"/>
        <v>23</v>
      </c>
      <c r="AJ57" s="12">
        <v>55</v>
      </c>
      <c r="AK57" s="12">
        <f t="shared" si="31"/>
        <v>4</v>
      </c>
      <c r="AL57" s="11"/>
      <c r="AM57" s="13"/>
      <c r="AN57" s="9">
        <v>54</v>
      </c>
      <c r="AO57" s="8">
        <v>3907</v>
      </c>
      <c r="AP57" s="9">
        <v>46</v>
      </c>
      <c r="AQ57" s="8">
        <v>9703</v>
      </c>
      <c r="AR57" s="9">
        <f>AN57-AP57</f>
        <v>8</v>
      </c>
      <c r="AS57" s="8">
        <f>AQ57-AO57</f>
        <v>5796</v>
      </c>
      <c r="AT57" s="9">
        <f>H57-E57</f>
        <v>1</v>
      </c>
      <c r="AU57" s="8"/>
      <c r="AV57" s="9">
        <v>47</v>
      </c>
      <c r="AW57" s="8">
        <v>14796</v>
      </c>
      <c r="AX57" s="9">
        <f>AP57-AV57</f>
        <v>-1</v>
      </c>
      <c r="AY57" s="8">
        <f>AW57-AQ57</f>
        <v>5093</v>
      </c>
      <c r="AZ57" s="9">
        <f>K57-H57</f>
        <v>0</v>
      </c>
      <c r="BA57" s="8">
        <f>J57-G57</f>
        <v>-703</v>
      </c>
      <c r="BB57" s="9">
        <v>44</v>
      </c>
      <c r="BC57" s="8">
        <v>20078</v>
      </c>
      <c r="BD57" s="9">
        <f>AV57-BB57</f>
        <v>3</v>
      </c>
      <c r="BE57" s="8">
        <f>BC57-AW57</f>
        <v>5282</v>
      </c>
      <c r="BF57" s="9">
        <f>N57-K57</f>
        <v>0</v>
      </c>
      <c r="BG57" s="50">
        <f>M57-J57</f>
        <v>189</v>
      </c>
      <c r="BH57" s="9">
        <v>52</v>
      </c>
      <c r="BI57" s="8">
        <v>20078</v>
      </c>
      <c r="BJ57" s="27"/>
      <c r="BK57" s="28"/>
      <c r="BL57" s="27"/>
      <c r="BM57" s="28"/>
      <c r="BN57" s="9">
        <v>55</v>
      </c>
      <c r="BO57" s="8">
        <v>20078</v>
      </c>
      <c r="BP57" s="29"/>
      <c r="BQ57" s="30"/>
      <c r="BR57" s="29"/>
      <c r="BS57" s="30"/>
    </row>
    <row r="58" spans="1:71" s="14" customFormat="1" ht="45" customHeight="1" x14ac:dyDescent="0.3">
      <c r="A58" s="8" t="s">
        <v>51</v>
      </c>
      <c r="B58" s="8" t="s">
        <v>146</v>
      </c>
      <c r="C58" s="9">
        <v>40</v>
      </c>
      <c r="D58" s="9">
        <v>5161</v>
      </c>
      <c r="E58" s="9">
        <v>6</v>
      </c>
      <c r="F58" s="18"/>
      <c r="G58" s="18"/>
      <c r="H58" s="18"/>
      <c r="I58" s="9">
        <v>21</v>
      </c>
      <c r="J58" s="9">
        <v>9547</v>
      </c>
      <c r="K58" s="9">
        <v>8</v>
      </c>
      <c r="L58" s="18"/>
      <c r="M58" s="18"/>
      <c r="N58" s="18"/>
      <c r="O58" s="9">
        <v>35</v>
      </c>
      <c r="P58" s="9">
        <v>4840</v>
      </c>
      <c r="Q58" s="9">
        <v>5</v>
      </c>
      <c r="R58" s="54"/>
      <c r="S58" s="54"/>
      <c r="T58" s="57"/>
      <c r="U58" s="9"/>
      <c r="V58" s="9"/>
      <c r="W58" s="9"/>
      <c r="X58" s="9"/>
      <c r="Y58" s="9"/>
      <c r="Z58" s="9"/>
      <c r="AA58" s="34"/>
      <c r="AB58" s="34"/>
      <c r="AC58" s="34"/>
      <c r="AD58" s="41"/>
      <c r="AE58" s="41"/>
      <c r="AF58" s="41"/>
      <c r="AG58" s="10"/>
      <c r="AH58" s="11">
        <f t="shared" si="29"/>
        <v>19548</v>
      </c>
      <c r="AI58" s="12">
        <f t="shared" si="30"/>
        <v>19</v>
      </c>
      <c r="AJ58" s="12">
        <v>56</v>
      </c>
      <c r="AK58" s="12">
        <f t="shared" si="31"/>
        <v>3</v>
      </c>
      <c r="AL58" s="11"/>
      <c r="AM58" s="13"/>
      <c r="AN58" s="9">
        <v>40</v>
      </c>
      <c r="AO58" s="8">
        <v>5161</v>
      </c>
      <c r="AP58" s="9">
        <v>68</v>
      </c>
      <c r="AQ58" s="8">
        <v>5161</v>
      </c>
      <c r="AR58" s="29"/>
      <c r="AS58" s="30"/>
      <c r="AT58" s="29"/>
      <c r="AU58" s="8"/>
      <c r="AV58" s="9">
        <v>49</v>
      </c>
      <c r="AW58" s="8">
        <v>14708</v>
      </c>
      <c r="AX58" s="29"/>
      <c r="AY58" s="30"/>
      <c r="AZ58" s="29"/>
      <c r="BA58" s="30"/>
      <c r="BB58" s="9">
        <v>57</v>
      </c>
      <c r="BC58" s="8">
        <v>14708</v>
      </c>
      <c r="BD58" s="27"/>
      <c r="BE58" s="28"/>
      <c r="BF58" s="27"/>
      <c r="BG58" s="28"/>
      <c r="BH58" s="9">
        <v>54</v>
      </c>
      <c r="BI58" s="8">
        <v>19548</v>
      </c>
      <c r="BJ58" s="29"/>
      <c r="BK58" s="30"/>
      <c r="BL58" s="29"/>
      <c r="BM58" s="30"/>
      <c r="BN58" s="9">
        <v>56</v>
      </c>
      <c r="BO58" s="8">
        <v>19548</v>
      </c>
      <c r="BP58" s="27"/>
      <c r="BQ58" s="28"/>
      <c r="BR58" s="27"/>
      <c r="BS58" s="28"/>
    </row>
    <row r="59" spans="1:71" s="14" customFormat="1" ht="45" customHeight="1" x14ac:dyDescent="0.3">
      <c r="A59" s="8" t="s">
        <v>105</v>
      </c>
      <c r="B59" s="8"/>
      <c r="C59" s="19"/>
      <c r="D59" s="19"/>
      <c r="E59" s="19"/>
      <c r="F59" s="9">
        <v>58</v>
      </c>
      <c r="G59" s="9">
        <v>4592</v>
      </c>
      <c r="H59" s="9">
        <v>6</v>
      </c>
      <c r="I59" s="9">
        <v>47</v>
      </c>
      <c r="J59" s="9">
        <v>7340</v>
      </c>
      <c r="K59" s="9">
        <v>7</v>
      </c>
      <c r="L59" s="9">
        <v>19</v>
      </c>
      <c r="M59" s="9">
        <v>7361</v>
      </c>
      <c r="N59" s="9">
        <v>7</v>
      </c>
      <c r="O59" s="54"/>
      <c r="P59" s="54"/>
      <c r="Q59" s="54"/>
      <c r="R59" s="54"/>
      <c r="S59" s="54"/>
      <c r="T59" s="57"/>
      <c r="U59" s="34"/>
      <c r="V59" s="34"/>
      <c r="W59" s="34"/>
      <c r="X59" s="34"/>
      <c r="Y59" s="34"/>
      <c r="Z59" s="34"/>
      <c r="AA59" s="34"/>
      <c r="AB59" s="34"/>
      <c r="AC59" s="34"/>
      <c r="AD59" s="41"/>
      <c r="AE59" s="41"/>
      <c r="AF59" s="41"/>
      <c r="AG59" s="10"/>
      <c r="AH59" s="11">
        <f t="shared" si="29"/>
        <v>19293</v>
      </c>
      <c r="AI59" s="12">
        <f t="shared" si="30"/>
        <v>20</v>
      </c>
      <c r="AJ59" s="12">
        <v>57</v>
      </c>
      <c r="AK59" s="12">
        <f t="shared" si="31"/>
        <v>3</v>
      </c>
      <c r="AL59" s="11"/>
      <c r="AM59" s="13"/>
      <c r="AN59" s="18"/>
      <c r="AO59" s="19"/>
      <c r="AP59" s="9">
        <v>71</v>
      </c>
      <c r="AQ59" s="8">
        <v>4592</v>
      </c>
      <c r="AR59" s="27"/>
      <c r="AS59" s="28"/>
      <c r="AT59" s="27"/>
      <c r="AU59" s="8"/>
      <c r="AV59" s="9">
        <v>56</v>
      </c>
      <c r="AW59" s="8">
        <v>11932</v>
      </c>
      <c r="AX59" s="9">
        <f>AP59-AV59</f>
        <v>15</v>
      </c>
      <c r="AY59" s="8">
        <f>AW59-AQ59</f>
        <v>7340</v>
      </c>
      <c r="AZ59" s="9">
        <f>K59-H59</f>
        <v>1</v>
      </c>
      <c r="BA59" s="8">
        <f>J59-G59</f>
        <v>2748</v>
      </c>
      <c r="BB59" s="9">
        <v>47</v>
      </c>
      <c r="BC59" s="8">
        <v>19293</v>
      </c>
      <c r="BD59" s="9">
        <f>AV59-BB59</f>
        <v>9</v>
      </c>
      <c r="BE59" s="8">
        <f>BC59-AW59</f>
        <v>7361</v>
      </c>
      <c r="BF59" s="9">
        <f>N59-K59</f>
        <v>0</v>
      </c>
      <c r="BG59" s="50">
        <f>M59-J59</f>
        <v>21</v>
      </c>
      <c r="BH59" s="9">
        <v>55</v>
      </c>
      <c r="BI59" s="8">
        <v>19293</v>
      </c>
      <c r="BJ59" s="27"/>
      <c r="BK59" s="28"/>
      <c r="BL59" s="27"/>
      <c r="BM59" s="28"/>
      <c r="BN59" s="9">
        <v>57</v>
      </c>
      <c r="BO59" s="8">
        <v>19293</v>
      </c>
      <c r="BP59" s="29"/>
      <c r="BQ59" s="30"/>
      <c r="BR59" s="29"/>
      <c r="BS59" s="30"/>
    </row>
    <row r="60" spans="1:71" s="14" customFormat="1" ht="45" customHeight="1" x14ac:dyDescent="0.3">
      <c r="A60" s="8" t="s">
        <v>139</v>
      </c>
      <c r="B60" s="8" t="s">
        <v>161</v>
      </c>
      <c r="C60" s="19"/>
      <c r="D60" s="19"/>
      <c r="E60" s="19"/>
      <c r="F60" s="18"/>
      <c r="G60" s="18"/>
      <c r="H60" s="18"/>
      <c r="I60" s="18"/>
      <c r="J60" s="18"/>
      <c r="K60" s="18"/>
      <c r="L60" s="9">
        <v>22</v>
      </c>
      <c r="M60" s="9">
        <v>6823</v>
      </c>
      <c r="N60" s="9">
        <v>7</v>
      </c>
      <c r="O60" s="34">
        <v>56</v>
      </c>
      <c r="P60" s="34">
        <v>2595</v>
      </c>
      <c r="Q60" s="34">
        <v>3</v>
      </c>
      <c r="R60" s="34">
        <v>23</v>
      </c>
      <c r="S60" s="34">
        <v>9748</v>
      </c>
      <c r="T60" s="35">
        <v>9</v>
      </c>
      <c r="U60" s="34"/>
      <c r="V60" s="34"/>
      <c r="W60" s="34"/>
      <c r="X60" s="34"/>
      <c r="Y60" s="34"/>
      <c r="Z60" s="34"/>
      <c r="AA60" s="34"/>
      <c r="AB60" s="34"/>
      <c r="AC60" s="34"/>
      <c r="AD60" s="41"/>
      <c r="AE60" s="41"/>
      <c r="AF60" s="41"/>
      <c r="AG60" s="10"/>
      <c r="AH60" s="11">
        <f t="shared" si="29"/>
        <v>19166</v>
      </c>
      <c r="AI60" s="12">
        <f t="shared" si="30"/>
        <v>19</v>
      </c>
      <c r="AJ60" s="12">
        <v>58</v>
      </c>
      <c r="AK60" s="12">
        <f t="shared" si="31"/>
        <v>3</v>
      </c>
      <c r="AL60" s="11"/>
      <c r="AM60" s="13"/>
      <c r="AN60" s="18"/>
      <c r="AO60" s="19"/>
      <c r="AP60" s="18"/>
      <c r="AQ60" s="19"/>
      <c r="AR60" s="18"/>
      <c r="AS60" s="19"/>
      <c r="AT60" s="18"/>
      <c r="AU60" s="19"/>
      <c r="AV60" s="18"/>
      <c r="AW60" s="19"/>
      <c r="AX60" s="18"/>
      <c r="AY60" s="19"/>
      <c r="AZ60" s="18"/>
      <c r="BA60" s="19"/>
      <c r="BB60" s="9">
        <v>78</v>
      </c>
      <c r="BC60" s="8">
        <v>6823</v>
      </c>
      <c r="BD60" s="29"/>
      <c r="BE60" s="30"/>
      <c r="BF60" s="29"/>
      <c r="BG60" s="30"/>
      <c r="BH60" s="9">
        <v>74</v>
      </c>
      <c r="BI60" s="8">
        <v>9418</v>
      </c>
      <c r="BJ60" s="9">
        <f>BB60-BH60</f>
        <v>4</v>
      </c>
      <c r="BK60" s="8">
        <f>BI60-BC60</f>
        <v>2595</v>
      </c>
      <c r="BL60" s="9">
        <f>Q60-N60</f>
        <v>-4</v>
      </c>
      <c r="BM60" s="8">
        <f>P60-M60</f>
        <v>-4228</v>
      </c>
      <c r="BN60" s="9">
        <v>58</v>
      </c>
      <c r="BO60" s="8">
        <v>19166</v>
      </c>
      <c r="BP60" s="49">
        <f>BH60-BN60</f>
        <v>16</v>
      </c>
      <c r="BQ60" s="8">
        <f>BO60-BI60</f>
        <v>9748</v>
      </c>
      <c r="BR60" s="26">
        <f>T60-Q60</f>
        <v>6</v>
      </c>
      <c r="BS60" s="8">
        <f>S60-P60</f>
        <v>7153</v>
      </c>
    </row>
    <row r="61" spans="1:71" s="14" customFormat="1" ht="45" customHeight="1" x14ac:dyDescent="0.3">
      <c r="A61" s="8" t="s">
        <v>35</v>
      </c>
      <c r="B61" s="8" t="s">
        <v>132</v>
      </c>
      <c r="C61" s="9">
        <v>24</v>
      </c>
      <c r="D61" s="9">
        <v>6691</v>
      </c>
      <c r="E61" s="9">
        <v>7</v>
      </c>
      <c r="F61" s="31"/>
      <c r="G61" s="18"/>
      <c r="H61" s="18"/>
      <c r="I61" s="9">
        <v>52</v>
      </c>
      <c r="J61" s="9">
        <v>6811</v>
      </c>
      <c r="K61" s="9">
        <v>7</v>
      </c>
      <c r="L61" s="9">
        <v>39</v>
      </c>
      <c r="M61" s="9">
        <v>5335</v>
      </c>
      <c r="N61" s="9">
        <v>6</v>
      </c>
      <c r="O61" s="54"/>
      <c r="P61" s="54"/>
      <c r="Q61" s="54"/>
      <c r="R61" s="54"/>
      <c r="S61" s="54"/>
      <c r="T61" s="57"/>
      <c r="U61" s="9"/>
      <c r="V61" s="9"/>
      <c r="W61" s="9"/>
      <c r="X61" s="9"/>
      <c r="Y61" s="9"/>
      <c r="Z61" s="9"/>
      <c r="AA61" s="34"/>
      <c r="AB61" s="34"/>
      <c r="AC61" s="34"/>
      <c r="AD61" s="41"/>
      <c r="AE61" s="41"/>
      <c r="AF61" s="41"/>
      <c r="AG61" s="10"/>
      <c r="AH61" s="11">
        <f t="shared" si="29"/>
        <v>18837</v>
      </c>
      <c r="AI61" s="12">
        <f t="shared" si="30"/>
        <v>20</v>
      </c>
      <c r="AJ61" s="12">
        <v>59</v>
      </c>
      <c r="AK61" s="12">
        <f t="shared" si="31"/>
        <v>3</v>
      </c>
      <c r="AL61" s="11"/>
      <c r="AM61" s="13"/>
      <c r="AN61" s="9">
        <v>24</v>
      </c>
      <c r="AO61" s="8">
        <v>6691</v>
      </c>
      <c r="AP61" s="9">
        <v>57</v>
      </c>
      <c r="AQ61" s="8">
        <v>6691</v>
      </c>
      <c r="AR61" s="29"/>
      <c r="AS61" s="30"/>
      <c r="AT61" s="29"/>
      <c r="AU61" s="8"/>
      <c r="AV61" s="9">
        <v>53</v>
      </c>
      <c r="AW61" s="8">
        <v>13502</v>
      </c>
      <c r="AX61" s="29"/>
      <c r="AY61" s="30"/>
      <c r="AZ61" s="29"/>
      <c r="BA61" s="30"/>
      <c r="BB61" s="9">
        <v>48</v>
      </c>
      <c r="BC61" s="8">
        <v>18837</v>
      </c>
      <c r="BD61" s="9">
        <f>AV61-BB61</f>
        <v>5</v>
      </c>
      <c r="BE61" s="8">
        <f>BC61-AW61</f>
        <v>5335</v>
      </c>
      <c r="BF61" s="9">
        <f>N61-K61</f>
        <v>-1</v>
      </c>
      <c r="BG61" s="8">
        <f>M61-J61</f>
        <v>-1476</v>
      </c>
      <c r="BH61" s="9">
        <v>56</v>
      </c>
      <c r="BI61" s="8">
        <v>18837</v>
      </c>
      <c r="BJ61" s="27"/>
      <c r="BK61" s="28"/>
      <c r="BL61" s="27"/>
      <c r="BM61" s="28"/>
      <c r="BN61" s="9">
        <v>59</v>
      </c>
      <c r="BO61" s="8">
        <v>18837</v>
      </c>
      <c r="BP61" s="29"/>
      <c r="BQ61" s="30"/>
      <c r="BR61" s="29"/>
      <c r="BS61" s="30"/>
    </row>
    <row r="62" spans="1:71" s="14" customFormat="1" ht="45" customHeight="1" x14ac:dyDescent="0.3">
      <c r="A62" s="8" t="s">
        <v>12</v>
      </c>
      <c r="B62" s="8" t="s">
        <v>135</v>
      </c>
      <c r="C62" s="18"/>
      <c r="D62" s="18"/>
      <c r="E62" s="18"/>
      <c r="F62" s="9">
        <v>65</v>
      </c>
      <c r="G62" s="9">
        <v>1825</v>
      </c>
      <c r="H62" s="9">
        <v>2</v>
      </c>
      <c r="I62" s="9">
        <v>49</v>
      </c>
      <c r="J62" s="9">
        <v>7102</v>
      </c>
      <c r="K62" s="9">
        <v>7</v>
      </c>
      <c r="L62" s="9">
        <v>58</v>
      </c>
      <c r="M62" s="9">
        <v>2523</v>
      </c>
      <c r="N62" s="9">
        <v>3</v>
      </c>
      <c r="O62" s="34">
        <v>15</v>
      </c>
      <c r="P62" s="34">
        <v>7263</v>
      </c>
      <c r="Q62" s="34">
        <v>8</v>
      </c>
      <c r="R62" s="54"/>
      <c r="S62" s="54"/>
      <c r="T62" s="57"/>
      <c r="U62" s="39"/>
      <c r="V62" s="39"/>
      <c r="W62" s="39"/>
      <c r="X62" s="39"/>
      <c r="Y62" s="39"/>
      <c r="Z62" s="39"/>
      <c r="AA62" s="36"/>
      <c r="AB62" s="36"/>
      <c r="AC62" s="36"/>
      <c r="AD62" s="37"/>
      <c r="AE62" s="37"/>
      <c r="AF62" s="37"/>
      <c r="AG62" s="10"/>
      <c r="AH62" s="11">
        <f t="shared" si="29"/>
        <v>18713</v>
      </c>
      <c r="AI62" s="12">
        <f t="shared" si="30"/>
        <v>20</v>
      </c>
      <c r="AJ62" s="12">
        <v>60</v>
      </c>
      <c r="AK62" s="12">
        <f t="shared" si="31"/>
        <v>4</v>
      </c>
      <c r="AL62" s="11"/>
      <c r="AM62" s="13"/>
      <c r="AN62" s="18"/>
      <c r="AO62" s="19"/>
      <c r="AP62" s="9">
        <v>81</v>
      </c>
      <c r="AQ62" s="8">
        <v>1825</v>
      </c>
      <c r="AR62" s="27"/>
      <c r="AS62" s="28"/>
      <c r="AT62" s="27"/>
      <c r="AU62" s="8"/>
      <c r="AV62" s="9">
        <v>67</v>
      </c>
      <c r="AW62" s="8">
        <v>8927</v>
      </c>
      <c r="AX62" s="9">
        <f>AP62-AV62</f>
        <v>14</v>
      </c>
      <c r="AY62" s="8">
        <f>AW62-AQ62</f>
        <v>7102</v>
      </c>
      <c r="AZ62" s="26">
        <f>K62-H62</f>
        <v>5</v>
      </c>
      <c r="BA62" s="8">
        <f>J62-G62</f>
        <v>5277</v>
      </c>
      <c r="BB62" s="9">
        <v>62</v>
      </c>
      <c r="BC62" s="8">
        <v>11450</v>
      </c>
      <c r="BD62" s="9">
        <f>AV62-BB62</f>
        <v>5</v>
      </c>
      <c r="BE62" s="8">
        <f>BC62-AW62</f>
        <v>2523</v>
      </c>
      <c r="BF62" s="9">
        <f>N62-K62</f>
        <v>-4</v>
      </c>
      <c r="BG62" s="8">
        <f>M62-J62</f>
        <v>-4579</v>
      </c>
      <c r="BH62" s="9">
        <v>57</v>
      </c>
      <c r="BI62" s="8">
        <v>18713</v>
      </c>
      <c r="BJ62" s="9">
        <f>BB62-BH62</f>
        <v>5</v>
      </c>
      <c r="BK62" s="8">
        <f>BI62-BC62</f>
        <v>7263</v>
      </c>
      <c r="BL62" s="26">
        <f>Q62-N62</f>
        <v>5</v>
      </c>
      <c r="BM62" s="8">
        <f>P62-M62</f>
        <v>4740</v>
      </c>
      <c r="BN62" s="9">
        <v>60</v>
      </c>
      <c r="BO62" s="8">
        <v>18713</v>
      </c>
      <c r="BP62" s="27"/>
      <c r="BQ62" s="28"/>
      <c r="BR62" s="27"/>
      <c r="BS62" s="28"/>
    </row>
    <row r="63" spans="1:71" s="14" customFormat="1" ht="45" customHeight="1" x14ac:dyDescent="0.3">
      <c r="A63" s="8" t="s">
        <v>142</v>
      </c>
      <c r="B63" s="8" t="s">
        <v>162</v>
      </c>
      <c r="C63" s="19"/>
      <c r="D63" s="19"/>
      <c r="E63" s="19"/>
      <c r="F63" s="18"/>
      <c r="G63" s="18"/>
      <c r="H63" s="18"/>
      <c r="I63" s="18"/>
      <c r="J63" s="18"/>
      <c r="K63" s="18"/>
      <c r="L63" s="9">
        <v>42</v>
      </c>
      <c r="M63" s="9">
        <v>4937</v>
      </c>
      <c r="N63" s="9">
        <v>6</v>
      </c>
      <c r="O63" s="34">
        <v>18</v>
      </c>
      <c r="P63" s="34">
        <v>6857</v>
      </c>
      <c r="Q63" s="34">
        <v>7</v>
      </c>
      <c r="R63" s="34">
        <v>40</v>
      </c>
      <c r="S63" s="34">
        <v>6764</v>
      </c>
      <c r="T63" s="35">
        <v>7</v>
      </c>
      <c r="U63" s="34"/>
      <c r="V63" s="34"/>
      <c r="W63" s="34"/>
      <c r="X63" s="34"/>
      <c r="Y63" s="34"/>
      <c r="Z63" s="34"/>
      <c r="AA63" s="34"/>
      <c r="AB63" s="34"/>
      <c r="AC63" s="34"/>
      <c r="AD63" s="41"/>
      <c r="AE63" s="41"/>
      <c r="AF63" s="41"/>
      <c r="AG63" s="10"/>
      <c r="AH63" s="11">
        <f t="shared" si="29"/>
        <v>18558</v>
      </c>
      <c r="AI63" s="12">
        <f t="shared" si="30"/>
        <v>20</v>
      </c>
      <c r="AJ63" s="12">
        <v>61</v>
      </c>
      <c r="AK63" s="12">
        <f t="shared" si="31"/>
        <v>3</v>
      </c>
      <c r="AL63" s="11"/>
      <c r="AM63" s="13"/>
      <c r="AN63" s="18"/>
      <c r="AO63" s="19"/>
      <c r="AP63" s="18"/>
      <c r="AQ63" s="19"/>
      <c r="AR63" s="18"/>
      <c r="AS63" s="19"/>
      <c r="AT63" s="18"/>
      <c r="AU63" s="19"/>
      <c r="AV63" s="18"/>
      <c r="AW63" s="19"/>
      <c r="AX63" s="18"/>
      <c r="AY63" s="19"/>
      <c r="AZ63" s="18"/>
      <c r="BA63" s="19"/>
      <c r="BB63" s="9">
        <v>86</v>
      </c>
      <c r="BC63" s="8">
        <v>4937</v>
      </c>
      <c r="BD63" s="29"/>
      <c r="BE63" s="30"/>
      <c r="BF63" s="29"/>
      <c r="BG63" s="30"/>
      <c r="BH63" s="9">
        <v>63</v>
      </c>
      <c r="BI63" s="8">
        <v>11794</v>
      </c>
      <c r="BJ63" s="42">
        <f>BB63-BH63</f>
        <v>23</v>
      </c>
      <c r="BK63" s="8">
        <f>BI63-BC63</f>
        <v>6857</v>
      </c>
      <c r="BL63" s="9">
        <f>Q63-N63</f>
        <v>1</v>
      </c>
      <c r="BM63" s="8">
        <f>P63-M63</f>
        <v>1920</v>
      </c>
      <c r="BN63" s="9">
        <v>61</v>
      </c>
      <c r="BO63" s="8">
        <v>18558</v>
      </c>
      <c r="BP63" s="9">
        <f>BH63-BN63</f>
        <v>2</v>
      </c>
      <c r="BQ63" s="8">
        <f>BO63-BI63</f>
        <v>6764</v>
      </c>
      <c r="BR63" s="9">
        <f>T63-Q63</f>
        <v>0</v>
      </c>
      <c r="BS63" s="53">
        <f>S63-P63</f>
        <v>-93</v>
      </c>
    </row>
    <row r="64" spans="1:71" s="14" customFormat="1" ht="45" customHeight="1" x14ac:dyDescent="0.3">
      <c r="A64" s="8" t="s">
        <v>95</v>
      </c>
      <c r="B64" s="8" t="s">
        <v>134</v>
      </c>
      <c r="C64" s="19"/>
      <c r="D64" s="19"/>
      <c r="E64" s="19"/>
      <c r="F64" s="9">
        <v>16</v>
      </c>
      <c r="G64" s="9">
        <v>9132</v>
      </c>
      <c r="H64" s="9">
        <v>8</v>
      </c>
      <c r="I64" s="18"/>
      <c r="J64" s="18"/>
      <c r="K64" s="18"/>
      <c r="L64" s="9">
        <v>59</v>
      </c>
      <c r="M64" s="9">
        <v>2426</v>
      </c>
      <c r="N64" s="9">
        <v>3</v>
      </c>
      <c r="O64" s="34">
        <v>34</v>
      </c>
      <c r="P64" s="34">
        <v>4994</v>
      </c>
      <c r="Q64" s="34">
        <v>6</v>
      </c>
      <c r="R64" s="54"/>
      <c r="S64" s="54"/>
      <c r="T64" s="57"/>
      <c r="U64" s="34"/>
      <c r="V64" s="34"/>
      <c r="W64" s="34"/>
      <c r="X64" s="34"/>
      <c r="Y64" s="34"/>
      <c r="Z64" s="34"/>
      <c r="AA64" s="34"/>
      <c r="AB64" s="34"/>
      <c r="AC64" s="34"/>
      <c r="AD64" s="41"/>
      <c r="AE64" s="41"/>
      <c r="AF64" s="41"/>
      <c r="AG64" s="10"/>
      <c r="AH64" s="11">
        <f t="shared" si="29"/>
        <v>16552</v>
      </c>
      <c r="AI64" s="12">
        <f t="shared" si="30"/>
        <v>17</v>
      </c>
      <c r="AJ64" s="12">
        <v>62</v>
      </c>
      <c r="AK64" s="12">
        <f t="shared" si="31"/>
        <v>3</v>
      </c>
      <c r="AL64" s="11"/>
      <c r="AM64" s="13"/>
      <c r="AN64" s="18"/>
      <c r="AO64" s="19"/>
      <c r="AP64" s="9">
        <v>50</v>
      </c>
      <c r="AQ64" s="8">
        <v>9132</v>
      </c>
      <c r="AR64" s="27"/>
      <c r="AS64" s="28"/>
      <c r="AT64" s="27"/>
      <c r="AU64" s="8"/>
      <c r="AV64" s="9">
        <v>66</v>
      </c>
      <c r="AW64" s="8">
        <v>9132</v>
      </c>
      <c r="AX64" s="44"/>
      <c r="AY64" s="45"/>
      <c r="AZ64" s="44"/>
      <c r="BA64" s="45"/>
      <c r="BB64" s="9">
        <v>61</v>
      </c>
      <c r="BC64" s="8">
        <v>11558</v>
      </c>
      <c r="BD64" s="29"/>
      <c r="BE64" s="30"/>
      <c r="BF64" s="29"/>
      <c r="BG64" s="30"/>
      <c r="BH64" s="9">
        <v>60</v>
      </c>
      <c r="BI64" s="8">
        <v>16552</v>
      </c>
      <c r="BJ64" s="9">
        <f>BB64-BH64</f>
        <v>1</v>
      </c>
      <c r="BK64" s="8">
        <f>BI64-BC64</f>
        <v>4994</v>
      </c>
      <c r="BL64" s="26">
        <f>Q64-N64</f>
        <v>3</v>
      </c>
      <c r="BM64" s="8">
        <f>P64-M64</f>
        <v>2568</v>
      </c>
      <c r="BN64" s="9">
        <v>62</v>
      </c>
      <c r="BO64" s="8">
        <v>16552</v>
      </c>
      <c r="BP64" s="27"/>
      <c r="BQ64" s="28"/>
      <c r="BR64" s="27"/>
      <c r="BS64" s="28"/>
    </row>
    <row r="65" spans="1:71" s="14" customFormat="1" ht="45" customHeight="1" x14ac:dyDescent="0.3">
      <c r="A65" s="8" t="s">
        <v>52</v>
      </c>
      <c r="B65" s="8" t="s">
        <v>89</v>
      </c>
      <c r="C65" s="9">
        <v>41</v>
      </c>
      <c r="D65" s="9">
        <v>5154</v>
      </c>
      <c r="E65" s="9">
        <v>6</v>
      </c>
      <c r="F65" s="9">
        <v>36</v>
      </c>
      <c r="G65" s="9">
        <v>7233</v>
      </c>
      <c r="H65" s="9">
        <v>8</v>
      </c>
      <c r="I65" s="18"/>
      <c r="J65" s="18"/>
      <c r="K65" s="18"/>
      <c r="L65" s="18"/>
      <c r="M65" s="18"/>
      <c r="N65" s="18"/>
      <c r="O65" s="34">
        <v>53</v>
      </c>
      <c r="P65" s="34">
        <v>3191</v>
      </c>
      <c r="Q65" s="34">
        <v>4</v>
      </c>
      <c r="R65" s="54"/>
      <c r="S65" s="54"/>
      <c r="T65" s="57"/>
      <c r="U65" s="9"/>
      <c r="V65" s="9"/>
      <c r="W65" s="9"/>
      <c r="X65" s="9"/>
      <c r="Y65" s="9"/>
      <c r="Z65" s="9"/>
      <c r="AA65" s="36"/>
      <c r="AB65" s="36"/>
      <c r="AC65" s="36"/>
      <c r="AD65" s="37"/>
      <c r="AE65" s="37"/>
      <c r="AF65" s="37"/>
      <c r="AG65" s="10"/>
      <c r="AH65" s="11">
        <f t="shared" si="29"/>
        <v>15578</v>
      </c>
      <c r="AI65" s="12">
        <f t="shared" si="30"/>
        <v>18</v>
      </c>
      <c r="AJ65" s="12">
        <v>63</v>
      </c>
      <c r="AK65" s="12">
        <f t="shared" si="31"/>
        <v>3</v>
      </c>
      <c r="AL65" s="11"/>
      <c r="AM65" s="13"/>
      <c r="AN65" s="9">
        <v>41</v>
      </c>
      <c r="AO65" s="8">
        <v>5154</v>
      </c>
      <c r="AP65" s="9">
        <v>31</v>
      </c>
      <c r="AQ65" s="8">
        <v>12387</v>
      </c>
      <c r="AR65" s="9">
        <f>AN65-AP65</f>
        <v>10</v>
      </c>
      <c r="AS65" s="8">
        <f>AQ65-AO65</f>
        <v>7233</v>
      </c>
      <c r="AT65" s="9">
        <f>H65-E65</f>
        <v>2</v>
      </c>
      <c r="AU65" s="8"/>
      <c r="AV65" s="9">
        <v>54</v>
      </c>
      <c r="AW65" s="8">
        <v>12387</v>
      </c>
      <c r="AX65" s="44"/>
      <c r="AY65" s="45"/>
      <c r="AZ65" s="44"/>
      <c r="BA65" s="45"/>
      <c r="BB65" s="9">
        <v>60</v>
      </c>
      <c r="BC65" s="8">
        <v>12387</v>
      </c>
      <c r="BD65" s="51"/>
      <c r="BE65" s="52"/>
      <c r="BF65" s="51"/>
      <c r="BG65" s="52"/>
      <c r="BH65" s="9">
        <v>61</v>
      </c>
      <c r="BI65" s="8">
        <v>15578</v>
      </c>
      <c r="BJ65" s="55"/>
      <c r="BK65" s="56"/>
      <c r="BL65" s="55"/>
      <c r="BM65" s="56"/>
      <c r="BN65" s="9">
        <v>63</v>
      </c>
      <c r="BO65" s="8">
        <v>15578</v>
      </c>
      <c r="BP65" s="27"/>
      <c r="BQ65" s="28"/>
      <c r="BR65" s="27"/>
      <c r="BS65" s="28"/>
    </row>
    <row r="66" spans="1:71" s="14" customFormat="1" ht="45" customHeight="1" x14ac:dyDescent="0.3">
      <c r="A66" s="8" t="s">
        <v>67</v>
      </c>
      <c r="B66" s="8"/>
      <c r="C66" s="9">
        <v>57</v>
      </c>
      <c r="D66" s="9">
        <v>3750</v>
      </c>
      <c r="E66" s="9">
        <v>4</v>
      </c>
      <c r="F66" s="9">
        <v>59</v>
      </c>
      <c r="G66" s="9">
        <v>3595</v>
      </c>
      <c r="H66" s="9">
        <v>4</v>
      </c>
      <c r="I66" s="18"/>
      <c r="J66" s="18"/>
      <c r="K66" s="18"/>
      <c r="L66" s="18"/>
      <c r="M66" s="18"/>
      <c r="N66" s="18"/>
      <c r="O66" s="54"/>
      <c r="P66" s="54"/>
      <c r="Q66" s="54"/>
      <c r="R66" s="34">
        <v>31</v>
      </c>
      <c r="S66" s="34">
        <v>8113</v>
      </c>
      <c r="T66" s="35">
        <v>8</v>
      </c>
      <c r="U66" s="9"/>
      <c r="V66" s="9"/>
      <c r="W66" s="9"/>
      <c r="X66" s="9"/>
      <c r="Y66" s="9"/>
      <c r="Z66" s="9"/>
      <c r="AA66" s="34"/>
      <c r="AB66" s="34"/>
      <c r="AC66" s="34"/>
      <c r="AD66" s="41"/>
      <c r="AE66" s="41"/>
      <c r="AF66" s="41"/>
      <c r="AG66" s="10"/>
      <c r="AH66" s="11">
        <f t="shared" si="29"/>
        <v>15458</v>
      </c>
      <c r="AI66" s="12">
        <f t="shared" si="30"/>
        <v>16</v>
      </c>
      <c r="AJ66" s="12">
        <v>64</v>
      </c>
      <c r="AK66" s="12">
        <f t="shared" si="31"/>
        <v>3</v>
      </c>
      <c r="AL66" s="11"/>
      <c r="AM66" s="13"/>
      <c r="AN66" s="9">
        <v>57</v>
      </c>
      <c r="AO66" s="8">
        <v>3750</v>
      </c>
      <c r="AP66" s="9">
        <v>55</v>
      </c>
      <c r="AQ66" s="8">
        <v>7345</v>
      </c>
      <c r="AR66" s="9">
        <f>AN66-AP66</f>
        <v>2</v>
      </c>
      <c r="AS66" s="8">
        <f>AQ66-AO66</f>
        <v>3595</v>
      </c>
      <c r="AT66" s="9">
        <f>H66-E66</f>
        <v>0</v>
      </c>
      <c r="AU66" s="8"/>
      <c r="AV66" s="9">
        <v>73</v>
      </c>
      <c r="AW66" s="8">
        <v>7345</v>
      </c>
      <c r="AX66" s="44"/>
      <c r="AY66" s="45"/>
      <c r="AZ66" s="44"/>
      <c r="BA66" s="45"/>
      <c r="BB66" s="9">
        <v>76</v>
      </c>
      <c r="BC66" s="8">
        <v>7345</v>
      </c>
      <c r="BD66" s="51"/>
      <c r="BE66" s="52"/>
      <c r="BF66" s="51"/>
      <c r="BG66" s="52"/>
      <c r="BH66" s="9">
        <v>83</v>
      </c>
      <c r="BI66" s="8">
        <v>7345</v>
      </c>
      <c r="BJ66" s="27"/>
      <c r="BK66" s="28"/>
      <c r="BL66" s="27"/>
      <c r="BM66" s="28"/>
      <c r="BN66" s="9">
        <v>64</v>
      </c>
      <c r="BO66" s="8">
        <v>15458</v>
      </c>
      <c r="BP66" s="29"/>
      <c r="BQ66" s="30"/>
      <c r="BR66" s="29"/>
      <c r="BS66" s="30"/>
    </row>
    <row r="67" spans="1:71" ht="45" customHeight="1" x14ac:dyDescent="0.3">
      <c r="A67" s="8" t="s">
        <v>144</v>
      </c>
      <c r="B67" s="8"/>
      <c r="C67" s="19"/>
      <c r="D67" s="19"/>
      <c r="E67" s="19"/>
      <c r="F67" s="18"/>
      <c r="G67" s="18"/>
      <c r="H67" s="18"/>
      <c r="I67" s="18"/>
      <c r="J67" s="18"/>
      <c r="K67" s="18"/>
      <c r="L67" s="9">
        <v>51</v>
      </c>
      <c r="M67" s="9">
        <v>3837</v>
      </c>
      <c r="N67" s="9">
        <v>5</v>
      </c>
      <c r="O67" s="34">
        <v>27</v>
      </c>
      <c r="P67" s="34">
        <v>6033</v>
      </c>
      <c r="Q67" s="34">
        <v>7</v>
      </c>
      <c r="R67" s="34">
        <v>43</v>
      </c>
      <c r="S67" s="34">
        <v>5546</v>
      </c>
      <c r="T67" s="35">
        <v>6</v>
      </c>
      <c r="U67" s="34"/>
      <c r="V67" s="34"/>
      <c r="W67" s="34"/>
      <c r="X67" s="34"/>
      <c r="Y67" s="34"/>
      <c r="Z67" s="34"/>
      <c r="AA67" s="34"/>
      <c r="AB67" s="34"/>
      <c r="AC67" s="34"/>
      <c r="AD67" s="41"/>
      <c r="AE67" s="41"/>
      <c r="AF67" s="41"/>
      <c r="AG67" s="10"/>
      <c r="AH67" s="11">
        <f t="shared" ref="AH67:AH80" si="35">D67+G67+J67+M67+P67+S67+V67+Y67+AB67</f>
        <v>15416</v>
      </c>
      <c r="AI67" s="12">
        <f t="shared" ref="AI67:AI98" si="36">E67+H67+K67+N67+Q67+T67+W67+AC67+Z67</f>
        <v>18</v>
      </c>
      <c r="AJ67" s="12">
        <v>65</v>
      </c>
      <c r="AK67" s="12">
        <f t="shared" ref="AK67:AK98" si="37">COUNT(C67:AF67)/3</f>
        <v>3</v>
      </c>
      <c r="AL67" s="11"/>
      <c r="AM67" s="13"/>
      <c r="AN67" s="18"/>
      <c r="AO67" s="19"/>
      <c r="AP67" s="18"/>
      <c r="AQ67" s="19"/>
      <c r="AR67" s="18"/>
      <c r="AS67" s="19"/>
      <c r="AT67" s="18"/>
      <c r="AU67" s="19"/>
      <c r="AV67" s="18"/>
      <c r="AW67" s="19"/>
      <c r="AX67" s="18"/>
      <c r="AY67" s="19"/>
      <c r="AZ67" s="18"/>
      <c r="BA67" s="19"/>
      <c r="BB67" s="9">
        <v>90</v>
      </c>
      <c r="BC67" s="8">
        <v>3837</v>
      </c>
      <c r="BD67" s="29"/>
      <c r="BE67" s="30"/>
      <c r="BF67" s="29"/>
      <c r="BG67" s="30"/>
      <c r="BH67" s="9">
        <v>69</v>
      </c>
      <c r="BI67" s="8">
        <v>9870</v>
      </c>
      <c r="BJ67" s="9">
        <f>BB67-BH67</f>
        <v>21</v>
      </c>
      <c r="BK67" s="8">
        <f>BI67-BC67</f>
        <v>6033</v>
      </c>
      <c r="BL67" s="26">
        <f>Q67-N67</f>
        <v>2</v>
      </c>
      <c r="BM67" s="8">
        <f>P67-M67</f>
        <v>2196</v>
      </c>
      <c r="BN67" s="9">
        <v>65</v>
      </c>
      <c r="BO67" s="8">
        <v>15416</v>
      </c>
      <c r="BP67" s="9">
        <f>BH67-BN67</f>
        <v>4</v>
      </c>
      <c r="BQ67" s="8">
        <f>BO67-BI67</f>
        <v>5546</v>
      </c>
      <c r="BR67" s="9">
        <f>T67-Q67</f>
        <v>-1</v>
      </c>
      <c r="BS67" s="8">
        <f>S67-P67</f>
        <v>-487</v>
      </c>
    </row>
    <row r="68" spans="1:71" ht="45" customHeight="1" x14ac:dyDescent="0.3">
      <c r="A68" s="8" t="s">
        <v>79</v>
      </c>
      <c r="B68" s="8" t="s">
        <v>99</v>
      </c>
      <c r="C68" s="9">
        <v>69</v>
      </c>
      <c r="D68" s="9">
        <v>825</v>
      </c>
      <c r="E68" s="9">
        <v>1</v>
      </c>
      <c r="F68" s="9">
        <v>49</v>
      </c>
      <c r="G68" s="9">
        <v>5808</v>
      </c>
      <c r="H68" s="9">
        <v>6</v>
      </c>
      <c r="I68" s="18"/>
      <c r="J68" s="18"/>
      <c r="K68" s="18"/>
      <c r="L68" s="18"/>
      <c r="M68" s="18"/>
      <c r="N68" s="18"/>
      <c r="O68" s="34">
        <v>55</v>
      </c>
      <c r="P68" s="34">
        <v>3073</v>
      </c>
      <c r="Q68" s="34">
        <v>3</v>
      </c>
      <c r="R68" s="34">
        <v>42</v>
      </c>
      <c r="S68" s="34">
        <v>5685</v>
      </c>
      <c r="T68" s="35">
        <v>6</v>
      </c>
      <c r="U68" s="34"/>
      <c r="V68" s="34"/>
      <c r="W68" s="34"/>
      <c r="X68" s="34"/>
      <c r="Y68" s="34"/>
      <c r="Z68" s="34"/>
      <c r="AA68" s="34"/>
      <c r="AB68" s="34"/>
      <c r="AC68" s="34"/>
      <c r="AD68" s="41"/>
      <c r="AE68" s="41"/>
      <c r="AF68" s="41"/>
      <c r="AG68" s="10"/>
      <c r="AH68" s="11">
        <f t="shared" si="35"/>
        <v>15391</v>
      </c>
      <c r="AI68" s="12">
        <f t="shared" si="36"/>
        <v>16</v>
      </c>
      <c r="AJ68" s="12">
        <v>66</v>
      </c>
      <c r="AK68" s="12">
        <f t="shared" si="37"/>
        <v>4</v>
      </c>
      <c r="AL68" s="11"/>
      <c r="AM68" s="13"/>
      <c r="AN68" s="9">
        <v>69</v>
      </c>
      <c r="AO68" s="8">
        <v>825</v>
      </c>
      <c r="AP68" s="9">
        <v>59</v>
      </c>
      <c r="AQ68" s="8">
        <v>6633</v>
      </c>
      <c r="AR68" s="9">
        <f>AN68-AP68</f>
        <v>10</v>
      </c>
      <c r="AS68" s="8">
        <f>AQ68-AO68</f>
        <v>5808</v>
      </c>
      <c r="AT68" s="26">
        <f>H68-E68</f>
        <v>5</v>
      </c>
      <c r="AU68" s="8"/>
      <c r="AV68" s="9">
        <v>76</v>
      </c>
      <c r="AW68" s="8">
        <v>6633</v>
      </c>
      <c r="AX68" s="44"/>
      <c r="AY68" s="45"/>
      <c r="AZ68" s="44"/>
      <c r="BA68" s="45"/>
      <c r="BB68" s="9">
        <v>79</v>
      </c>
      <c r="BC68" s="8">
        <v>6633</v>
      </c>
      <c r="BD68" s="51"/>
      <c r="BE68" s="52"/>
      <c r="BF68" s="51"/>
      <c r="BG68" s="52"/>
      <c r="BH68" s="9">
        <v>70</v>
      </c>
      <c r="BI68" s="8">
        <v>9706</v>
      </c>
      <c r="BJ68" s="55"/>
      <c r="BK68" s="56"/>
      <c r="BL68" s="55"/>
      <c r="BM68" s="56"/>
      <c r="BN68" s="9">
        <v>66</v>
      </c>
      <c r="BO68" s="8">
        <v>15391</v>
      </c>
      <c r="BP68" s="9">
        <f>BH68-BN68</f>
        <v>4</v>
      </c>
      <c r="BQ68" s="8">
        <f>BO68-BI68</f>
        <v>5685</v>
      </c>
      <c r="BR68" s="9">
        <f>T68-Q68</f>
        <v>3</v>
      </c>
      <c r="BS68" s="8">
        <f>S68-P68</f>
        <v>2612</v>
      </c>
    </row>
    <row r="69" spans="1:71" ht="45" customHeight="1" x14ac:dyDescent="0.3">
      <c r="A69" s="8" t="s">
        <v>102</v>
      </c>
      <c r="B69" s="8"/>
      <c r="C69" s="19"/>
      <c r="D69" s="19"/>
      <c r="E69" s="19"/>
      <c r="F69" s="9">
        <v>51</v>
      </c>
      <c r="G69" s="9">
        <v>5703</v>
      </c>
      <c r="H69" s="9">
        <v>6</v>
      </c>
      <c r="I69" s="18"/>
      <c r="J69" s="18"/>
      <c r="K69" s="18"/>
      <c r="L69" s="18"/>
      <c r="M69" s="18"/>
      <c r="N69" s="18"/>
      <c r="O69" s="54"/>
      <c r="P69" s="54"/>
      <c r="Q69" s="54"/>
      <c r="R69" s="34">
        <v>26</v>
      </c>
      <c r="S69" s="34">
        <v>9314</v>
      </c>
      <c r="T69" s="35">
        <v>9</v>
      </c>
      <c r="U69" s="34"/>
      <c r="V69" s="34"/>
      <c r="W69" s="34"/>
      <c r="X69" s="34"/>
      <c r="Y69" s="34"/>
      <c r="Z69" s="34"/>
      <c r="AA69" s="34"/>
      <c r="AB69" s="34"/>
      <c r="AC69" s="34"/>
      <c r="AD69" s="41"/>
      <c r="AE69" s="41"/>
      <c r="AF69" s="41"/>
      <c r="AG69" s="10"/>
      <c r="AH69" s="11">
        <f t="shared" si="35"/>
        <v>15017</v>
      </c>
      <c r="AI69" s="12">
        <f t="shared" si="36"/>
        <v>15</v>
      </c>
      <c r="AJ69" s="12">
        <v>67</v>
      </c>
      <c r="AK69" s="12">
        <f t="shared" si="37"/>
        <v>2</v>
      </c>
      <c r="AL69" s="11"/>
      <c r="AM69" s="13"/>
      <c r="AN69" s="18"/>
      <c r="AO69" s="19"/>
      <c r="AP69" s="9">
        <v>65</v>
      </c>
      <c r="AQ69" s="8">
        <v>5703</v>
      </c>
      <c r="AR69" s="27"/>
      <c r="AS69" s="28"/>
      <c r="AT69" s="27"/>
      <c r="AU69" s="8"/>
      <c r="AV69" s="9">
        <v>80</v>
      </c>
      <c r="AW69" s="8">
        <v>5703</v>
      </c>
      <c r="AX69" s="44"/>
      <c r="AY69" s="45"/>
      <c r="AZ69" s="44"/>
      <c r="BA69" s="45"/>
      <c r="BB69" s="9">
        <v>84</v>
      </c>
      <c r="BC69" s="8">
        <v>5703</v>
      </c>
      <c r="BD69" s="51"/>
      <c r="BE69" s="52"/>
      <c r="BF69" s="51"/>
      <c r="BG69" s="52"/>
      <c r="BH69" s="9">
        <v>89</v>
      </c>
      <c r="BI69" s="8">
        <v>5703</v>
      </c>
      <c r="BJ69" s="28"/>
      <c r="BK69" s="28"/>
      <c r="BL69" s="27"/>
      <c r="BM69" s="28"/>
      <c r="BN69" s="9">
        <v>67</v>
      </c>
      <c r="BO69" s="8">
        <v>15017</v>
      </c>
      <c r="BP69" s="29"/>
      <c r="BQ69" s="30"/>
      <c r="BR69" s="29"/>
      <c r="BS69" s="30"/>
    </row>
    <row r="70" spans="1:71" ht="45" customHeight="1" x14ac:dyDescent="0.3">
      <c r="A70" s="8" t="s">
        <v>106</v>
      </c>
      <c r="B70" s="8" t="s">
        <v>163</v>
      </c>
      <c r="C70" s="18"/>
      <c r="D70" s="18"/>
      <c r="E70" s="18"/>
      <c r="F70" s="9">
        <v>61</v>
      </c>
      <c r="G70" s="9">
        <v>3481</v>
      </c>
      <c r="H70" s="9">
        <v>4</v>
      </c>
      <c r="I70" s="9">
        <v>60</v>
      </c>
      <c r="J70" s="9">
        <v>4253</v>
      </c>
      <c r="K70" s="9">
        <v>5</v>
      </c>
      <c r="L70" s="18"/>
      <c r="M70" s="18"/>
      <c r="N70" s="18"/>
      <c r="O70" s="54"/>
      <c r="P70" s="54"/>
      <c r="Q70" s="54"/>
      <c r="R70" s="34">
        <v>36</v>
      </c>
      <c r="S70" s="34">
        <v>7281</v>
      </c>
      <c r="T70" s="35">
        <v>8</v>
      </c>
      <c r="U70" s="34"/>
      <c r="V70" s="34"/>
      <c r="W70" s="34"/>
      <c r="X70" s="34"/>
      <c r="Y70" s="34"/>
      <c r="Z70" s="34"/>
      <c r="AA70" s="34"/>
      <c r="AB70" s="34"/>
      <c r="AC70" s="34"/>
      <c r="AD70" s="41"/>
      <c r="AE70" s="41"/>
      <c r="AF70" s="41"/>
      <c r="AG70" s="10"/>
      <c r="AH70" s="11">
        <f t="shared" si="35"/>
        <v>15015</v>
      </c>
      <c r="AI70" s="12">
        <f t="shared" si="36"/>
        <v>17</v>
      </c>
      <c r="AJ70" s="12">
        <v>68</v>
      </c>
      <c r="AK70" s="12">
        <f t="shared" si="37"/>
        <v>3</v>
      </c>
      <c r="AL70" s="11"/>
      <c r="AM70" s="13"/>
      <c r="AN70" s="18"/>
      <c r="AO70" s="19"/>
      <c r="AP70" s="9">
        <v>77</v>
      </c>
      <c r="AQ70" s="8">
        <v>3481</v>
      </c>
      <c r="AR70" s="27"/>
      <c r="AS70" s="28"/>
      <c r="AT70" s="27"/>
      <c r="AU70" s="8"/>
      <c r="AV70" s="9">
        <v>71</v>
      </c>
      <c r="AW70" s="8">
        <v>7734</v>
      </c>
      <c r="AX70" s="9">
        <f>AP70-AV70</f>
        <v>6</v>
      </c>
      <c r="AY70" s="8">
        <f>AW70-AQ70</f>
        <v>4253</v>
      </c>
      <c r="AZ70" s="9">
        <f>K70-H70</f>
        <v>1</v>
      </c>
      <c r="BA70" s="8">
        <f>J70-G70</f>
        <v>772</v>
      </c>
      <c r="BB70" s="9">
        <v>75</v>
      </c>
      <c r="BC70" s="8">
        <v>7734</v>
      </c>
      <c r="BD70" s="27"/>
      <c r="BE70" s="28"/>
      <c r="BF70" s="27"/>
      <c r="BG70" s="28"/>
      <c r="BH70" s="9">
        <v>81</v>
      </c>
      <c r="BI70" s="8">
        <v>7734</v>
      </c>
      <c r="BJ70" s="27"/>
      <c r="BK70" s="28"/>
      <c r="BL70" s="27"/>
      <c r="BM70" s="28"/>
      <c r="BN70" s="9">
        <v>68</v>
      </c>
      <c r="BO70" s="8">
        <v>15015</v>
      </c>
      <c r="BP70" s="29"/>
      <c r="BQ70" s="30"/>
      <c r="BR70" s="29"/>
      <c r="BS70" s="30"/>
    </row>
    <row r="71" spans="1:71" ht="45" customHeight="1" x14ac:dyDescent="0.3">
      <c r="A71" s="8" t="s">
        <v>100</v>
      </c>
      <c r="B71" s="8"/>
      <c r="C71" s="19"/>
      <c r="D71" s="19"/>
      <c r="E71" s="19"/>
      <c r="F71" s="9">
        <v>41</v>
      </c>
      <c r="G71" s="9">
        <v>6253</v>
      </c>
      <c r="H71" s="9">
        <v>7</v>
      </c>
      <c r="I71" s="9">
        <v>32</v>
      </c>
      <c r="J71" s="9">
        <v>8523</v>
      </c>
      <c r="K71" s="9">
        <v>8</v>
      </c>
      <c r="L71" s="18"/>
      <c r="M71" s="18"/>
      <c r="N71" s="18"/>
      <c r="O71" s="54"/>
      <c r="P71" s="54"/>
      <c r="Q71" s="54"/>
      <c r="R71" s="54"/>
      <c r="S71" s="54"/>
      <c r="T71" s="57"/>
      <c r="U71" s="34"/>
      <c r="V71" s="34"/>
      <c r="W71" s="34"/>
      <c r="X71" s="34"/>
      <c r="Y71" s="34"/>
      <c r="Z71" s="34"/>
      <c r="AA71" s="34"/>
      <c r="AB71" s="34"/>
      <c r="AC71" s="34"/>
      <c r="AD71" s="41"/>
      <c r="AE71" s="41"/>
      <c r="AF71" s="41"/>
      <c r="AG71" s="10"/>
      <c r="AH71" s="11">
        <f t="shared" si="35"/>
        <v>14776</v>
      </c>
      <c r="AI71" s="12">
        <f t="shared" si="36"/>
        <v>15</v>
      </c>
      <c r="AJ71" s="12">
        <v>69</v>
      </c>
      <c r="AK71" s="12">
        <f t="shared" si="37"/>
        <v>2</v>
      </c>
      <c r="AL71" s="11"/>
      <c r="AM71" s="13"/>
      <c r="AN71" s="18"/>
      <c r="AO71" s="19"/>
      <c r="AP71" s="9">
        <v>62</v>
      </c>
      <c r="AQ71" s="8">
        <v>6253</v>
      </c>
      <c r="AR71" s="27"/>
      <c r="AS71" s="28"/>
      <c r="AT71" s="27"/>
      <c r="AU71" s="8"/>
      <c r="AV71" s="9">
        <v>48</v>
      </c>
      <c r="AW71" s="8">
        <v>14776</v>
      </c>
      <c r="AX71" s="9">
        <f>AP71-AV71</f>
        <v>14</v>
      </c>
      <c r="AY71" s="8">
        <f>AW71-AQ71</f>
        <v>8523</v>
      </c>
      <c r="AZ71" s="9">
        <f>K71-H71</f>
        <v>1</v>
      </c>
      <c r="BA71" s="8">
        <f>J71-G71</f>
        <v>2270</v>
      </c>
      <c r="BB71" s="9">
        <v>56</v>
      </c>
      <c r="BC71" s="8">
        <v>14776</v>
      </c>
      <c r="BD71" s="27"/>
      <c r="BE71" s="28"/>
      <c r="BF71" s="27"/>
      <c r="BG71" s="28"/>
      <c r="BH71" s="9">
        <v>62</v>
      </c>
      <c r="BI71" s="8">
        <v>14776</v>
      </c>
      <c r="BJ71" s="28"/>
      <c r="BK71" s="28"/>
      <c r="BL71" s="27"/>
      <c r="BM71" s="28"/>
      <c r="BN71" s="9">
        <v>69</v>
      </c>
      <c r="BO71" s="8">
        <v>14776</v>
      </c>
      <c r="BP71" s="51"/>
      <c r="BQ71" s="52"/>
      <c r="BR71" s="51"/>
      <c r="BS71" s="52"/>
    </row>
    <row r="72" spans="1:71" ht="45" customHeight="1" x14ac:dyDescent="0.3">
      <c r="A72" s="8" t="s">
        <v>77</v>
      </c>
      <c r="B72" s="8" t="s">
        <v>90</v>
      </c>
      <c r="C72" s="9">
        <v>67</v>
      </c>
      <c r="D72" s="9">
        <v>1613</v>
      </c>
      <c r="E72" s="9">
        <v>2</v>
      </c>
      <c r="F72" s="9">
        <v>13</v>
      </c>
      <c r="G72" s="9">
        <v>9808</v>
      </c>
      <c r="H72" s="9">
        <v>8</v>
      </c>
      <c r="I72" s="18"/>
      <c r="J72" s="18"/>
      <c r="K72" s="18"/>
      <c r="L72" s="18"/>
      <c r="M72" s="18"/>
      <c r="N72" s="18"/>
      <c r="O72" s="54"/>
      <c r="P72" s="54"/>
      <c r="Q72" s="54"/>
      <c r="R72" s="54"/>
      <c r="S72" s="54"/>
      <c r="T72" s="57"/>
      <c r="U72" s="34"/>
      <c r="V72" s="34"/>
      <c r="W72" s="34"/>
      <c r="X72" s="34"/>
      <c r="Y72" s="34"/>
      <c r="Z72" s="34"/>
      <c r="AA72" s="34"/>
      <c r="AB72" s="34"/>
      <c r="AC72" s="34"/>
      <c r="AD72" s="41"/>
      <c r="AE72" s="41"/>
      <c r="AF72" s="41"/>
      <c r="AG72" s="10"/>
      <c r="AH72" s="11">
        <f t="shared" si="35"/>
        <v>11421</v>
      </c>
      <c r="AI72" s="12">
        <f t="shared" si="36"/>
        <v>10</v>
      </c>
      <c r="AJ72" s="12">
        <v>70</v>
      </c>
      <c r="AK72" s="12">
        <f t="shared" si="37"/>
        <v>2</v>
      </c>
      <c r="AL72" s="11"/>
      <c r="AM72" s="13"/>
      <c r="AN72" s="9">
        <v>67</v>
      </c>
      <c r="AO72" s="8">
        <v>1613</v>
      </c>
      <c r="AP72" s="9">
        <v>38</v>
      </c>
      <c r="AQ72" s="8">
        <v>11421</v>
      </c>
      <c r="AR72" s="9">
        <f>AN72-AP72</f>
        <v>29</v>
      </c>
      <c r="AS72" s="8">
        <f>AQ72-AO72</f>
        <v>9808</v>
      </c>
      <c r="AT72" s="26">
        <f>H72-E72</f>
        <v>6</v>
      </c>
      <c r="AU72" s="8"/>
      <c r="AV72" s="9">
        <v>57</v>
      </c>
      <c r="AW72" s="8">
        <v>11421</v>
      </c>
      <c r="AX72" s="44"/>
      <c r="AY72" s="45"/>
      <c r="AZ72" s="44"/>
      <c r="BA72" s="45"/>
      <c r="BB72" s="9">
        <v>63</v>
      </c>
      <c r="BC72" s="8">
        <v>11421</v>
      </c>
      <c r="BD72" s="51"/>
      <c r="BE72" s="52"/>
      <c r="BF72" s="51"/>
      <c r="BG72" s="52"/>
      <c r="BH72" s="9">
        <v>64</v>
      </c>
      <c r="BI72" s="8">
        <v>11421</v>
      </c>
      <c r="BJ72" s="55"/>
      <c r="BK72" s="56"/>
      <c r="BL72" s="55"/>
      <c r="BM72" s="56"/>
      <c r="BN72" s="9">
        <v>70</v>
      </c>
      <c r="BO72" s="8">
        <v>11421</v>
      </c>
      <c r="BP72" s="58"/>
      <c r="BQ72" s="59"/>
      <c r="BR72" s="58"/>
      <c r="BS72" s="59"/>
    </row>
    <row r="73" spans="1:71" ht="45" customHeight="1" x14ac:dyDescent="0.3">
      <c r="A73" s="8" t="s">
        <v>75</v>
      </c>
      <c r="B73" s="8" t="s">
        <v>136</v>
      </c>
      <c r="C73" s="9">
        <v>65</v>
      </c>
      <c r="D73" s="9">
        <v>1827</v>
      </c>
      <c r="E73" s="9">
        <v>2</v>
      </c>
      <c r="F73" s="9">
        <v>64</v>
      </c>
      <c r="G73" s="9">
        <v>1854</v>
      </c>
      <c r="H73" s="9">
        <v>3</v>
      </c>
      <c r="I73" s="18"/>
      <c r="J73" s="18"/>
      <c r="K73" s="18"/>
      <c r="L73" s="9">
        <v>17</v>
      </c>
      <c r="M73" s="9">
        <v>7607</v>
      </c>
      <c r="N73" s="9">
        <v>7</v>
      </c>
      <c r="O73" s="54"/>
      <c r="P73" s="54"/>
      <c r="Q73" s="54"/>
      <c r="R73" s="54"/>
      <c r="S73" s="54"/>
      <c r="T73" s="57"/>
      <c r="U73" s="39"/>
      <c r="V73" s="39"/>
      <c r="W73" s="39"/>
      <c r="X73" s="39"/>
      <c r="Y73" s="39"/>
      <c r="Z73" s="39"/>
      <c r="AA73" s="36"/>
      <c r="AB73" s="36"/>
      <c r="AC73" s="36"/>
      <c r="AD73" s="37"/>
      <c r="AE73" s="37"/>
      <c r="AF73" s="37"/>
      <c r="AG73" s="10"/>
      <c r="AH73" s="11">
        <f t="shared" si="35"/>
        <v>11288</v>
      </c>
      <c r="AI73" s="12">
        <f t="shared" si="36"/>
        <v>12</v>
      </c>
      <c r="AJ73" s="12">
        <v>71</v>
      </c>
      <c r="AK73" s="12">
        <f t="shared" si="37"/>
        <v>3</v>
      </c>
      <c r="AL73" s="11"/>
      <c r="AM73" s="13"/>
      <c r="AN73" s="9">
        <v>65</v>
      </c>
      <c r="AO73" s="8">
        <v>1827</v>
      </c>
      <c r="AP73" s="9">
        <v>75</v>
      </c>
      <c r="AQ73" s="8">
        <v>3681</v>
      </c>
      <c r="AR73" s="9">
        <f>AN73-AP73</f>
        <v>-10</v>
      </c>
      <c r="AS73" s="8">
        <f>AQ73-AO73</f>
        <v>1854</v>
      </c>
      <c r="AT73" s="9">
        <f>H73-E73</f>
        <v>1</v>
      </c>
      <c r="AU73" s="8"/>
      <c r="AV73" s="9">
        <v>85</v>
      </c>
      <c r="AW73" s="8">
        <v>3681</v>
      </c>
      <c r="AX73" s="44"/>
      <c r="AY73" s="45"/>
      <c r="AZ73" s="44"/>
      <c r="BA73" s="45"/>
      <c r="BB73" s="9">
        <v>64</v>
      </c>
      <c r="BC73" s="8">
        <v>11288</v>
      </c>
      <c r="BD73" s="29"/>
      <c r="BE73" s="30"/>
      <c r="BF73" s="29"/>
      <c r="BG73" s="30"/>
      <c r="BH73" s="9">
        <v>65</v>
      </c>
      <c r="BI73" s="8">
        <v>11288</v>
      </c>
      <c r="BJ73" s="27"/>
      <c r="BK73" s="28"/>
      <c r="BL73" s="27"/>
      <c r="BM73" s="28"/>
      <c r="BN73" s="9">
        <v>71</v>
      </c>
      <c r="BO73" s="8">
        <v>11288</v>
      </c>
      <c r="BP73" s="29"/>
      <c r="BQ73" s="30"/>
      <c r="BR73" s="29"/>
      <c r="BS73" s="30"/>
    </row>
    <row r="74" spans="1:71" ht="45" customHeight="1" x14ac:dyDescent="0.3">
      <c r="A74" s="8" t="s">
        <v>73</v>
      </c>
      <c r="B74" s="8"/>
      <c r="C74" s="9">
        <v>63</v>
      </c>
      <c r="D74" s="9">
        <v>2985</v>
      </c>
      <c r="E74" s="9">
        <v>4</v>
      </c>
      <c r="F74" s="18"/>
      <c r="G74" s="18"/>
      <c r="H74" s="18"/>
      <c r="I74" s="9">
        <v>36</v>
      </c>
      <c r="J74" s="9">
        <v>8203</v>
      </c>
      <c r="K74" s="9">
        <v>8</v>
      </c>
      <c r="L74" s="18"/>
      <c r="M74" s="18"/>
      <c r="N74" s="18"/>
      <c r="O74" s="54"/>
      <c r="P74" s="54"/>
      <c r="Q74" s="54"/>
      <c r="R74" s="54"/>
      <c r="S74" s="54"/>
      <c r="T74" s="57"/>
      <c r="U74" s="34"/>
      <c r="V74" s="34"/>
      <c r="W74" s="34"/>
      <c r="X74" s="9"/>
      <c r="Y74" s="9"/>
      <c r="Z74" s="9"/>
      <c r="AA74" s="34"/>
      <c r="AB74" s="34"/>
      <c r="AC74" s="34"/>
      <c r="AD74" s="41"/>
      <c r="AE74" s="41"/>
      <c r="AF74" s="41"/>
      <c r="AG74" s="10"/>
      <c r="AH74" s="11">
        <f t="shared" si="35"/>
        <v>11188</v>
      </c>
      <c r="AI74" s="12">
        <f t="shared" si="36"/>
        <v>12</v>
      </c>
      <c r="AJ74" s="12">
        <v>72</v>
      </c>
      <c r="AK74" s="12">
        <f t="shared" si="37"/>
        <v>2</v>
      </c>
      <c r="AL74" s="11"/>
      <c r="AM74" s="13"/>
      <c r="AN74" s="9">
        <v>63</v>
      </c>
      <c r="AO74" s="8">
        <v>2985</v>
      </c>
      <c r="AP74" s="9">
        <v>78</v>
      </c>
      <c r="AQ74" s="8">
        <v>2985</v>
      </c>
      <c r="AR74" s="29"/>
      <c r="AS74" s="30"/>
      <c r="AT74" s="29"/>
      <c r="AU74" s="8"/>
      <c r="AV74" s="9">
        <v>58</v>
      </c>
      <c r="AW74" s="8">
        <v>11188</v>
      </c>
      <c r="AX74" s="29"/>
      <c r="AY74" s="30"/>
      <c r="AZ74" s="29"/>
      <c r="BA74" s="30"/>
      <c r="BB74" s="9">
        <v>65</v>
      </c>
      <c r="BC74" s="8">
        <v>11188</v>
      </c>
      <c r="BD74" s="27"/>
      <c r="BE74" s="28"/>
      <c r="BF74" s="27"/>
      <c r="BG74" s="28"/>
      <c r="BH74" s="9">
        <v>66</v>
      </c>
      <c r="BI74" s="8">
        <v>11188</v>
      </c>
      <c r="BJ74" s="27"/>
      <c r="BK74" s="28"/>
      <c r="BL74" s="27"/>
      <c r="BM74" s="28"/>
      <c r="BN74" s="9">
        <v>72</v>
      </c>
      <c r="BO74" s="8">
        <v>11188</v>
      </c>
      <c r="BP74" s="51"/>
      <c r="BQ74" s="52"/>
      <c r="BR74" s="51"/>
      <c r="BS74" s="52"/>
    </row>
    <row r="75" spans="1:71" ht="45" customHeight="1" x14ac:dyDescent="0.3">
      <c r="A75" s="8" t="s">
        <v>98</v>
      </c>
      <c r="B75" s="8" t="s">
        <v>137</v>
      </c>
      <c r="C75" s="18"/>
      <c r="D75" s="18"/>
      <c r="E75" s="18"/>
      <c r="F75" s="9">
        <v>38</v>
      </c>
      <c r="G75" s="9">
        <v>6655</v>
      </c>
      <c r="H75" s="9">
        <v>7</v>
      </c>
      <c r="I75" s="18"/>
      <c r="J75" s="18"/>
      <c r="K75" s="18"/>
      <c r="L75" s="9">
        <v>55</v>
      </c>
      <c r="M75" s="9">
        <v>3496</v>
      </c>
      <c r="N75" s="9">
        <v>4</v>
      </c>
      <c r="O75" s="54"/>
      <c r="P75" s="54"/>
      <c r="Q75" s="54"/>
      <c r="R75" s="54"/>
      <c r="S75" s="54"/>
      <c r="T75" s="57"/>
      <c r="U75" s="39"/>
      <c r="V75" s="39"/>
      <c r="W75" s="39"/>
      <c r="X75" s="39"/>
      <c r="Y75" s="39"/>
      <c r="Z75" s="39"/>
      <c r="AA75" s="36"/>
      <c r="AB75" s="36"/>
      <c r="AC75" s="36"/>
      <c r="AD75" s="37"/>
      <c r="AE75" s="37"/>
      <c r="AF75" s="37"/>
      <c r="AG75" s="10"/>
      <c r="AH75" s="11">
        <f t="shared" si="35"/>
        <v>10151</v>
      </c>
      <c r="AI75" s="12">
        <f t="shared" si="36"/>
        <v>11</v>
      </c>
      <c r="AJ75" s="12">
        <v>73</v>
      </c>
      <c r="AK75" s="12">
        <f t="shared" si="37"/>
        <v>2</v>
      </c>
      <c r="AL75" s="11"/>
      <c r="AM75" s="13"/>
      <c r="AN75" s="18"/>
      <c r="AO75" s="19"/>
      <c r="AP75" s="9">
        <v>58</v>
      </c>
      <c r="AQ75" s="8">
        <v>6655</v>
      </c>
      <c r="AR75" s="27"/>
      <c r="AS75" s="28"/>
      <c r="AT75" s="27"/>
      <c r="AU75" s="8"/>
      <c r="AV75" s="9">
        <v>75</v>
      </c>
      <c r="AW75" s="8">
        <v>6655</v>
      </c>
      <c r="AX75" s="44"/>
      <c r="AY75" s="45"/>
      <c r="AZ75" s="44"/>
      <c r="BA75" s="45"/>
      <c r="BB75" s="9">
        <v>66</v>
      </c>
      <c r="BC75" s="8">
        <v>10151</v>
      </c>
      <c r="BD75" s="29"/>
      <c r="BE75" s="30"/>
      <c r="BF75" s="29"/>
      <c r="BG75" s="30"/>
      <c r="BH75" s="9">
        <v>67</v>
      </c>
      <c r="BI75" s="8">
        <v>10151</v>
      </c>
      <c r="BJ75" s="55"/>
      <c r="BK75" s="56"/>
      <c r="BL75" s="55"/>
      <c r="BM75" s="56"/>
      <c r="BN75" s="9">
        <v>73</v>
      </c>
      <c r="BO75" s="8">
        <v>10151</v>
      </c>
      <c r="BP75" s="58"/>
      <c r="BQ75" s="59"/>
      <c r="BR75" s="58"/>
      <c r="BS75" s="59"/>
    </row>
    <row r="76" spans="1:71" ht="45" customHeight="1" x14ac:dyDescent="0.3">
      <c r="A76" s="8" t="s">
        <v>109</v>
      </c>
      <c r="B76" s="8"/>
      <c r="C76" s="19"/>
      <c r="D76" s="19"/>
      <c r="E76" s="19"/>
      <c r="F76" s="18"/>
      <c r="G76" s="18"/>
      <c r="H76" s="18"/>
      <c r="I76" s="9">
        <v>19</v>
      </c>
      <c r="J76" s="9">
        <v>10146</v>
      </c>
      <c r="K76" s="9">
        <v>9</v>
      </c>
      <c r="L76" s="18"/>
      <c r="M76" s="18"/>
      <c r="N76" s="18"/>
      <c r="O76" s="54"/>
      <c r="P76" s="54"/>
      <c r="Q76" s="54"/>
      <c r="R76" s="54"/>
      <c r="S76" s="54"/>
      <c r="T76" s="57"/>
      <c r="U76" s="34"/>
      <c r="V76" s="34"/>
      <c r="W76" s="34"/>
      <c r="X76" s="34"/>
      <c r="Y76" s="34"/>
      <c r="Z76" s="34"/>
      <c r="AA76" s="34"/>
      <c r="AB76" s="34"/>
      <c r="AC76" s="34"/>
      <c r="AD76" s="41"/>
      <c r="AE76" s="41"/>
      <c r="AF76" s="41"/>
      <c r="AG76" s="10"/>
      <c r="AH76" s="11">
        <f t="shared" si="35"/>
        <v>10146</v>
      </c>
      <c r="AI76" s="12">
        <f t="shared" si="36"/>
        <v>9</v>
      </c>
      <c r="AJ76" s="12">
        <v>74</v>
      </c>
      <c r="AK76" s="12">
        <f t="shared" si="37"/>
        <v>1</v>
      </c>
      <c r="AL76" s="11"/>
      <c r="AM76" s="13"/>
      <c r="AN76" s="18"/>
      <c r="AO76" s="19"/>
      <c r="AP76" s="18"/>
      <c r="AQ76" s="19"/>
      <c r="AR76" s="18"/>
      <c r="AS76" s="19"/>
      <c r="AT76" s="18"/>
      <c r="AU76" s="8"/>
      <c r="AV76" s="9">
        <v>60</v>
      </c>
      <c r="AW76" s="8">
        <v>10146</v>
      </c>
      <c r="AX76" s="29"/>
      <c r="AY76" s="30"/>
      <c r="AZ76" s="29"/>
      <c r="BA76" s="30"/>
      <c r="BB76" s="9">
        <v>67</v>
      </c>
      <c r="BC76" s="8">
        <v>10146</v>
      </c>
      <c r="BD76" s="51"/>
      <c r="BE76" s="52"/>
      <c r="BF76" s="51"/>
      <c r="BG76" s="52"/>
      <c r="BH76" s="9">
        <v>68</v>
      </c>
      <c r="BI76" s="8">
        <v>10146</v>
      </c>
      <c r="BJ76" s="55"/>
      <c r="BK76" s="56"/>
      <c r="BL76" s="55"/>
      <c r="BM76" s="56"/>
      <c r="BN76" s="9">
        <v>74</v>
      </c>
      <c r="BO76" s="8">
        <v>10146</v>
      </c>
      <c r="BP76" s="58"/>
      <c r="BQ76" s="59"/>
      <c r="BR76" s="58"/>
      <c r="BS76" s="59"/>
    </row>
    <row r="77" spans="1:71" ht="45" customHeight="1" x14ac:dyDescent="0.3">
      <c r="A77" s="8" t="s">
        <v>70</v>
      </c>
      <c r="B77" s="8"/>
      <c r="C77" s="9">
        <v>60</v>
      </c>
      <c r="D77" s="9">
        <v>3495</v>
      </c>
      <c r="E77" s="9">
        <v>5</v>
      </c>
      <c r="F77" s="18"/>
      <c r="G77" s="18"/>
      <c r="H77" s="18"/>
      <c r="I77" s="9">
        <v>54</v>
      </c>
      <c r="J77" s="9">
        <v>6197</v>
      </c>
      <c r="K77" s="9">
        <v>7</v>
      </c>
      <c r="L77" s="18"/>
      <c r="M77" s="18"/>
      <c r="N77" s="18"/>
      <c r="O77" s="54"/>
      <c r="P77" s="54"/>
      <c r="Q77" s="54"/>
      <c r="R77" s="54"/>
      <c r="S77" s="54"/>
      <c r="T77" s="57"/>
      <c r="U77" s="9"/>
      <c r="V77" s="9"/>
      <c r="W77" s="9"/>
      <c r="X77" s="9"/>
      <c r="Y77" s="9"/>
      <c r="Z77" s="9"/>
      <c r="AA77" s="34"/>
      <c r="AB77" s="34"/>
      <c r="AC77" s="34"/>
      <c r="AD77" s="41"/>
      <c r="AE77" s="41"/>
      <c r="AF77" s="41"/>
      <c r="AG77" s="10"/>
      <c r="AH77" s="11">
        <f t="shared" si="35"/>
        <v>9692</v>
      </c>
      <c r="AI77" s="12">
        <f t="shared" si="36"/>
        <v>12</v>
      </c>
      <c r="AJ77" s="12">
        <v>75</v>
      </c>
      <c r="AK77" s="12">
        <f t="shared" si="37"/>
        <v>2</v>
      </c>
      <c r="AL77" s="11"/>
      <c r="AM77" s="13"/>
      <c r="AN77" s="9">
        <v>60</v>
      </c>
      <c r="AO77" s="8">
        <v>3495</v>
      </c>
      <c r="AP77" s="9">
        <v>76</v>
      </c>
      <c r="AQ77" s="8">
        <v>3495</v>
      </c>
      <c r="AR77" s="29"/>
      <c r="AS77" s="30"/>
      <c r="AT77" s="29"/>
      <c r="AU77" s="8"/>
      <c r="AV77" s="9">
        <v>62</v>
      </c>
      <c r="AW77" s="8">
        <v>9692</v>
      </c>
      <c r="AX77" s="29"/>
      <c r="AY77" s="30"/>
      <c r="AZ77" s="29"/>
      <c r="BA77" s="30"/>
      <c r="BB77" s="9">
        <v>68</v>
      </c>
      <c r="BC77" s="8">
        <v>9692</v>
      </c>
      <c r="BD77" s="27"/>
      <c r="BE77" s="28"/>
      <c r="BF77" s="27"/>
      <c r="BG77" s="28"/>
      <c r="BH77" s="9">
        <v>71</v>
      </c>
      <c r="BI77" s="8">
        <v>9692</v>
      </c>
      <c r="BJ77" s="27"/>
      <c r="BK77" s="28"/>
      <c r="BL77" s="27"/>
      <c r="BM77" s="28"/>
      <c r="BN77" s="9">
        <v>75</v>
      </c>
      <c r="BO77" s="8">
        <v>9692</v>
      </c>
      <c r="BP77" s="51"/>
      <c r="BQ77" s="52"/>
      <c r="BR77" s="51"/>
      <c r="BS77" s="52"/>
    </row>
    <row r="78" spans="1:71" ht="45" customHeight="1" x14ac:dyDescent="0.3">
      <c r="A78" s="8" t="s">
        <v>107</v>
      </c>
      <c r="B78" s="8"/>
      <c r="C78" s="19"/>
      <c r="D78" s="19"/>
      <c r="E78" s="19"/>
      <c r="F78" s="9">
        <v>63</v>
      </c>
      <c r="G78" s="9">
        <v>2576</v>
      </c>
      <c r="H78" s="9">
        <v>3</v>
      </c>
      <c r="I78" s="9">
        <v>51</v>
      </c>
      <c r="J78" s="9">
        <v>6914</v>
      </c>
      <c r="K78" s="9">
        <v>7</v>
      </c>
      <c r="L78" s="18"/>
      <c r="M78" s="18"/>
      <c r="N78" s="18"/>
      <c r="O78" s="54"/>
      <c r="P78" s="54"/>
      <c r="Q78" s="54"/>
      <c r="R78" s="54"/>
      <c r="S78" s="54"/>
      <c r="T78" s="57"/>
      <c r="U78" s="34"/>
      <c r="V78" s="34"/>
      <c r="W78" s="34"/>
      <c r="X78" s="34"/>
      <c r="Y78" s="34"/>
      <c r="Z78" s="34"/>
      <c r="AA78" s="34"/>
      <c r="AB78" s="34"/>
      <c r="AC78" s="34"/>
      <c r="AD78" s="41"/>
      <c r="AE78" s="41"/>
      <c r="AF78" s="41"/>
      <c r="AG78" s="10"/>
      <c r="AH78" s="11">
        <f t="shared" si="35"/>
        <v>9490</v>
      </c>
      <c r="AI78" s="12">
        <f t="shared" si="36"/>
        <v>10</v>
      </c>
      <c r="AJ78" s="12">
        <v>76</v>
      </c>
      <c r="AK78" s="12">
        <f t="shared" si="37"/>
        <v>2</v>
      </c>
      <c r="AL78" s="11"/>
      <c r="AM78" s="13"/>
      <c r="AN78" s="18"/>
      <c r="AO78" s="19"/>
      <c r="AP78" s="9">
        <v>80</v>
      </c>
      <c r="AQ78" s="8">
        <v>2576</v>
      </c>
      <c r="AR78" s="27"/>
      <c r="AS78" s="28"/>
      <c r="AT78" s="27"/>
      <c r="AU78" s="8"/>
      <c r="AV78" s="9">
        <v>63</v>
      </c>
      <c r="AW78" s="8">
        <v>9490</v>
      </c>
      <c r="AX78" s="9">
        <f>AP78-AV78</f>
        <v>17</v>
      </c>
      <c r="AY78" s="8">
        <f>AW78-AQ78</f>
        <v>6914</v>
      </c>
      <c r="AZ78" s="26">
        <f>K78-H78</f>
        <v>4</v>
      </c>
      <c r="BA78" s="8">
        <f>J78-G78</f>
        <v>4338</v>
      </c>
      <c r="BB78" s="9">
        <v>69</v>
      </c>
      <c r="BC78" s="8">
        <v>9490</v>
      </c>
      <c r="BD78" s="27"/>
      <c r="BE78" s="28"/>
      <c r="BF78" s="27"/>
      <c r="BG78" s="28"/>
      <c r="BH78" s="9">
        <v>72</v>
      </c>
      <c r="BI78" s="8">
        <v>9490</v>
      </c>
      <c r="BJ78" s="27"/>
      <c r="BK78" s="28"/>
      <c r="BL78" s="27"/>
      <c r="BM78" s="28"/>
      <c r="BN78" s="9">
        <v>76</v>
      </c>
      <c r="BO78" s="8">
        <v>9490</v>
      </c>
      <c r="BP78" s="51"/>
      <c r="BQ78" s="52"/>
      <c r="BR78" s="51"/>
      <c r="BS78" s="52"/>
    </row>
    <row r="79" spans="1:71" ht="45" customHeight="1" x14ac:dyDescent="0.3">
      <c r="A79" s="8" t="s">
        <v>120</v>
      </c>
      <c r="B79" s="8"/>
      <c r="C79" s="19"/>
      <c r="D79" s="19"/>
      <c r="E79" s="19"/>
      <c r="F79" s="18"/>
      <c r="G79" s="18"/>
      <c r="H79" s="18"/>
      <c r="I79" s="9">
        <v>23</v>
      </c>
      <c r="J79" s="9">
        <v>9444</v>
      </c>
      <c r="K79" s="9">
        <v>8</v>
      </c>
      <c r="L79" s="18"/>
      <c r="M79" s="18"/>
      <c r="N79" s="18"/>
      <c r="O79" s="54"/>
      <c r="P79" s="54"/>
      <c r="Q79" s="54"/>
      <c r="R79" s="54"/>
      <c r="S79" s="54"/>
      <c r="T79" s="57"/>
      <c r="U79" s="34"/>
      <c r="V79" s="34"/>
      <c r="W79" s="34"/>
      <c r="X79" s="34"/>
      <c r="Y79" s="34"/>
      <c r="Z79" s="34"/>
      <c r="AA79" s="34"/>
      <c r="AB79" s="34"/>
      <c r="AC79" s="34"/>
      <c r="AD79" s="41"/>
      <c r="AE79" s="41"/>
      <c r="AF79" s="41"/>
      <c r="AG79" s="10"/>
      <c r="AH79" s="11">
        <f t="shared" si="35"/>
        <v>9444</v>
      </c>
      <c r="AI79" s="12">
        <f t="shared" si="36"/>
        <v>8</v>
      </c>
      <c r="AJ79" s="12">
        <v>77</v>
      </c>
      <c r="AK79" s="12">
        <f t="shared" si="37"/>
        <v>1</v>
      </c>
      <c r="AL79" s="11"/>
      <c r="AM79" s="13"/>
      <c r="AN79" s="18"/>
      <c r="AO79" s="19"/>
      <c r="AP79" s="18"/>
      <c r="AQ79" s="19"/>
      <c r="AR79" s="18"/>
      <c r="AS79" s="19"/>
      <c r="AT79" s="18"/>
      <c r="AU79" s="8"/>
      <c r="AV79" s="9">
        <v>64</v>
      </c>
      <c r="AW79" s="8">
        <v>9444</v>
      </c>
      <c r="AX79" s="29"/>
      <c r="AY79" s="30"/>
      <c r="AZ79" s="29"/>
      <c r="BA79" s="30"/>
      <c r="BB79" s="9">
        <v>70</v>
      </c>
      <c r="BC79" s="8">
        <v>9444</v>
      </c>
      <c r="BD79" s="51"/>
      <c r="BE79" s="52"/>
      <c r="BF79" s="51"/>
      <c r="BG79" s="52"/>
      <c r="BH79" s="9">
        <v>73</v>
      </c>
      <c r="BI79" s="8">
        <v>9444</v>
      </c>
      <c r="BJ79" s="55"/>
      <c r="BK79" s="56"/>
      <c r="BL79" s="55"/>
      <c r="BM79" s="56"/>
      <c r="BN79" s="9">
        <v>77</v>
      </c>
      <c r="BO79" s="8">
        <v>9444</v>
      </c>
      <c r="BP79" s="58"/>
      <c r="BQ79" s="59"/>
      <c r="BR79" s="58"/>
      <c r="BS79" s="59"/>
    </row>
    <row r="80" spans="1:71" ht="45" customHeight="1" x14ac:dyDescent="0.3">
      <c r="A80" s="8" t="s">
        <v>59</v>
      </c>
      <c r="B80" s="8" t="s">
        <v>94</v>
      </c>
      <c r="C80" s="9">
        <v>48</v>
      </c>
      <c r="D80" s="9">
        <v>4730</v>
      </c>
      <c r="E80" s="9">
        <v>6</v>
      </c>
      <c r="F80" s="9">
        <v>57</v>
      </c>
      <c r="G80" s="9">
        <v>4675</v>
      </c>
      <c r="H80" s="9">
        <v>5</v>
      </c>
      <c r="I80" s="18"/>
      <c r="J80" s="18"/>
      <c r="K80" s="18"/>
      <c r="L80" s="18"/>
      <c r="M80" s="18"/>
      <c r="N80" s="18"/>
      <c r="O80" s="54"/>
      <c r="P80" s="54"/>
      <c r="Q80" s="54"/>
      <c r="R80" s="54"/>
      <c r="S80" s="54"/>
      <c r="T80" s="57"/>
      <c r="U80" s="39"/>
      <c r="V80" s="39"/>
      <c r="W80" s="39"/>
      <c r="X80" s="39"/>
      <c r="Y80" s="39"/>
      <c r="Z80" s="39"/>
      <c r="AA80" s="36"/>
      <c r="AB80" s="36"/>
      <c r="AC80" s="36"/>
      <c r="AD80" s="37"/>
      <c r="AE80" s="37"/>
      <c r="AF80" s="37"/>
      <c r="AG80" s="10"/>
      <c r="AH80" s="11">
        <f t="shared" si="35"/>
        <v>9405</v>
      </c>
      <c r="AI80" s="12">
        <f t="shared" si="36"/>
        <v>11</v>
      </c>
      <c r="AJ80" s="12">
        <v>78</v>
      </c>
      <c r="AK80" s="12">
        <f t="shared" si="37"/>
        <v>2</v>
      </c>
      <c r="AL80" s="11"/>
      <c r="AM80" s="13"/>
      <c r="AN80" s="9">
        <v>48</v>
      </c>
      <c r="AO80" s="8">
        <v>4730</v>
      </c>
      <c r="AP80" s="9">
        <v>49</v>
      </c>
      <c r="AQ80" s="8">
        <v>9405</v>
      </c>
      <c r="AR80" s="9">
        <f>AN80-AP80</f>
        <v>-1</v>
      </c>
      <c r="AS80" s="8">
        <f>AQ80-AO80</f>
        <v>4675</v>
      </c>
      <c r="AT80" s="9">
        <f>H80-E80</f>
        <v>-1</v>
      </c>
      <c r="AU80" s="8"/>
      <c r="AV80" s="9">
        <v>65</v>
      </c>
      <c r="AW80" s="8">
        <v>9405</v>
      </c>
      <c r="AX80" s="44"/>
      <c r="AY80" s="45"/>
      <c r="AZ80" s="44"/>
      <c r="BA80" s="45"/>
      <c r="BB80" s="9">
        <v>71</v>
      </c>
      <c r="BC80" s="8">
        <v>9405</v>
      </c>
      <c r="BD80" s="51"/>
      <c r="BE80" s="52"/>
      <c r="BF80" s="51"/>
      <c r="BG80" s="52"/>
      <c r="BH80" s="9">
        <v>75</v>
      </c>
      <c r="BI80" s="8">
        <v>9405</v>
      </c>
      <c r="BJ80" s="55"/>
      <c r="BK80" s="56"/>
      <c r="BL80" s="55"/>
      <c r="BM80" s="56"/>
      <c r="BN80" s="9">
        <v>78</v>
      </c>
      <c r="BO80" s="8">
        <v>9405</v>
      </c>
      <c r="BP80" s="58"/>
      <c r="BQ80" s="59"/>
      <c r="BR80" s="58"/>
      <c r="BS80" s="59"/>
    </row>
    <row r="81" spans="1:71" ht="45" customHeight="1" x14ac:dyDescent="0.3">
      <c r="A81" s="8" t="s">
        <v>147</v>
      </c>
      <c r="B81" s="8"/>
      <c r="C81" s="19"/>
      <c r="D81" s="19"/>
      <c r="E81" s="19"/>
      <c r="F81" s="18"/>
      <c r="G81" s="18"/>
      <c r="H81" s="18"/>
      <c r="I81" s="18"/>
      <c r="J81" s="18"/>
      <c r="K81" s="18"/>
      <c r="L81" s="18"/>
      <c r="M81" s="18"/>
      <c r="N81" s="18"/>
      <c r="O81" s="34">
        <v>10</v>
      </c>
      <c r="P81" s="34">
        <v>9095</v>
      </c>
      <c r="Q81" s="34">
        <v>9</v>
      </c>
      <c r="R81" s="54"/>
      <c r="S81" s="54"/>
      <c r="T81" s="57"/>
      <c r="U81" s="34"/>
      <c r="V81" s="34"/>
      <c r="W81" s="34"/>
      <c r="X81" s="34"/>
      <c r="Y81" s="34"/>
      <c r="Z81" s="34"/>
      <c r="AA81" s="34"/>
      <c r="AB81" s="34"/>
      <c r="AC81" s="34"/>
      <c r="AD81" s="41"/>
      <c r="AE81" s="41"/>
      <c r="AF81" s="41"/>
      <c r="AG81" s="10"/>
      <c r="AH81" s="11">
        <f>D81+G81+J81+M81+P81+S81+V81+Y81</f>
        <v>9095</v>
      </c>
      <c r="AI81" s="12">
        <f t="shared" si="36"/>
        <v>9</v>
      </c>
      <c r="AJ81" s="12">
        <v>79</v>
      </c>
      <c r="AK81" s="12">
        <f t="shared" si="37"/>
        <v>1</v>
      </c>
      <c r="AL81" s="11"/>
      <c r="AM81" s="13"/>
      <c r="AN81" s="18"/>
      <c r="AO81" s="19"/>
      <c r="AP81" s="18"/>
      <c r="AQ81" s="19"/>
      <c r="AR81" s="18"/>
      <c r="AS81" s="19"/>
      <c r="AT81" s="18"/>
      <c r="AU81" s="19"/>
      <c r="AV81" s="18"/>
      <c r="AW81" s="19"/>
      <c r="AX81" s="18"/>
      <c r="AY81" s="19"/>
      <c r="AZ81" s="18"/>
      <c r="BA81" s="19"/>
      <c r="BB81" s="18"/>
      <c r="BC81" s="19"/>
      <c r="BD81" s="18"/>
      <c r="BE81" s="19"/>
      <c r="BF81" s="18"/>
      <c r="BG81" s="19"/>
      <c r="BH81" s="9">
        <v>76</v>
      </c>
      <c r="BI81" s="8">
        <v>9095</v>
      </c>
      <c r="BJ81" s="30"/>
      <c r="BK81" s="30"/>
      <c r="BL81" s="29"/>
      <c r="BM81" s="30"/>
      <c r="BN81" s="9">
        <v>79</v>
      </c>
      <c r="BO81" s="8">
        <v>9095</v>
      </c>
      <c r="BP81" s="27"/>
      <c r="BQ81" s="28"/>
      <c r="BR81" s="27"/>
      <c r="BS81" s="28"/>
    </row>
    <row r="82" spans="1:71" ht="45" customHeight="1" x14ac:dyDescent="0.3">
      <c r="A82" s="8" t="s">
        <v>122</v>
      </c>
      <c r="B82" s="8"/>
      <c r="C82" s="18"/>
      <c r="D82" s="18"/>
      <c r="E82" s="18"/>
      <c r="F82" s="18"/>
      <c r="G82" s="18"/>
      <c r="H82" s="18"/>
      <c r="I82" s="9">
        <v>38</v>
      </c>
      <c r="J82" s="9">
        <v>8103</v>
      </c>
      <c r="K82" s="9">
        <v>8</v>
      </c>
      <c r="L82" s="18"/>
      <c r="M82" s="18"/>
      <c r="N82" s="18"/>
      <c r="O82" s="18"/>
      <c r="P82" s="18"/>
      <c r="Q82" s="18"/>
      <c r="R82" s="54"/>
      <c r="S82" s="54"/>
      <c r="T82" s="57"/>
      <c r="U82" s="34"/>
      <c r="V82" s="34"/>
      <c r="W82" s="34"/>
      <c r="X82" s="34"/>
      <c r="Y82" s="34"/>
      <c r="Z82" s="34"/>
      <c r="AA82" s="34"/>
      <c r="AB82" s="34"/>
      <c r="AC82" s="34"/>
      <c r="AD82" s="41"/>
      <c r="AE82" s="41"/>
      <c r="AF82" s="41"/>
      <c r="AG82" s="10"/>
      <c r="AH82" s="11">
        <f>D82+G82+J82+M82+P82+S82+V82+Y82+AB82</f>
        <v>8103</v>
      </c>
      <c r="AI82" s="12">
        <f t="shared" si="36"/>
        <v>8</v>
      </c>
      <c r="AJ82" s="12">
        <v>80</v>
      </c>
      <c r="AK82" s="12">
        <f t="shared" si="37"/>
        <v>1</v>
      </c>
      <c r="AL82" s="11"/>
      <c r="AM82" s="13"/>
      <c r="AN82" s="18"/>
      <c r="AO82" s="19"/>
      <c r="AP82" s="18"/>
      <c r="AQ82" s="19"/>
      <c r="AR82" s="18"/>
      <c r="AS82" s="19"/>
      <c r="AT82" s="18"/>
      <c r="AU82" s="8"/>
      <c r="AV82" s="9">
        <v>69</v>
      </c>
      <c r="AW82" s="8">
        <v>8103</v>
      </c>
      <c r="AX82" s="29"/>
      <c r="AY82" s="30"/>
      <c r="AZ82" s="29"/>
      <c r="BA82" s="30"/>
      <c r="BB82" s="9">
        <v>72</v>
      </c>
      <c r="BC82" s="8">
        <v>8103</v>
      </c>
      <c r="BD82" s="27"/>
      <c r="BE82" s="28"/>
      <c r="BF82" s="27"/>
      <c r="BG82" s="28"/>
      <c r="BH82" s="9">
        <v>77</v>
      </c>
      <c r="BI82" s="8">
        <v>8103</v>
      </c>
      <c r="BJ82" s="27"/>
      <c r="BK82" s="28"/>
      <c r="BL82" s="27"/>
      <c r="BM82" s="28"/>
      <c r="BN82" s="9">
        <v>80</v>
      </c>
      <c r="BO82" s="8">
        <v>8103</v>
      </c>
      <c r="BP82" s="51"/>
      <c r="BQ82" s="52"/>
      <c r="BR82" s="51"/>
      <c r="BS82" s="52"/>
    </row>
    <row r="83" spans="1:71" ht="45" customHeight="1" x14ac:dyDescent="0.3">
      <c r="A83" s="8" t="s">
        <v>123</v>
      </c>
      <c r="B83" s="8"/>
      <c r="C83" s="19"/>
      <c r="D83" s="19"/>
      <c r="E83" s="19"/>
      <c r="F83" s="18"/>
      <c r="G83" s="18"/>
      <c r="H83" s="18"/>
      <c r="I83" s="9">
        <v>39</v>
      </c>
      <c r="J83" s="9">
        <v>8097</v>
      </c>
      <c r="K83" s="9">
        <v>8</v>
      </c>
      <c r="L83" s="18"/>
      <c r="M83" s="18"/>
      <c r="N83" s="18"/>
      <c r="O83" s="54"/>
      <c r="P83" s="54"/>
      <c r="Q83" s="54"/>
      <c r="R83" s="54"/>
      <c r="S83" s="54"/>
      <c r="T83" s="57"/>
      <c r="U83" s="34"/>
      <c r="V83" s="34"/>
      <c r="W83" s="34"/>
      <c r="X83" s="34"/>
      <c r="Y83" s="34"/>
      <c r="Z83" s="34"/>
      <c r="AA83" s="34"/>
      <c r="AB83" s="34"/>
      <c r="AC83" s="34"/>
      <c r="AD83" s="41"/>
      <c r="AE83" s="41"/>
      <c r="AF83" s="41"/>
      <c r="AG83" s="10"/>
      <c r="AH83" s="11">
        <f>D83+G83+J83+M83+P83+S83+V83+Y83+AB83</f>
        <v>8097</v>
      </c>
      <c r="AI83" s="12">
        <f t="shared" si="36"/>
        <v>8</v>
      </c>
      <c r="AJ83" s="12">
        <v>81</v>
      </c>
      <c r="AK83" s="12">
        <f t="shared" si="37"/>
        <v>1</v>
      </c>
      <c r="AL83" s="11"/>
      <c r="AM83" s="13"/>
      <c r="AN83" s="18"/>
      <c r="AO83" s="19"/>
      <c r="AP83" s="18"/>
      <c r="AQ83" s="19"/>
      <c r="AR83" s="18"/>
      <c r="AS83" s="19"/>
      <c r="AT83" s="18"/>
      <c r="AU83" s="8"/>
      <c r="AV83" s="9">
        <v>70</v>
      </c>
      <c r="AW83" s="8">
        <v>8097</v>
      </c>
      <c r="AX83" s="29"/>
      <c r="AY83" s="30"/>
      <c r="AZ83" s="29"/>
      <c r="BA83" s="30"/>
      <c r="BB83" s="9">
        <v>73</v>
      </c>
      <c r="BC83" s="8">
        <v>8097</v>
      </c>
      <c r="BD83" s="27"/>
      <c r="BE83" s="28"/>
      <c r="BF83" s="27"/>
      <c r="BG83" s="28"/>
      <c r="BH83" s="9">
        <v>78</v>
      </c>
      <c r="BI83" s="8">
        <v>8097</v>
      </c>
      <c r="BJ83" s="27"/>
      <c r="BK83" s="28"/>
      <c r="BL83" s="27"/>
      <c r="BM83" s="28"/>
      <c r="BN83" s="9">
        <v>81</v>
      </c>
      <c r="BO83" s="8">
        <v>8097</v>
      </c>
      <c r="BP83" s="51"/>
      <c r="BQ83" s="52"/>
      <c r="BR83" s="51"/>
      <c r="BS83" s="52"/>
    </row>
    <row r="84" spans="1:71" ht="45" customHeight="1" x14ac:dyDescent="0.3">
      <c r="A84" s="8" t="s">
        <v>138</v>
      </c>
      <c r="B84" s="8"/>
      <c r="C84" s="19"/>
      <c r="D84" s="19"/>
      <c r="E84" s="19"/>
      <c r="F84" s="18"/>
      <c r="G84" s="18"/>
      <c r="H84" s="18"/>
      <c r="I84" s="18"/>
      <c r="J84" s="18"/>
      <c r="K84" s="18"/>
      <c r="L84" s="9">
        <v>15</v>
      </c>
      <c r="M84" s="9">
        <v>8006</v>
      </c>
      <c r="N84" s="9">
        <v>7</v>
      </c>
      <c r="O84" s="54"/>
      <c r="P84" s="54"/>
      <c r="Q84" s="54"/>
      <c r="R84" s="54"/>
      <c r="S84" s="54"/>
      <c r="T84" s="57"/>
      <c r="U84" s="34"/>
      <c r="V84" s="34"/>
      <c r="W84" s="34"/>
      <c r="X84" s="34"/>
      <c r="Y84" s="34"/>
      <c r="Z84" s="34"/>
      <c r="AA84" s="34"/>
      <c r="AB84" s="34"/>
      <c r="AC84" s="34"/>
      <c r="AD84" s="41"/>
      <c r="AE84" s="41"/>
      <c r="AF84" s="41"/>
      <c r="AG84" s="10"/>
      <c r="AH84" s="11">
        <f>D84+G84+J84+M84+P84+S84+V84+Y84</f>
        <v>8006</v>
      </c>
      <c r="AI84" s="12">
        <f t="shared" si="36"/>
        <v>7</v>
      </c>
      <c r="AJ84" s="12">
        <v>82</v>
      </c>
      <c r="AK84" s="12">
        <f t="shared" si="37"/>
        <v>1</v>
      </c>
      <c r="AL84" s="11"/>
      <c r="AM84" s="13"/>
      <c r="AN84" s="18"/>
      <c r="AO84" s="19"/>
      <c r="AP84" s="18"/>
      <c r="AQ84" s="19"/>
      <c r="AR84" s="18"/>
      <c r="AS84" s="19"/>
      <c r="AT84" s="18"/>
      <c r="AU84" s="19"/>
      <c r="AV84" s="18"/>
      <c r="AW84" s="19"/>
      <c r="AX84" s="18"/>
      <c r="AY84" s="19"/>
      <c r="AZ84" s="18"/>
      <c r="BA84" s="19"/>
      <c r="BB84" s="9">
        <v>74</v>
      </c>
      <c r="BC84" s="8">
        <v>8006</v>
      </c>
      <c r="BD84" s="29"/>
      <c r="BE84" s="30"/>
      <c r="BF84" s="29"/>
      <c r="BG84" s="30"/>
      <c r="BH84" s="9">
        <v>79</v>
      </c>
      <c r="BI84" s="8">
        <v>8006</v>
      </c>
      <c r="BJ84" s="28"/>
      <c r="BK84" s="28"/>
      <c r="BL84" s="27"/>
      <c r="BM84" s="28"/>
      <c r="BN84" s="9">
        <v>82</v>
      </c>
      <c r="BO84" s="8">
        <v>8006</v>
      </c>
      <c r="BP84" s="29"/>
      <c r="BQ84" s="30"/>
      <c r="BR84" s="29"/>
      <c r="BS84" s="30"/>
    </row>
    <row r="85" spans="1:71" ht="45" customHeight="1" x14ac:dyDescent="0.3">
      <c r="A85" s="8" t="s">
        <v>143</v>
      </c>
      <c r="B85" s="8"/>
      <c r="C85" s="19"/>
      <c r="D85" s="19"/>
      <c r="E85" s="19"/>
      <c r="F85" s="18"/>
      <c r="G85" s="18"/>
      <c r="H85" s="18"/>
      <c r="I85" s="18"/>
      <c r="J85" s="18"/>
      <c r="K85" s="18"/>
      <c r="L85" s="9">
        <v>43</v>
      </c>
      <c r="M85" s="9">
        <v>4890</v>
      </c>
      <c r="N85" s="9">
        <v>6</v>
      </c>
      <c r="O85" s="34">
        <v>54</v>
      </c>
      <c r="P85" s="34">
        <v>3086</v>
      </c>
      <c r="Q85" s="34">
        <v>4</v>
      </c>
      <c r="R85" s="54"/>
      <c r="S85" s="54"/>
      <c r="T85" s="57"/>
      <c r="U85" s="34"/>
      <c r="V85" s="34"/>
      <c r="W85" s="34"/>
      <c r="X85" s="34"/>
      <c r="Y85" s="34"/>
      <c r="Z85" s="34"/>
      <c r="AA85" s="34"/>
      <c r="AB85" s="34"/>
      <c r="AC85" s="34"/>
      <c r="AD85" s="41"/>
      <c r="AE85" s="41"/>
      <c r="AF85" s="41"/>
      <c r="AG85" s="10"/>
      <c r="AH85" s="11">
        <f>D85+G85+J85+M85+P85+S85+V85+Y85</f>
        <v>7976</v>
      </c>
      <c r="AI85" s="12">
        <f t="shared" si="36"/>
        <v>10</v>
      </c>
      <c r="AJ85" s="12">
        <v>83</v>
      </c>
      <c r="AK85" s="12">
        <f t="shared" si="37"/>
        <v>2</v>
      </c>
      <c r="AL85" s="11"/>
      <c r="AM85" s="13"/>
      <c r="AN85" s="18"/>
      <c r="AO85" s="19"/>
      <c r="AP85" s="18"/>
      <c r="AQ85" s="19"/>
      <c r="AR85" s="18"/>
      <c r="AS85" s="19"/>
      <c r="AT85" s="18"/>
      <c r="AU85" s="19"/>
      <c r="AV85" s="18"/>
      <c r="AW85" s="19"/>
      <c r="AX85" s="18"/>
      <c r="AY85" s="19"/>
      <c r="AZ85" s="18"/>
      <c r="BA85" s="19"/>
      <c r="BB85" s="9">
        <v>87</v>
      </c>
      <c r="BC85" s="8">
        <v>4890</v>
      </c>
      <c r="BD85" s="29"/>
      <c r="BE85" s="30"/>
      <c r="BF85" s="29"/>
      <c r="BG85" s="30"/>
      <c r="BH85" s="9">
        <v>80</v>
      </c>
      <c r="BI85" s="8">
        <v>7976</v>
      </c>
      <c r="BJ85" s="9">
        <f>BB85-BH85</f>
        <v>7</v>
      </c>
      <c r="BK85" s="8">
        <f>BI85-BC85</f>
        <v>3086</v>
      </c>
      <c r="BL85" s="26">
        <f>Q85-N85</f>
        <v>-2</v>
      </c>
      <c r="BM85" s="8">
        <f>P85-M85</f>
        <v>-1804</v>
      </c>
      <c r="BN85" s="9">
        <v>83</v>
      </c>
      <c r="BO85" s="8">
        <v>7976</v>
      </c>
      <c r="BP85" s="27"/>
      <c r="BQ85" s="28"/>
      <c r="BR85" s="27"/>
      <c r="BS85" s="28"/>
    </row>
    <row r="86" spans="1:71" ht="45" customHeight="1" x14ac:dyDescent="0.3">
      <c r="A86" s="8" t="s">
        <v>148</v>
      </c>
      <c r="B86" s="8"/>
      <c r="C86" s="19"/>
      <c r="D86" s="19"/>
      <c r="E86" s="19"/>
      <c r="F86" s="18"/>
      <c r="G86" s="18"/>
      <c r="H86" s="18"/>
      <c r="I86" s="18"/>
      <c r="J86" s="18"/>
      <c r="K86" s="18"/>
      <c r="L86" s="18"/>
      <c r="M86" s="18"/>
      <c r="N86" s="18"/>
      <c r="O86" s="34">
        <v>12</v>
      </c>
      <c r="P86" s="34">
        <v>7540</v>
      </c>
      <c r="Q86" s="34">
        <v>7</v>
      </c>
      <c r="R86" s="54"/>
      <c r="S86" s="54"/>
      <c r="T86" s="57"/>
      <c r="U86" s="34"/>
      <c r="V86" s="34"/>
      <c r="W86" s="34"/>
      <c r="X86" s="34"/>
      <c r="Y86" s="34"/>
      <c r="Z86" s="34"/>
      <c r="AA86" s="34"/>
      <c r="AB86" s="34"/>
      <c r="AC86" s="34"/>
      <c r="AD86" s="41"/>
      <c r="AE86" s="41"/>
      <c r="AF86" s="41"/>
      <c r="AG86" s="10"/>
      <c r="AH86" s="11">
        <f>D86+G86+J86+M86+P86+S86+V86+Y86</f>
        <v>7540</v>
      </c>
      <c r="AI86" s="12">
        <f t="shared" si="36"/>
        <v>7</v>
      </c>
      <c r="AJ86" s="12">
        <v>84</v>
      </c>
      <c r="AK86" s="12">
        <f t="shared" si="37"/>
        <v>1</v>
      </c>
      <c r="AL86" s="11"/>
      <c r="AM86" s="13"/>
      <c r="AN86" s="18"/>
      <c r="AO86" s="19"/>
      <c r="AP86" s="18"/>
      <c r="AQ86" s="19"/>
      <c r="AR86" s="18"/>
      <c r="AS86" s="19"/>
      <c r="AT86" s="18"/>
      <c r="AU86" s="19"/>
      <c r="AV86" s="18"/>
      <c r="AW86" s="19"/>
      <c r="AX86" s="18"/>
      <c r="AY86" s="19"/>
      <c r="AZ86" s="18"/>
      <c r="BA86" s="19"/>
      <c r="BB86" s="18"/>
      <c r="BC86" s="19"/>
      <c r="BD86" s="18"/>
      <c r="BE86" s="19"/>
      <c r="BF86" s="18"/>
      <c r="BG86" s="19"/>
      <c r="BH86" s="9">
        <v>82</v>
      </c>
      <c r="BI86" s="8">
        <v>7540</v>
      </c>
      <c r="BJ86" s="30"/>
      <c r="BK86" s="30"/>
      <c r="BL86" s="29"/>
      <c r="BM86" s="30"/>
      <c r="BN86" s="9">
        <v>84</v>
      </c>
      <c r="BO86" s="8">
        <v>7540</v>
      </c>
      <c r="BP86" s="27"/>
      <c r="BQ86" s="28"/>
      <c r="BR86" s="27"/>
      <c r="BS86" s="28"/>
    </row>
    <row r="87" spans="1:71" ht="45" customHeight="1" x14ac:dyDescent="0.3">
      <c r="A87" s="8" t="s">
        <v>31</v>
      </c>
      <c r="B87" s="8"/>
      <c r="C87" s="9">
        <v>20</v>
      </c>
      <c r="D87" s="9">
        <v>7142</v>
      </c>
      <c r="E87" s="9">
        <v>7</v>
      </c>
      <c r="F87" s="18"/>
      <c r="G87" s="18"/>
      <c r="H87" s="18"/>
      <c r="I87" s="18"/>
      <c r="J87" s="18"/>
      <c r="K87" s="18"/>
      <c r="L87" s="18"/>
      <c r="M87" s="18"/>
      <c r="N87" s="18"/>
      <c r="O87" s="54"/>
      <c r="P87" s="54"/>
      <c r="Q87" s="54"/>
      <c r="R87" s="54"/>
      <c r="S87" s="54"/>
      <c r="T87" s="57"/>
      <c r="U87" s="9"/>
      <c r="V87" s="9"/>
      <c r="W87" s="9"/>
      <c r="X87" s="9"/>
      <c r="Y87" s="9"/>
      <c r="Z87" s="9"/>
      <c r="AA87" s="34"/>
      <c r="AB87" s="34"/>
      <c r="AC87" s="34"/>
      <c r="AD87" s="41"/>
      <c r="AE87" s="41"/>
      <c r="AF87" s="41"/>
      <c r="AG87" s="10"/>
      <c r="AH87" s="11">
        <f>D87+G87+J87+M87+P87+S87+V87+Y87+AB87</f>
        <v>7142</v>
      </c>
      <c r="AI87" s="12">
        <f t="shared" si="36"/>
        <v>7</v>
      </c>
      <c r="AJ87" s="12">
        <v>85</v>
      </c>
      <c r="AK87" s="12">
        <f t="shared" si="37"/>
        <v>1</v>
      </c>
      <c r="AL87" s="11"/>
      <c r="AM87" s="13"/>
      <c r="AN87" s="9">
        <v>20</v>
      </c>
      <c r="AO87" s="8">
        <v>7142</v>
      </c>
      <c r="AP87" s="9">
        <v>56</v>
      </c>
      <c r="AQ87" s="8">
        <v>7142</v>
      </c>
      <c r="AR87" s="29"/>
      <c r="AS87" s="30"/>
      <c r="AT87" s="29"/>
      <c r="AU87" s="8"/>
      <c r="AV87" s="9">
        <v>74</v>
      </c>
      <c r="AW87" s="8">
        <v>7142</v>
      </c>
      <c r="AX87" s="44"/>
      <c r="AY87" s="45"/>
      <c r="AZ87" s="44"/>
      <c r="BA87" s="45"/>
      <c r="BB87" s="9">
        <v>77</v>
      </c>
      <c r="BC87" s="8">
        <v>7142</v>
      </c>
      <c r="BD87" s="51"/>
      <c r="BE87" s="52"/>
      <c r="BF87" s="51"/>
      <c r="BG87" s="52"/>
      <c r="BH87" s="9">
        <v>84</v>
      </c>
      <c r="BI87" s="8">
        <v>7142</v>
      </c>
      <c r="BJ87" s="55"/>
      <c r="BK87" s="56"/>
      <c r="BL87" s="55"/>
      <c r="BM87" s="56"/>
      <c r="BN87" s="9">
        <v>85</v>
      </c>
      <c r="BO87" s="8">
        <v>7142</v>
      </c>
      <c r="BP87" s="58"/>
      <c r="BQ87" s="59"/>
      <c r="BR87" s="58"/>
      <c r="BS87" s="59"/>
    </row>
    <row r="88" spans="1:71" ht="45" customHeight="1" x14ac:dyDescent="0.3">
      <c r="A88" s="8" t="s">
        <v>164</v>
      </c>
      <c r="B88" s="8"/>
      <c r="C88" s="19"/>
      <c r="D88" s="19"/>
      <c r="E88" s="19"/>
      <c r="F88" s="18"/>
      <c r="G88" s="18"/>
      <c r="H88" s="18"/>
      <c r="I88" s="18"/>
      <c r="J88" s="18"/>
      <c r="K88" s="18"/>
      <c r="L88" s="18"/>
      <c r="M88" s="18"/>
      <c r="N88" s="18"/>
      <c r="O88" s="54"/>
      <c r="P88" s="54"/>
      <c r="Q88" s="54"/>
      <c r="R88" s="34">
        <v>41</v>
      </c>
      <c r="S88" s="34">
        <v>6646</v>
      </c>
      <c r="T88" s="35">
        <v>7</v>
      </c>
      <c r="U88" s="34"/>
      <c r="V88" s="34"/>
      <c r="W88" s="34"/>
      <c r="X88" s="34"/>
      <c r="Y88" s="34"/>
      <c r="Z88" s="34"/>
      <c r="AA88" s="34"/>
      <c r="AB88" s="34"/>
      <c r="AC88" s="34"/>
      <c r="AD88" s="41"/>
      <c r="AE88" s="41"/>
      <c r="AF88" s="41"/>
      <c r="AG88" s="10"/>
      <c r="AH88" s="11">
        <f>D88+G88+J88+M88+P88+S88+V88+Y88</f>
        <v>6646</v>
      </c>
      <c r="AI88" s="12">
        <f t="shared" si="36"/>
        <v>7</v>
      </c>
      <c r="AJ88" s="12">
        <v>86</v>
      </c>
      <c r="AK88" s="12">
        <f t="shared" si="37"/>
        <v>1</v>
      </c>
      <c r="AL88" s="11"/>
      <c r="AM88" s="13"/>
      <c r="AN88" s="18"/>
      <c r="AO88" s="19"/>
      <c r="AP88" s="18"/>
      <c r="AQ88" s="19"/>
      <c r="AR88" s="18"/>
      <c r="AS88" s="19"/>
      <c r="AT88" s="18"/>
      <c r="AU88" s="19"/>
      <c r="AV88" s="18"/>
      <c r="AW88" s="19"/>
      <c r="AX88" s="18"/>
      <c r="AY88" s="19"/>
      <c r="AZ88" s="18"/>
      <c r="BA88" s="19"/>
      <c r="BB88" s="18"/>
      <c r="BC88" s="19"/>
      <c r="BD88" s="18"/>
      <c r="BE88" s="19"/>
      <c r="BF88" s="18"/>
      <c r="BG88" s="19"/>
      <c r="BH88" s="18"/>
      <c r="BI88" s="19"/>
      <c r="BJ88" s="19"/>
      <c r="BK88" s="19"/>
      <c r="BL88" s="18"/>
      <c r="BM88" s="19"/>
      <c r="BN88" s="9">
        <v>86</v>
      </c>
      <c r="BO88" s="8">
        <v>6646</v>
      </c>
      <c r="BP88" s="29"/>
      <c r="BQ88" s="30"/>
      <c r="BR88" s="29"/>
      <c r="BS88" s="30"/>
    </row>
    <row r="89" spans="1:71" ht="45" customHeight="1" x14ac:dyDescent="0.3">
      <c r="A89" s="8" t="s">
        <v>36</v>
      </c>
      <c r="B89" s="8"/>
      <c r="C89" s="9">
        <v>25</v>
      </c>
      <c r="D89" s="9">
        <v>6621</v>
      </c>
      <c r="E89" s="9">
        <v>7</v>
      </c>
      <c r="F89" s="18"/>
      <c r="G89" s="18"/>
      <c r="H89" s="18"/>
      <c r="I89" s="18"/>
      <c r="J89" s="18"/>
      <c r="K89" s="18"/>
      <c r="L89" s="18"/>
      <c r="M89" s="18"/>
      <c r="N89" s="18"/>
      <c r="O89" s="54"/>
      <c r="P89" s="54"/>
      <c r="Q89" s="54"/>
      <c r="R89" s="54"/>
      <c r="S89" s="54"/>
      <c r="T89" s="57"/>
      <c r="U89" s="9"/>
      <c r="V89" s="9"/>
      <c r="W89" s="9"/>
      <c r="X89" s="9"/>
      <c r="Y89" s="9"/>
      <c r="Z89" s="9"/>
      <c r="AA89" s="34"/>
      <c r="AB89" s="34"/>
      <c r="AC89" s="34"/>
      <c r="AD89" s="41"/>
      <c r="AE89" s="41"/>
      <c r="AF89" s="41"/>
      <c r="AG89" s="10"/>
      <c r="AH89" s="11">
        <f>D89+G89+J89+M89+P89+S89+V89+Y89+AB89</f>
        <v>6621</v>
      </c>
      <c r="AI89" s="12">
        <f t="shared" si="36"/>
        <v>7</v>
      </c>
      <c r="AJ89" s="12">
        <v>87</v>
      </c>
      <c r="AK89" s="12">
        <f t="shared" si="37"/>
        <v>1</v>
      </c>
      <c r="AL89" s="11"/>
      <c r="AM89" s="13"/>
      <c r="AN89" s="9">
        <v>25</v>
      </c>
      <c r="AO89" s="8">
        <v>6621</v>
      </c>
      <c r="AP89" s="9">
        <v>60</v>
      </c>
      <c r="AQ89" s="8">
        <v>6621</v>
      </c>
      <c r="AR89" s="29"/>
      <c r="AS89" s="30"/>
      <c r="AT89" s="29"/>
      <c r="AU89" s="8"/>
      <c r="AV89" s="9">
        <v>77</v>
      </c>
      <c r="AW89" s="8">
        <v>6621</v>
      </c>
      <c r="AX89" s="44"/>
      <c r="AY89" s="45"/>
      <c r="AZ89" s="44"/>
      <c r="BA89" s="45"/>
      <c r="BB89" s="9">
        <v>80</v>
      </c>
      <c r="BC89" s="8">
        <v>6621</v>
      </c>
      <c r="BD89" s="51"/>
      <c r="BE89" s="52"/>
      <c r="BF89" s="51"/>
      <c r="BG89" s="52"/>
      <c r="BH89" s="9">
        <v>85</v>
      </c>
      <c r="BI89" s="8">
        <v>6621</v>
      </c>
      <c r="BJ89" s="55"/>
      <c r="BK89" s="56"/>
      <c r="BL89" s="55"/>
      <c r="BM89" s="56"/>
      <c r="BN89" s="9">
        <v>87</v>
      </c>
      <c r="BO89" s="8">
        <v>6621</v>
      </c>
      <c r="BP89" s="58"/>
      <c r="BQ89" s="59"/>
      <c r="BR89" s="58"/>
      <c r="BS89" s="59"/>
    </row>
    <row r="90" spans="1:71" ht="45" customHeight="1" x14ac:dyDescent="0.3">
      <c r="A90" s="8" t="s">
        <v>140</v>
      </c>
      <c r="B90" s="8"/>
      <c r="C90" s="19"/>
      <c r="D90" s="19"/>
      <c r="E90" s="19"/>
      <c r="F90" s="18"/>
      <c r="G90" s="18"/>
      <c r="H90" s="18"/>
      <c r="I90" s="18"/>
      <c r="J90" s="18"/>
      <c r="K90" s="18"/>
      <c r="L90" s="9">
        <v>26</v>
      </c>
      <c r="M90" s="9">
        <v>6576</v>
      </c>
      <c r="N90" s="9">
        <v>6</v>
      </c>
      <c r="O90" s="54"/>
      <c r="P90" s="54"/>
      <c r="Q90" s="54"/>
      <c r="R90" s="54"/>
      <c r="S90" s="54"/>
      <c r="T90" s="57"/>
      <c r="U90" s="34"/>
      <c r="V90" s="34"/>
      <c r="W90" s="34"/>
      <c r="X90" s="34"/>
      <c r="Y90" s="34"/>
      <c r="Z90" s="34"/>
      <c r="AA90" s="34"/>
      <c r="AB90" s="34"/>
      <c r="AC90" s="34"/>
      <c r="AD90" s="41"/>
      <c r="AE90" s="41"/>
      <c r="AF90" s="41"/>
      <c r="AG90" s="10"/>
      <c r="AH90" s="11">
        <f>D90+G90+J90+M90+P90+S90+V90+Y90</f>
        <v>6576</v>
      </c>
      <c r="AI90" s="12">
        <f t="shared" si="36"/>
        <v>6</v>
      </c>
      <c r="AJ90" s="12">
        <v>88</v>
      </c>
      <c r="AK90" s="12">
        <f t="shared" si="37"/>
        <v>1</v>
      </c>
      <c r="AL90" s="11"/>
      <c r="AM90" s="13"/>
      <c r="AN90" s="18"/>
      <c r="AO90" s="19"/>
      <c r="AP90" s="18"/>
      <c r="AQ90" s="19"/>
      <c r="AR90" s="18"/>
      <c r="AS90" s="19"/>
      <c r="AT90" s="18"/>
      <c r="AU90" s="19"/>
      <c r="AV90" s="18"/>
      <c r="AW90" s="19"/>
      <c r="AX90" s="18"/>
      <c r="AY90" s="19"/>
      <c r="AZ90" s="18"/>
      <c r="BA90" s="19"/>
      <c r="BB90" s="9">
        <v>81</v>
      </c>
      <c r="BC90" s="8">
        <v>6576</v>
      </c>
      <c r="BD90" s="29"/>
      <c r="BE90" s="30"/>
      <c r="BF90" s="29"/>
      <c r="BG90" s="30"/>
      <c r="BH90" s="9">
        <v>86</v>
      </c>
      <c r="BI90" s="8">
        <v>6576</v>
      </c>
      <c r="BJ90" s="28"/>
      <c r="BK90" s="28"/>
      <c r="BL90" s="27"/>
      <c r="BM90" s="28"/>
      <c r="BN90" s="9">
        <v>88</v>
      </c>
      <c r="BO90" s="8">
        <v>6576</v>
      </c>
      <c r="BP90" s="29"/>
      <c r="BQ90" s="30"/>
      <c r="BR90" s="29"/>
      <c r="BS90" s="30"/>
    </row>
    <row r="91" spans="1:71" ht="45" customHeight="1" x14ac:dyDescent="0.3">
      <c r="A91" s="8" t="s">
        <v>41</v>
      </c>
      <c r="B91" s="8"/>
      <c r="C91" s="9">
        <v>30</v>
      </c>
      <c r="D91" s="9">
        <v>6311</v>
      </c>
      <c r="E91" s="9">
        <v>7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54"/>
      <c r="S91" s="54"/>
      <c r="T91" s="57"/>
      <c r="U91" s="9"/>
      <c r="V91" s="9"/>
      <c r="W91" s="9"/>
      <c r="X91" s="9"/>
      <c r="Y91" s="9"/>
      <c r="Z91" s="9"/>
      <c r="AA91" s="36"/>
      <c r="AB91" s="36"/>
      <c r="AC91" s="36"/>
      <c r="AD91" s="37"/>
      <c r="AE91" s="37"/>
      <c r="AF91" s="37"/>
      <c r="AG91" s="10"/>
      <c r="AH91" s="11">
        <f t="shared" ref="AH91:AH97" si="38">D91+G91+J91+M91+P91+S91+V91+Y91+AB91</f>
        <v>6311</v>
      </c>
      <c r="AI91" s="12">
        <f t="shared" si="36"/>
        <v>7</v>
      </c>
      <c r="AJ91" s="12">
        <v>89</v>
      </c>
      <c r="AK91" s="12">
        <f t="shared" si="37"/>
        <v>1</v>
      </c>
      <c r="AL91" s="11"/>
      <c r="AM91" s="13"/>
      <c r="AN91" s="9">
        <v>30</v>
      </c>
      <c r="AO91" s="8">
        <v>6311</v>
      </c>
      <c r="AP91" s="9">
        <v>61</v>
      </c>
      <c r="AQ91" s="8">
        <v>6311</v>
      </c>
      <c r="AR91" s="29"/>
      <c r="AS91" s="30"/>
      <c r="AT91" s="29"/>
      <c r="AU91" s="8"/>
      <c r="AV91" s="9">
        <v>78</v>
      </c>
      <c r="AW91" s="8">
        <v>6311</v>
      </c>
      <c r="AX91" s="44"/>
      <c r="AY91" s="45"/>
      <c r="AZ91" s="44"/>
      <c r="BA91" s="45"/>
      <c r="BB91" s="9">
        <v>82</v>
      </c>
      <c r="BC91" s="8">
        <v>6311</v>
      </c>
      <c r="BD91" s="51"/>
      <c r="BE91" s="52"/>
      <c r="BF91" s="51"/>
      <c r="BG91" s="52"/>
      <c r="BH91" s="9">
        <v>87</v>
      </c>
      <c r="BI91" s="8">
        <v>6311</v>
      </c>
      <c r="BJ91" s="55"/>
      <c r="BK91" s="56"/>
      <c r="BL91" s="55"/>
      <c r="BM91" s="56"/>
      <c r="BN91" s="9">
        <v>89</v>
      </c>
      <c r="BO91" s="8">
        <v>6311</v>
      </c>
      <c r="BP91" s="58"/>
      <c r="BQ91" s="59"/>
      <c r="BR91" s="58"/>
      <c r="BS91" s="59"/>
    </row>
    <row r="92" spans="1:71" ht="45" customHeight="1" x14ac:dyDescent="0.3">
      <c r="A92" s="8" t="s">
        <v>101</v>
      </c>
      <c r="B92" s="8"/>
      <c r="C92" s="18"/>
      <c r="D92" s="18"/>
      <c r="E92" s="18"/>
      <c r="F92" s="9">
        <v>46</v>
      </c>
      <c r="G92" s="9">
        <v>5915</v>
      </c>
      <c r="H92" s="9">
        <v>6</v>
      </c>
      <c r="I92" s="18"/>
      <c r="J92" s="18"/>
      <c r="K92" s="18"/>
      <c r="L92" s="18"/>
      <c r="M92" s="18"/>
      <c r="N92" s="18"/>
      <c r="O92" s="54"/>
      <c r="P92" s="54"/>
      <c r="Q92" s="54"/>
      <c r="R92" s="54"/>
      <c r="S92" s="54"/>
      <c r="T92" s="57"/>
      <c r="U92" s="34"/>
      <c r="V92" s="34"/>
      <c r="W92" s="34"/>
      <c r="X92" s="34"/>
      <c r="Y92" s="34"/>
      <c r="Z92" s="34"/>
      <c r="AA92" s="36"/>
      <c r="AB92" s="36"/>
      <c r="AC92" s="36"/>
      <c r="AD92" s="37"/>
      <c r="AE92" s="37"/>
      <c r="AF92" s="37"/>
      <c r="AG92" s="10"/>
      <c r="AH92" s="11">
        <f t="shared" si="38"/>
        <v>5915</v>
      </c>
      <c r="AI92" s="12">
        <f t="shared" si="36"/>
        <v>6</v>
      </c>
      <c r="AJ92" s="12">
        <v>90</v>
      </c>
      <c r="AK92" s="12">
        <f t="shared" si="37"/>
        <v>1</v>
      </c>
      <c r="AL92" s="11"/>
      <c r="AM92" s="13"/>
      <c r="AN92" s="18"/>
      <c r="AO92" s="19"/>
      <c r="AP92" s="9">
        <v>63</v>
      </c>
      <c r="AQ92" s="8">
        <v>5915</v>
      </c>
      <c r="AR92" s="27"/>
      <c r="AS92" s="28"/>
      <c r="AT92" s="27"/>
      <c r="AU92" s="8"/>
      <c r="AV92" s="9">
        <v>79</v>
      </c>
      <c r="AW92" s="8">
        <v>5915</v>
      </c>
      <c r="AX92" s="44"/>
      <c r="AY92" s="45"/>
      <c r="AZ92" s="44"/>
      <c r="BA92" s="45"/>
      <c r="BB92" s="9">
        <v>83</v>
      </c>
      <c r="BC92" s="8">
        <v>5915</v>
      </c>
      <c r="BD92" s="51"/>
      <c r="BE92" s="52"/>
      <c r="BF92" s="51"/>
      <c r="BG92" s="52"/>
      <c r="BH92" s="9">
        <v>88</v>
      </c>
      <c r="BI92" s="8">
        <v>5915</v>
      </c>
      <c r="BJ92" s="55"/>
      <c r="BK92" s="56"/>
      <c r="BL92" s="55"/>
      <c r="BM92" s="56"/>
      <c r="BN92" s="9">
        <v>90</v>
      </c>
      <c r="BO92" s="8">
        <v>5915</v>
      </c>
      <c r="BP92" s="58"/>
      <c r="BQ92" s="59"/>
      <c r="BR92" s="58"/>
      <c r="BS92" s="59"/>
    </row>
    <row r="93" spans="1:71" ht="45" customHeight="1" x14ac:dyDescent="0.3">
      <c r="A93" s="8" t="s">
        <v>141</v>
      </c>
      <c r="B93" s="8"/>
      <c r="C93" s="18"/>
      <c r="D93" s="18"/>
      <c r="E93" s="18"/>
      <c r="F93" s="18"/>
      <c r="G93" s="18"/>
      <c r="H93" s="18"/>
      <c r="I93" s="18"/>
      <c r="J93" s="18"/>
      <c r="K93" s="18"/>
      <c r="L93" s="9">
        <v>40</v>
      </c>
      <c r="M93" s="9">
        <v>5308</v>
      </c>
      <c r="N93" s="9">
        <v>6</v>
      </c>
      <c r="O93" s="54"/>
      <c r="P93" s="54"/>
      <c r="Q93" s="54"/>
      <c r="R93" s="54"/>
      <c r="S93" s="54"/>
      <c r="T93" s="57"/>
      <c r="U93" s="34"/>
      <c r="V93" s="34"/>
      <c r="W93" s="34"/>
      <c r="X93" s="34"/>
      <c r="Y93" s="34"/>
      <c r="Z93" s="34"/>
      <c r="AA93" s="34"/>
      <c r="AB93" s="34"/>
      <c r="AC93" s="34"/>
      <c r="AD93" s="41"/>
      <c r="AE93" s="41"/>
      <c r="AF93" s="41"/>
      <c r="AG93" s="10"/>
      <c r="AH93" s="11">
        <f t="shared" si="38"/>
        <v>5308</v>
      </c>
      <c r="AI93" s="12">
        <f t="shared" si="36"/>
        <v>6</v>
      </c>
      <c r="AJ93" s="12">
        <v>91</v>
      </c>
      <c r="AK93" s="12">
        <f t="shared" si="37"/>
        <v>1</v>
      </c>
      <c r="AL93" s="11"/>
      <c r="AM93" s="13"/>
      <c r="AN93" s="18"/>
      <c r="AO93" s="19"/>
      <c r="AP93" s="18"/>
      <c r="AQ93" s="19"/>
      <c r="AR93" s="18"/>
      <c r="AS93" s="19"/>
      <c r="AT93" s="18"/>
      <c r="AU93" s="19"/>
      <c r="AV93" s="18"/>
      <c r="AW93" s="19"/>
      <c r="AX93" s="18"/>
      <c r="AY93" s="19"/>
      <c r="AZ93" s="18"/>
      <c r="BA93" s="19"/>
      <c r="BB93" s="9">
        <v>85</v>
      </c>
      <c r="BC93" s="8">
        <v>5308</v>
      </c>
      <c r="BD93" s="29"/>
      <c r="BE93" s="30"/>
      <c r="BF93" s="29"/>
      <c r="BG93" s="30"/>
      <c r="BH93" s="9">
        <v>90</v>
      </c>
      <c r="BI93" s="8">
        <v>5308</v>
      </c>
      <c r="BJ93" s="27"/>
      <c r="BK93" s="28"/>
      <c r="BL93" s="27"/>
      <c r="BM93" s="28"/>
      <c r="BN93" s="9">
        <v>91</v>
      </c>
      <c r="BO93" s="8">
        <v>5308</v>
      </c>
      <c r="BP93" s="29"/>
      <c r="BQ93" s="30"/>
      <c r="BR93" s="29"/>
      <c r="BS93" s="30"/>
    </row>
    <row r="94" spans="1:71" ht="45" customHeight="1" x14ac:dyDescent="0.3">
      <c r="A94" s="8" t="s">
        <v>58</v>
      </c>
      <c r="B94" s="8"/>
      <c r="C94" s="9">
        <v>47</v>
      </c>
      <c r="D94" s="9">
        <v>4763</v>
      </c>
      <c r="E94" s="9">
        <v>6</v>
      </c>
      <c r="F94" s="18"/>
      <c r="G94" s="18"/>
      <c r="H94" s="18"/>
      <c r="I94" s="18"/>
      <c r="J94" s="18"/>
      <c r="K94" s="18"/>
      <c r="L94" s="18"/>
      <c r="M94" s="18"/>
      <c r="N94" s="18"/>
      <c r="O94" s="54"/>
      <c r="P94" s="54"/>
      <c r="Q94" s="54"/>
      <c r="R94" s="54"/>
      <c r="S94" s="54"/>
      <c r="T94" s="57"/>
      <c r="U94" s="34"/>
      <c r="V94" s="34"/>
      <c r="W94" s="34"/>
      <c r="X94" s="9"/>
      <c r="Y94" s="9"/>
      <c r="Z94" s="9"/>
      <c r="AA94" s="34"/>
      <c r="AB94" s="34"/>
      <c r="AC94" s="34"/>
      <c r="AD94" s="41"/>
      <c r="AE94" s="41"/>
      <c r="AF94" s="41"/>
      <c r="AG94" s="10"/>
      <c r="AH94" s="11">
        <f t="shared" si="38"/>
        <v>4763</v>
      </c>
      <c r="AI94" s="12">
        <f t="shared" si="36"/>
        <v>6</v>
      </c>
      <c r="AJ94" s="12">
        <v>92</v>
      </c>
      <c r="AK94" s="12">
        <f t="shared" si="37"/>
        <v>1</v>
      </c>
      <c r="AL94" s="17"/>
      <c r="AM94" s="13"/>
      <c r="AN94" s="9">
        <v>47</v>
      </c>
      <c r="AO94" s="8">
        <v>4763</v>
      </c>
      <c r="AP94" s="9">
        <v>70</v>
      </c>
      <c r="AQ94" s="8">
        <v>4763</v>
      </c>
      <c r="AR94" s="29"/>
      <c r="AS94" s="30"/>
      <c r="AT94" s="29"/>
      <c r="AU94" s="8"/>
      <c r="AV94" s="9">
        <v>81</v>
      </c>
      <c r="AW94" s="8">
        <v>4763</v>
      </c>
      <c r="AX94" s="44"/>
      <c r="AY94" s="45"/>
      <c r="AZ94" s="44"/>
      <c r="BA94" s="45"/>
      <c r="BB94" s="9">
        <v>88</v>
      </c>
      <c r="BC94" s="8">
        <v>4763</v>
      </c>
      <c r="BD94" s="51"/>
      <c r="BE94" s="52"/>
      <c r="BF94" s="51"/>
      <c r="BG94" s="52"/>
      <c r="BH94" s="9">
        <v>91</v>
      </c>
      <c r="BI94" s="8">
        <v>4763</v>
      </c>
      <c r="BJ94" s="55"/>
      <c r="BK94" s="56"/>
      <c r="BL94" s="55"/>
      <c r="BM94" s="56"/>
      <c r="BN94" s="9">
        <v>92</v>
      </c>
      <c r="BO94" s="8">
        <v>4763</v>
      </c>
      <c r="BP94" s="58"/>
      <c r="BQ94" s="59"/>
      <c r="BR94" s="58"/>
      <c r="BS94" s="59"/>
    </row>
    <row r="95" spans="1:71" ht="45" customHeight="1" x14ac:dyDescent="0.3">
      <c r="A95" s="8" t="s">
        <v>66</v>
      </c>
      <c r="B95" s="8"/>
      <c r="C95" s="9">
        <v>55</v>
      </c>
      <c r="D95" s="9">
        <v>3891</v>
      </c>
      <c r="E95" s="9">
        <v>5</v>
      </c>
      <c r="F95" s="18"/>
      <c r="G95" s="18"/>
      <c r="H95" s="18"/>
      <c r="I95" s="18"/>
      <c r="J95" s="18"/>
      <c r="K95" s="18"/>
      <c r="L95" s="18"/>
      <c r="M95" s="18"/>
      <c r="N95" s="18"/>
      <c r="O95" s="54"/>
      <c r="P95" s="54"/>
      <c r="Q95" s="54"/>
      <c r="R95" s="54"/>
      <c r="S95" s="54"/>
      <c r="T95" s="57"/>
      <c r="U95" s="34"/>
      <c r="V95" s="34"/>
      <c r="W95" s="34"/>
      <c r="X95" s="34"/>
      <c r="Y95" s="34"/>
      <c r="Z95" s="34"/>
      <c r="AA95" s="34"/>
      <c r="AB95" s="34"/>
      <c r="AC95" s="34"/>
      <c r="AD95" s="41"/>
      <c r="AE95" s="41"/>
      <c r="AF95" s="41"/>
      <c r="AG95" s="10"/>
      <c r="AH95" s="11">
        <f t="shared" si="38"/>
        <v>3891</v>
      </c>
      <c r="AI95" s="12">
        <f t="shared" si="36"/>
        <v>5</v>
      </c>
      <c r="AJ95" s="12">
        <v>93</v>
      </c>
      <c r="AK95" s="12">
        <f t="shared" si="37"/>
        <v>1</v>
      </c>
      <c r="AL95" s="11"/>
      <c r="AM95" s="13"/>
      <c r="AN95" s="9">
        <v>55</v>
      </c>
      <c r="AO95" s="8">
        <v>3891</v>
      </c>
      <c r="AP95" s="9">
        <v>72</v>
      </c>
      <c r="AQ95" s="8">
        <v>3891</v>
      </c>
      <c r="AR95" s="29"/>
      <c r="AS95" s="30"/>
      <c r="AT95" s="29"/>
      <c r="AU95" s="8"/>
      <c r="AV95" s="9">
        <v>82</v>
      </c>
      <c r="AW95" s="8">
        <v>3891</v>
      </c>
      <c r="AX95" s="44"/>
      <c r="AY95" s="45"/>
      <c r="AZ95" s="44"/>
      <c r="BA95" s="45"/>
      <c r="BB95" s="9">
        <v>89</v>
      </c>
      <c r="BC95" s="8">
        <v>3891</v>
      </c>
      <c r="BD95" s="51"/>
      <c r="BE95" s="52"/>
      <c r="BF95" s="51"/>
      <c r="BG95" s="52"/>
      <c r="BH95" s="9">
        <v>92</v>
      </c>
      <c r="BI95" s="8">
        <v>3891</v>
      </c>
      <c r="BJ95" s="55"/>
      <c r="BK95" s="56"/>
      <c r="BL95" s="55"/>
      <c r="BM95" s="56"/>
      <c r="BN95" s="9">
        <v>93</v>
      </c>
      <c r="BO95" s="8">
        <v>3891</v>
      </c>
      <c r="BP95" s="58"/>
      <c r="BQ95" s="59"/>
      <c r="BR95" s="58"/>
      <c r="BS95" s="59"/>
    </row>
    <row r="96" spans="1:71" ht="45" customHeight="1" x14ac:dyDescent="0.3">
      <c r="A96" s="8" t="s">
        <v>36</v>
      </c>
      <c r="B96" s="8"/>
      <c r="C96" s="9">
        <v>56</v>
      </c>
      <c r="D96" s="9">
        <v>3755</v>
      </c>
      <c r="E96" s="9">
        <v>4</v>
      </c>
      <c r="F96" s="18"/>
      <c r="G96" s="18"/>
      <c r="H96" s="18"/>
      <c r="I96" s="18"/>
      <c r="J96" s="18"/>
      <c r="K96" s="18"/>
      <c r="L96" s="18"/>
      <c r="M96" s="18"/>
      <c r="N96" s="18"/>
      <c r="O96" s="54"/>
      <c r="P96" s="54"/>
      <c r="Q96" s="54"/>
      <c r="R96" s="54"/>
      <c r="S96" s="54"/>
      <c r="T96" s="57"/>
      <c r="U96" s="34"/>
      <c r="V96" s="34"/>
      <c r="W96" s="34"/>
      <c r="X96" s="34"/>
      <c r="Y96" s="34"/>
      <c r="Z96" s="34"/>
      <c r="AA96" s="36"/>
      <c r="AB96" s="36"/>
      <c r="AC96" s="36"/>
      <c r="AD96" s="37"/>
      <c r="AE96" s="37"/>
      <c r="AF96" s="37"/>
      <c r="AG96" s="10"/>
      <c r="AH96" s="11">
        <f t="shared" si="38"/>
        <v>3755</v>
      </c>
      <c r="AI96" s="12">
        <f t="shared" si="36"/>
        <v>4</v>
      </c>
      <c r="AJ96" s="12">
        <v>94</v>
      </c>
      <c r="AK96" s="12">
        <f t="shared" si="37"/>
        <v>1</v>
      </c>
      <c r="AL96" s="11"/>
      <c r="AM96" s="13"/>
      <c r="AN96" s="9">
        <v>56</v>
      </c>
      <c r="AO96" s="8">
        <v>3755</v>
      </c>
      <c r="AP96" s="9">
        <v>73</v>
      </c>
      <c r="AQ96" s="8">
        <v>3755</v>
      </c>
      <c r="AR96" s="29"/>
      <c r="AS96" s="30"/>
      <c r="AT96" s="29"/>
      <c r="AU96" s="8"/>
      <c r="AV96" s="9">
        <v>83</v>
      </c>
      <c r="AW96" s="8">
        <v>3755</v>
      </c>
      <c r="AX96" s="44"/>
      <c r="AY96" s="45"/>
      <c r="AZ96" s="44"/>
      <c r="BA96" s="45"/>
      <c r="BB96" s="9">
        <v>91</v>
      </c>
      <c r="BC96" s="8">
        <v>3755</v>
      </c>
      <c r="BD96" s="51"/>
      <c r="BE96" s="52"/>
      <c r="BF96" s="51"/>
      <c r="BG96" s="52"/>
      <c r="BH96" s="9">
        <v>93</v>
      </c>
      <c r="BI96" s="8">
        <v>3755</v>
      </c>
      <c r="BJ96" s="55"/>
      <c r="BK96" s="56"/>
      <c r="BL96" s="55"/>
      <c r="BM96" s="56"/>
      <c r="BN96" s="9">
        <v>94</v>
      </c>
      <c r="BO96" s="8">
        <v>3755</v>
      </c>
      <c r="BP96" s="58"/>
      <c r="BQ96" s="59"/>
      <c r="BR96" s="58"/>
      <c r="BS96" s="59"/>
    </row>
    <row r="97" spans="1:71" ht="45" customHeight="1" x14ac:dyDescent="0.3">
      <c r="A97" s="8" t="s">
        <v>68</v>
      </c>
      <c r="B97" s="8"/>
      <c r="C97" s="9">
        <v>58</v>
      </c>
      <c r="D97" s="9">
        <v>3700</v>
      </c>
      <c r="E97" s="9">
        <v>5</v>
      </c>
      <c r="F97" s="18"/>
      <c r="G97" s="18"/>
      <c r="H97" s="18"/>
      <c r="I97" s="18"/>
      <c r="J97" s="18"/>
      <c r="K97" s="18"/>
      <c r="L97" s="18"/>
      <c r="M97" s="18"/>
      <c r="N97" s="18"/>
      <c r="O97" s="54"/>
      <c r="P97" s="54"/>
      <c r="Q97" s="54"/>
      <c r="R97" s="54"/>
      <c r="S97" s="54"/>
      <c r="T97" s="57"/>
      <c r="U97" s="9"/>
      <c r="V97" s="9"/>
      <c r="W97" s="9"/>
      <c r="X97" s="9"/>
      <c r="Y97" s="9"/>
      <c r="Z97" s="9"/>
      <c r="AA97" s="36"/>
      <c r="AB97" s="36"/>
      <c r="AC97" s="36"/>
      <c r="AD97" s="37"/>
      <c r="AE97" s="37"/>
      <c r="AF97" s="37"/>
      <c r="AG97" s="10"/>
      <c r="AH97" s="11">
        <f t="shared" si="38"/>
        <v>3700</v>
      </c>
      <c r="AI97" s="12">
        <f t="shared" si="36"/>
        <v>5</v>
      </c>
      <c r="AJ97" s="12">
        <v>95</v>
      </c>
      <c r="AK97" s="12">
        <f t="shared" si="37"/>
        <v>1</v>
      </c>
      <c r="AL97" s="11"/>
      <c r="AM97" s="13"/>
      <c r="AN97" s="9">
        <v>58</v>
      </c>
      <c r="AO97" s="8">
        <v>3700</v>
      </c>
      <c r="AP97" s="9">
        <v>74</v>
      </c>
      <c r="AQ97" s="8">
        <v>3700</v>
      </c>
      <c r="AR97" s="29"/>
      <c r="AS97" s="30"/>
      <c r="AT97" s="29"/>
      <c r="AU97" s="8"/>
      <c r="AV97" s="9">
        <v>84</v>
      </c>
      <c r="AW97" s="8">
        <v>3700</v>
      </c>
      <c r="AX97" s="44"/>
      <c r="AY97" s="45"/>
      <c r="AZ97" s="44"/>
      <c r="BA97" s="45"/>
      <c r="BB97" s="9">
        <v>92</v>
      </c>
      <c r="BC97" s="8">
        <v>3700</v>
      </c>
      <c r="BD97" s="51"/>
      <c r="BE97" s="52"/>
      <c r="BF97" s="51"/>
      <c r="BG97" s="52"/>
      <c r="BH97" s="9">
        <v>94</v>
      </c>
      <c r="BI97" s="8">
        <v>3700</v>
      </c>
      <c r="BJ97" s="55"/>
      <c r="BK97" s="56"/>
      <c r="BL97" s="55"/>
      <c r="BM97" s="56"/>
      <c r="BN97" s="9">
        <v>95</v>
      </c>
      <c r="BO97" s="8">
        <v>3700</v>
      </c>
      <c r="BP97" s="58"/>
      <c r="BQ97" s="59"/>
      <c r="BR97" s="58"/>
      <c r="BS97" s="59"/>
    </row>
    <row r="98" spans="1:71" ht="45" customHeight="1" x14ac:dyDescent="0.3">
      <c r="A98" s="8" t="s">
        <v>149</v>
      </c>
      <c r="B98" s="8"/>
      <c r="C98" s="19"/>
      <c r="D98" s="19"/>
      <c r="E98" s="19"/>
      <c r="F98" s="18"/>
      <c r="G98" s="18"/>
      <c r="H98" s="18"/>
      <c r="I98" s="18"/>
      <c r="J98" s="18"/>
      <c r="K98" s="18"/>
      <c r="L98" s="18"/>
      <c r="M98" s="18"/>
      <c r="N98" s="18"/>
      <c r="O98" s="34">
        <v>52</v>
      </c>
      <c r="P98" s="34">
        <v>3509</v>
      </c>
      <c r="Q98" s="34">
        <v>4</v>
      </c>
      <c r="R98" s="54"/>
      <c r="S98" s="54"/>
      <c r="T98" s="57"/>
      <c r="U98" s="34"/>
      <c r="V98" s="34"/>
      <c r="W98" s="34"/>
      <c r="X98" s="34"/>
      <c r="Y98" s="34"/>
      <c r="Z98" s="34"/>
      <c r="AA98" s="34"/>
      <c r="AB98" s="34"/>
      <c r="AC98" s="34"/>
      <c r="AD98" s="41"/>
      <c r="AE98" s="41"/>
      <c r="AF98" s="41"/>
      <c r="AG98" s="10"/>
      <c r="AH98" s="11">
        <f>D98+G98+J98+M98+P98+S98+V98+Y98</f>
        <v>3509</v>
      </c>
      <c r="AI98" s="12">
        <f t="shared" si="36"/>
        <v>4</v>
      </c>
      <c r="AJ98" s="12">
        <v>96</v>
      </c>
      <c r="AK98" s="12">
        <f t="shared" si="37"/>
        <v>1</v>
      </c>
      <c r="AL98" s="11"/>
      <c r="AM98" s="13"/>
      <c r="AN98" s="18"/>
      <c r="AO98" s="19"/>
      <c r="AP98" s="18"/>
      <c r="AQ98" s="19"/>
      <c r="AR98" s="18"/>
      <c r="AS98" s="19"/>
      <c r="AT98" s="18"/>
      <c r="AU98" s="19"/>
      <c r="AV98" s="18"/>
      <c r="AW98" s="19"/>
      <c r="AX98" s="18"/>
      <c r="AY98" s="19"/>
      <c r="AZ98" s="18"/>
      <c r="BA98" s="19"/>
      <c r="BB98" s="18"/>
      <c r="BC98" s="19"/>
      <c r="BD98" s="18"/>
      <c r="BE98" s="19"/>
      <c r="BF98" s="18"/>
      <c r="BG98" s="19"/>
      <c r="BH98" s="9">
        <v>95</v>
      </c>
      <c r="BI98" s="8">
        <v>3509</v>
      </c>
      <c r="BJ98" s="30"/>
      <c r="BK98" s="30"/>
      <c r="BL98" s="29"/>
      <c r="BM98" s="30"/>
      <c r="BN98" s="9">
        <v>96</v>
      </c>
      <c r="BO98" s="8">
        <v>3509</v>
      </c>
      <c r="BP98" s="27"/>
      <c r="BQ98" s="28"/>
      <c r="BR98" s="27"/>
      <c r="BS98" s="28"/>
    </row>
    <row r="99" spans="1:71" ht="45" customHeight="1" x14ac:dyDescent="0.3">
      <c r="A99" s="8" t="s">
        <v>74</v>
      </c>
      <c r="B99" s="8"/>
      <c r="C99" s="9">
        <v>64</v>
      </c>
      <c r="D99" s="9">
        <v>2975</v>
      </c>
      <c r="E99" s="9">
        <v>4</v>
      </c>
      <c r="F99" s="18"/>
      <c r="G99" s="18"/>
      <c r="H99" s="18"/>
      <c r="I99" s="18"/>
      <c r="J99" s="18"/>
      <c r="K99" s="18"/>
      <c r="L99" s="18"/>
      <c r="M99" s="18"/>
      <c r="N99" s="18"/>
      <c r="O99" s="54"/>
      <c r="P99" s="54"/>
      <c r="Q99" s="54"/>
      <c r="R99" s="54"/>
      <c r="S99" s="54"/>
      <c r="T99" s="57"/>
      <c r="U99" s="39"/>
      <c r="V99" s="39"/>
      <c r="W99" s="39"/>
      <c r="X99" s="39"/>
      <c r="Y99" s="39"/>
      <c r="Z99" s="39"/>
      <c r="AA99" s="36"/>
      <c r="AB99" s="36"/>
      <c r="AC99" s="36"/>
      <c r="AD99" s="37"/>
      <c r="AE99" s="37"/>
      <c r="AF99" s="37"/>
      <c r="AG99" s="10"/>
      <c r="AH99" s="11">
        <f>D99+G99+J99+M99+P99+S99+V99+Y99+AB99</f>
        <v>2975</v>
      </c>
      <c r="AI99" s="12">
        <f t="shared" ref="AI99:AI130" si="39">E99+H99+K99+N99+Q99+T99+W99+AC99+Z99</f>
        <v>4</v>
      </c>
      <c r="AJ99" s="12">
        <v>97</v>
      </c>
      <c r="AK99" s="12">
        <f t="shared" ref="AK99:AK130" si="40">COUNT(C99:AF99)/3</f>
        <v>1</v>
      </c>
      <c r="AL99" s="11"/>
      <c r="AM99" s="13"/>
      <c r="AN99" s="9">
        <v>64</v>
      </c>
      <c r="AO99" s="8">
        <v>2975</v>
      </c>
      <c r="AP99" s="9">
        <v>79</v>
      </c>
      <c r="AQ99" s="8">
        <v>2975</v>
      </c>
      <c r="AR99" s="29"/>
      <c r="AS99" s="30"/>
      <c r="AT99" s="29"/>
      <c r="AU99" s="8"/>
      <c r="AV99" s="9">
        <v>86</v>
      </c>
      <c r="AW99" s="8">
        <v>2975</v>
      </c>
      <c r="AX99" s="44"/>
      <c r="AY99" s="45"/>
      <c r="AZ99" s="44"/>
      <c r="BA99" s="45"/>
      <c r="BB99" s="9">
        <v>93</v>
      </c>
      <c r="BC99" s="8">
        <v>2975</v>
      </c>
      <c r="BD99" s="51"/>
      <c r="BE99" s="52"/>
      <c r="BF99" s="51"/>
      <c r="BG99" s="52"/>
      <c r="BH99" s="9">
        <v>96</v>
      </c>
      <c r="BI99" s="8">
        <v>2975</v>
      </c>
      <c r="BJ99" s="55"/>
      <c r="BK99" s="56"/>
      <c r="BL99" s="55"/>
      <c r="BM99" s="56"/>
      <c r="BN99" s="9">
        <v>97</v>
      </c>
      <c r="BO99" s="8">
        <v>2975</v>
      </c>
      <c r="BP99" s="58"/>
      <c r="BQ99" s="59"/>
      <c r="BR99" s="58"/>
      <c r="BS99" s="59"/>
    </row>
    <row r="100" spans="1:71" ht="45" customHeight="1" x14ac:dyDescent="0.3">
      <c r="A100" s="8" t="s">
        <v>76</v>
      </c>
      <c r="B100" s="8"/>
      <c r="C100" s="9">
        <v>66</v>
      </c>
      <c r="D100" s="9">
        <v>1619</v>
      </c>
      <c r="E100" s="9">
        <v>2</v>
      </c>
      <c r="F100" s="18"/>
      <c r="G100" s="18"/>
      <c r="H100" s="18"/>
      <c r="I100" s="18"/>
      <c r="J100" s="18"/>
      <c r="K100" s="18"/>
      <c r="L100" s="18"/>
      <c r="M100" s="18"/>
      <c r="N100" s="18"/>
      <c r="O100" s="54"/>
      <c r="P100" s="54"/>
      <c r="Q100" s="54"/>
      <c r="R100" s="54"/>
      <c r="S100" s="54"/>
      <c r="T100" s="57"/>
      <c r="U100" s="34"/>
      <c r="V100" s="34"/>
      <c r="W100" s="34"/>
      <c r="X100" s="34"/>
      <c r="Y100" s="34"/>
      <c r="Z100" s="34"/>
      <c r="AA100" s="34"/>
      <c r="AB100" s="34"/>
      <c r="AC100" s="34"/>
      <c r="AD100" s="41"/>
      <c r="AE100" s="41"/>
      <c r="AF100" s="41"/>
      <c r="AG100" s="10"/>
      <c r="AH100" s="11">
        <f>D100+G100+J100+M100+P100+S100+V100+Y100+AB100</f>
        <v>1619</v>
      </c>
      <c r="AI100" s="12">
        <f t="shared" si="39"/>
        <v>2</v>
      </c>
      <c r="AJ100" s="12">
        <v>98</v>
      </c>
      <c r="AK100" s="12">
        <f t="shared" si="40"/>
        <v>1</v>
      </c>
      <c r="AL100" s="11"/>
      <c r="AM100" s="13"/>
      <c r="AN100" s="9">
        <v>66</v>
      </c>
      <c r="AO100" s="8">
        <v>1619</v>
      </c>
      <c r="AP100" s="9">
        <v>82</v>
      </c>
      <c r="AQ100" s="8">
        <v>1619</v>
      </c>
      <c r="AR100" s="29"/>
      <c r="AS100" s="30"/>
      <c r="AT100" s="29"/>
      <c r="AU100" s="8"/>
      <c r="AV100" s="9">
        <v>87</v>
      </c>
      <c r="AW100" s="8">
        <v>1619</v>
      </c>
      <c r="AX100" s="44"/>
      <c r="AY100" s="45"/>
      <c r="AZ100" s="44"/>
      <c r="BA100" s="45"/>
      <c r="BB100" s="9">
        <v>94</v>
      </c>
      <c r="BC100" s="8">
        <v>1619</v>
      </c>
      <c r="BD100" s="51"/>
      <c r="BE100" s="52"/>
      <c r="BF100" s="51"/>
      <c r="BG100" s="52"/>
      <c r="BH100" s="9">
        <v>97</v>
      </c>
      <c r="BI100" s="8">
        <v>1619</v>
      </c>
      <c r="BJ100" s="55"/>
      <c r="BK100" s="56"/>
      <c r="BL100" s="55"/>
      <c r="BM100" s="56"/>
      <c r="BN100" s="9">
        <v>98</v>
      </c>
      <c r="BO100" s="8">
        <v>1619</v>
      </c>
      <c r="BP100" s="58"/>
      <c r="BQ100" s="59"/>
      <c r="BR100" s="58"/>
      <c r="BS100" s="59"/>
    </row>
    <row r="101" spans="1:71" ht="45" customHeight="1" x14ac:dyDescent="0.3">
      <c r="A101" s="8" t="s">
        <v>78</v>
      </c>
      <c r="B101" s="8"/>
      <c r="C101" s="9">
        <v>68</v>
      </c>
      <c r="D101" s="9">
        <v>934</v>
      </c>
      <c r="E101" s="9">
        <v>1</v>
      </c>
      <c r="F101" s="18"/>
      <c r="G101" s="18"/>
      <c r="H101" s="18"/>
      <c r="I101" s="18"/>
      <c r="J101" s="18"/>
      <c r="K101" s="18"/>
      <c r="L101" s="18"/>
      <c r="M101" s="18"/>
      <c r="N101" s="18"/>
      <c r="O101" s="54"/>
      <c r="P101" s="54"/>
      <c r="Q101" s="54"/>
      <c r="R101" s="54"/>
      <c r="S101" s="54"/>
      <c r="T101" s="57"/>
      <c r="U101" s="34"/>
      <c r="V101" s="34"/>
      <c r="W101" s="34"/>
      <c r="X101" s="34"/>
      <c r="Y101" s="34"/>
      <c r="Z101" s="34"/>
      <c r="AA101" s="34"/>
      <c r="AB101" s="34"/>
      <c r="AC101" s="34"/>
      <c r="AD101" s="41"/>
      <c r="AE101" s="41"/>
      <c r="AF101" s="41"/>
      <c r="AG101" s="10"/>
      <c r="AH101" s="11">
        <f>D101+G101+J101+M101+P101+S101+V101+Y101+AB101</f>
        <v>934</v>
      </c>
      <c r="AI101" s="12">
        <f t="shared" si="39"/>
        <v>1</v>
      </c>
      <c r="AJ101" s="12">
        <v>99</v>
      </c>
      <c r="AK101" s="12">
        <f t="shared" si="40"/>
        <v>1</v>
      </c>
      <c r="AL101" s="11"/>
      <c r="AM101" s="13"/>
      <c r="AN101" s="9">
        <v>68</v>
      </c>
      <c r="AO101" s="8">
        <v>934</v>
      </c>
      <c r="AP101" s="9">
        <v>83</v>
      </c>
      <c r="AQ101" s="8">
        <v>934</v>
      </c>
      <c r="AR101" s="29"/>
      <c r="AS101" s="30"/>
      <c r="AT101" s="29"/>
      <c r="AU101" s="8"/>
      <c r="AV101" s="9">
        <v>88</v>
      </c>
      <c r="AW101" s="8">
        <v>934</v>
      </c>
      <c r="AX101" s="44"/>
      <c r="AY101" s="45"/>
      <c r="AZ101" s="44"/>
      <c r="BA101" s="45"/>
      <c r="BB101" s="9">
        <v>95</v>
      </c>
      <c r="BC101" s="8">
        <v>934</v>
      </c>
      <c r="BD101" s="51"/>
      <c r="BE101" s="52"/>
      <c r="BF101" s="51"/>
      <c r="BG101" s="52"/>
      <c r="BH101" s="9">
        <v>98</v>
      </c>
      <c r="BI101" s="8">
        <v>934</v>
      </c>
      <c r="BJ101" s="56"/>
      <c r="BK101" s="56"/>
      <c r="BL101" s="55"/>
      <c r="BM101" s="56"/>
      <c r="BN101" s="9">
        <v>99</v>
      </c>
      <c r="BO101" s="8">
        <v>934</v>
      </c>
      <c r="BP101" s="58"/>
      <c r="BQ101" s="59"/>
      <c r="BR101" s="58"/>
      <c r="BS101" s="59"/>
    </row>
    <row r="102" spans="1:71" ht="45" customHeight="1" x14ac:dyDescent="0.3">
      <c r="A102" s="8" t="s">
        <v>108</v>
      </c>
      <c r="B102" s="8"/>
      <c r="C102" s="18"/>
      <c r="D102" s="18"/>
      <c r="E102" s="18"/>
      <c r="F102" s="9">
        <v>66</v>
      </c>
      <c r="G102" s="9">
        <v>0</v>
      </c>
      <c r="H102" s="9">
        <v>0</v>
      </c>
      <c r="I102" s="18"/>
      <c r="J102" s="18"/>
      <c r="K102" s="18"/>
      <c r="L102" s="18"/>
      <c r="M102" s="18"/>
      <c r="N102" s="18"/>
      <c r="O102" s="54"/>
      <c r="P102" s="54"/>
      <c r="Q102" s="54"/>
      <c r="R102" s="54"/>
      <c r="S102" s="54"/>
      <c r="T102" s="57"/>
      <c r="U102" s="39"/>
      <c r="V102" s="39"/>
      <c r="W102" s="39"/>
      <c r="X102" s="39"/>
      <c r="Y102" s="39"/>
      <c r="Z102" s="39"/>
      <c r="AA102" s="34"/>
      <c r="AB102" s="34"/>
      <c r="AC102" s="34"/>
      <c r="AD102" s="41"/>
      <c r="AE102" s="41"/>
      <c r="AF102" s="41"/>
      <c r="AG102" s="10"/>
      <c r="AH102" s="11">
        <f>D102+G102+J102+M102+P102+S102+V102+Y102+AB102</f>
        <v>0</v>
      </c>
      <c r="AI102" s="12">
        <f t="shared" si="39"/>
        <v>0</v>
      </c>
      <c r="AJ102" s="12">
        <v>100</v>
      </c>
      <c r="AK102" s="12">
        <f t="shared" si="40"/>
        <v>1</v>
      </c>
      <c r="AL102" s="11"/>
      <c r="AM102" s="13"/>
      <c r="AN102" s="18"/>
      <c r="AO102" s="19"/>
      <c r="AP102" s="9">
        <v>84</v>
      </c>
      <c r="AQ102" s="8">
        <v>0</v>
      </c>
      <c r="AR102" s="27"/>
      <c r="AS102" s="28"/>
      <c r="AT102" s="27"/>
      <c r="AU102" s="8"/>
      <c r="AV102" s="9">
        <v>89</v>
      </c>
      <c r="AW102" s="8">
        <v>0</v>
      </c>
      <c r="AX102" s="44"/>
      <c r="AY102" s="45"/>
      <c r="AZ102" s="44"/>
      <c r="BA102" s="45"/>
      <c r="BB102" s="9">
        <v>96</v>
      </c>
      <c r="BC102" s="8">
        <v>0</v>
      </c>
      <c r="BD102" s="51"/>
      <c r="BE102" s="52"/>
      <c r="BF102" s="51"/>
      <c r="BG102" s="52"/>
      <c r="BH102" s="9">
        <v>99</v>
      </c>
      <c r="BI102" s="8">
        <v>0</v>
      </c>
      <c r="BJ102" s="55"/>
      <c r="BK102" s="56"/>
      <c r="BL102" s="55"/>
      <c r="BM102" s="56"/>
      <c r="BN102" s="9">
        <v>100</v>
      </c>
      <c r="BO102" s="8">
        <v>0</v>
      </c>
      <c r="BP102" s="58"/>
      <c r="BQ102" s="59"/>
      <c r="BR102" s="58"/>
      <c r="BS102" s="59"/>
    </row>
    <row r="103" spans="1:71" ht="45" customHeight="1" x14ac:dyDescent="0.3">
      <c r="A103" s="8"/>
      <c r="B103" s="8"/>
      <c r="C103" s="19"/>
      <c r="D103" s="19"/>
      <c r="E103" s="19"/>
      <c r="F103" s="18"/>
      <c r="G103" s="18"/>
      <c r="H103" s="18"/>
      <c r="I103" s="18"/>
      <c r="J103" s="18"/>
      <c r="K103" s="18"/>
      <c r="L103" s="18"/>
      <c r="M103" s="18"/>
      <c r="N103" s="18"/>
      <c r="O103" s="54"/>
      <c r="P103" s="54"/>
      <c r="Q103" s="54"/>
      <c r="R103" s="54"/>
      <c r="S103" s="54"/>
      <c r="T103" s="57"/>
      <c r="U103" s="34"/>
      <c r="V103" s="34"/>
      <c r="W103" s="34"/>
      <c r="X103" s="34"/>
      <c r="Y103" s="34"/>
      <c r="Z103" s="34"/>
      <c r="AA103" s="34"/>
      <c r="AB103" s="34"/>
      <c r="AC103" s="34"/>
      <c r="AD103" s="41"/>
      <c r="AE103" s="41"/>
      <c r="AF103" s="41"/>
      <c r="AG103" s="10"/>
      <c r="AH103" s="11">
        <f t="shared" ref="AH103:AH146" si="41">D103+G103+J103+M103+P103+S103+V103+Y103</f>
        <v>0</v>
      </c>
      <c r="AI103" s="12">
        <f t="shared" si="39"/>
        <v>0</v>
      </c>
      <c r="AJ103" s="12"/>
      <c r="AK103" s="12">
        <f t="shared" si="40"/>
        <v>0</v>
      </c>
      <c r="AL103" s="11"/>
      <c r="AM103" s="13"/>
      <c r="AN103" s="18"/>
      <c r="AO103" s="19"/>
      <c r="AP103" s="18"/>
      <c r="AQ103" s="19"/>
      <c r="AR103" s="18"/>
      <c r="AS103" s="19"/>
      <c r="AT103" s="18"/>
      <c r="AU103" s="19"/>
      <c r="AV103" s="18"/>
      <c r="AW103" s="19"/>
      <c r="AX103" s="18"/>
      <c r="AY103" s="19"/>
      <c r="AZ103" s="18"/>
      <c r="BA103" s="19"/>
      <c r="BB103" s="18"/>
      <c r="BC103" s="19"/>
      <c r="BD103" s="18"/>
      <c r="BE103" s="19"/>
      <c r="BF103" s="18"/>
      <c r="BG103" s="19"/>
      <c r="BH103" s="18"/>
      <c r="BI103" s="19"/>
      <c r="BJ103" s="19"/>
      <c r="BK103" s="19"/>
      <c r="BL103" s="18"/>
      <c r="BM103" s="19"/>
      <c r="BN103" s="9"/>
      <c r="BO103" s="8"/>
      <c r="BP103" s="9"/>
      <c r="BQ103" s="8"/>
      <c r="BR103" s="9"/>
      <c r="BS103" s="8"/>
    </row>
    <row r="104" spans="1:71" ht="45" customHeight="1" x14ac:dyDescent="0.3">
      <c r="A104" s="8"/>
      <c r="B104" s="8"/>
      <c r="C104" s="19"/>
      <c r="D104" s="19"/>
      <c r="E104" s="19"/>
      <c r="F104" s="18"/>
      <c r="G104" s="18"/>
      <c r="H104" s="18"/>
      <c r="I104" s="18"/>
      <c r="J104" s="18"/>
      <c r="K104" s="18"/>
      <c r="L104" s="18"/>
      <c r="M104" s="18"/>
      <c r="N104" s="18"/>
      <c r="O104" s="54"/>
      <c r="P104" s="54"/>
      <c r="Q104" s="54"/>
      <c r="R104" s="54"/>
      <c r="S104" s="54"/>
      <c r="T104" s="57"/>
      <c r="U104" s="34"/>
      <c r="V104" s="34"/>
      <c r="W104" s="34"/>
      <c r="X104" s="34"/>
      <c r="Y104" s="34"/>
      <c r="Z104" s="34"/>
      <c r="AA104" s="34"/>
      <c r="AB104" s="34"/>
      <c r="AC104" s="34"/>
      <c r="AD104" s="41"/>
      <c r="AE104" s="41"/>
      <c r="AF104" s="41"/>
      <c r="AG104" s="10"/>
      <c r="AH104" s="11">
        <f t="shared" si="41"/>
        <v>0</v>
      </c>
      <c r="AI104" s="12">
        <f t="shared" si="39"/>
        <v>0</v>
      </c>
      <c r="AJ104" s="12"/>
      <c r="AK104" s="12">
        <f t="shared" si="40"/>
        <v>0</v>
      </c>
      <c r="AL104" s="11"/>
      <c r="AM104" s="13"/>
      <c r="AN104" s="18"/>
      <c r="AO104" s="19"/>
      <c r="AP104" s="18"/>
      <c r="AQ104" s="19"/>
      <c r="AR104" s="18"/>
      <c r="AS104" s="19"/>
      <c r="AT104" s="18"/>
      <c r="AU104" s="19"/>
      <c r="AV104" s="18"/>
      <c r="AW104" s="19"/>
      <c r="AX104" s="18"/>
      <c r="AY104" s="19"/>
      <c r="AZ104" s="18"/>
      <c r="BA104" s="19"/>
      <c r="BB104" s="18"/>
      <c r="BC104" s="19"/>
      <c r="BD104" s="18"/>
      <c r="BE104" s="19"/>
      <c r="BF104" s="18"/>
      <c r="BG104" s="19"/>
      <c r="BH104" s="18"/>
      <c r="BI104" s="19"/>
      <c r="BJ104" s="19"/>
      <c r="BK104" s="19"/>
      <c r="BL104" s="18"/>
      <c r="BM104" s="19"/>
      <c r="BN104" s="9"/>
      <c r="BO104" s="8"/>
      <c r="BP104" s="9"/>
      <c r="BQ104" s="8"/>
      <c r="BR104" s="9"/>
      <c r="BS104" s="8"/>
    </row>
    <row r="105" spans="1:71" ht="45" customHeight="1" x14ac:dyDescent="0.3">
      <c r="A105" s="8"/>
      <c r="B105" s="8"/>
      <c r="C105" s="19"/>
      <c r="D105" s="19"/>
      <c r="E105" s="19"/>
      <c r="F105" s="18"/>
      <c r="G105" s="18"/>
      <c r="H105" s="18"/>
      <c r="I105" s="18"/>
      <c r="J105" s="18"/>
      <c r="K105" s="18"/>
      <c r="L105" s="18"/>
      <c r="M105" s="18"/>
      <c r="N105" s="18"/>
      <c r="O105" s="54"/>
      <c r="P105" s="54"/>
      <c r="Q105" s="54"/>
      <c r="R105" s="54"/>
      <c r="S105" s="54"/>
      <c r="T105" s="57"/>
      <c r="U105" s="34"/>
      <c r="V105" s="34"/>
      <c r="W105" s="34"/>
      <c r="X105" s="34"/>
      <c r="Y105" s="34"/>
      <c r="Z105" s="34"/>
      <c r="AA105" s="34"/>
      <c r="AB105" s="34"/>
      <c r="AC105" s="34"/>
      <c r="AD105" s="41"/>
      <c r="AE105" s="41"/>
      <c r="AF105" s="41"/>
      <c r="AG105" s="10"/>
      <c r="AH105" s="11">
        <f t="shared" si="41"/>
        <v>0</v>
      </c>
      <c r="AI105" s="12">
        <f t="shared" si="39"/>
        <v>0</v>
      </c>
      <c r="AJ105" s="12"/>
      <c r="AK105" s="12">
        <f t="shared" si="40"/>
        <v>0</v>
      </c>
      <c r="AL105" s="11"/>
      <c r="AM105" s="13"/>
      <c r="AN105" s="18"/>
      <c r="AO105" s="19"/>
      <c r="AP105" s="18"/>
      <c r="AQ105" s="19"/>
      <c r="AR105" s="18"/>
      <c r="AS105" s="19"/>
      <c r="AT105" s="18"/>
      <c r="AU105" s="19"/>
      <c r="AV105" s="18"/>
      <c r="AW105" s="19"/>
      <c r="AX105" s="18"/>
      <c r="AY105" s="19"/>
      <c r="AZ105" s="18"/>
      <c r="BA105" s="19"/>
      <c r="BB105" s="18"/>
      <c r="BC105" s="19"/>
      <c r="BD105" s="18"/>
      <c r="BE105" s="19"/>
      <c r="BF105" s="18"/>
      <c r="BG105" s="19"/>
      <c r="BH105" s="18"/>
      <c r="BI105" s="19"/>
      <c r="BJ105" s="19"/>
      <c r="BK105" s="19"/>
      <c r="BL105" s="18"/>
      <c r="BM105" s="19"/>
      <c r="BN105" s="9"/>
      <c r="BO105" s="8"/>
      <c r="BP105" s="9"/>
      <c r="BQ105" s="8"/>
      <c r="BR105" s="9"/>
      <c r="BS105" s="8"/>
    </row>
    <row r="106" spans="1:71" ht="45" customHeight="1" x14ac:dyDescent="0.3">
      <c r="A106" s="8"/>
      <c r="B106" s="8"/>
      <c r="C106" s="19"/>
      <c r="D106" s="19"/>
      <c r="E106" s="19"/>
      <c r="F106" s="18"/>
      <c r="G106" s="18"/>
      <c r="H106" s="18"/>
      <c r="I106" s="18"/>
      <c r="J106" s="18"/>
      <c r="K106" s="18"/>
      <c r="L106" s="18"/>
      <c r="M106" s="18"/>
      <c r="N106" s="18"/>
      <c r="O106" s="54"/>
      <c r="P106" s="54"/>
      <c r="Q106" s="54"/>
      <c r="R106" s="54"/>
      <c r="S106" s="54"/>
      <c r="T106" s="57"/>
      <c r="U106" s="34"/>
      <c r="V106" s="34"/>
      <c r="W106" s="34"/>
      <c r="X106" s="34"/>
      <c r="Y106" s="34"/>
      <c r="Z106" s="34"/>
      <c r="AA106" s="34"/>
      <c r="AB106" s="34"/>
      <c r="AC106" s="34"/>
      <c r="AD106" s="41"/>
      <c r="AE106" s="41"/>
      <c r="AF106" s="41"/>
      <c r="AG106" s="10"/>
      <c r="AH106" s="11">
        <f t="shared" si="41"/>
        <v>0</v>
      </c>
      <c r="AI106" s="12">
        <f t="shared" si="39"/>
        <v>0</v>
      </c>
      <c r="AJ106" s="12"/>
      <c r="AK106" s="12">
        <f t="shared" si="40"/>
        <v>0</v>
      </c>
      <c r="AL106" s="11"/>
      <c r="AM106" s="13"/>
      <c r="AN106" s="18"/>
      <c r="AO106" s="19"/>
      <c r="AP106" s="18"/>
      <c r="AQ106" s="19"/>
      <c r="AR106" s="18"/>
      <c r="AS106" s="19"/>
      <c r="AT106" s="18"/>
      <c r="AU106" s="19"/>
      <c r="AV106" s="18"/>
      <c r="AW106" s="19"/>
      <c r="AX106" s="18"/>
      <c r="AY106" s="19"/>
      <c r="AZ106" s="18"/>
      <c r="BA106" s="19"/>
      <c r="BB106" s="18"/>
      <c r="BC106" s="19"/>
      <c r="BD106" s="18"/>
      <c r="BE106" s="19"/>
      <c r="BF106" s="18"/>
      <c r="BG106" s="19"/>
      <c r="BH106" s="18"/>
      <c r="BI106" s="19"/>
      <c r="BJ106" s="19"/>
      <c r="BK106" s="19"/>
      <c r="BL106" s="18"/>
      <c r="BM106" s="19"/>
      <c r="BN106" s="9"/>
      <c r="BO106" s="8"/>
      <c r="BP106" s="9"/>
      <c r="BQ106" s="8"/>
      <c r="BR106" s="9"/>
      <c r="BS106" s="8"/>
    </row>
    <row r="107" spans="1:71" ht="45" customHeight="1" x14ac:dyDescent="0.3">
      <c r="A107" s="8"/>
      <c r="B107" s="8"/>
      <c r="C107" s="19"/>
      <c r="D107" s="19"/>
      <c r="E107" s="19"/>
      <c r="F107" s="18"/>
      <c r="G107" s="18"/>
      <c r="H107" s="18"/>
      <c r="I107" s="18"/>
      <c r="J107" s="18"/>
      <c r="K107" s="18"/>
      <c r="L107" s="18"/>
      <c r="M107" s="18"/>
      <c r="N107" s="18"/>
      <c r="O107" s="54"/>
      <c r="P107" s="54"/>
      <c r="Q107" s="54"/>
      <c r="R107" s="54"/>
      <c r="S107" s="54"/>
      <c r="T107" s="57"/>
      <c r="U107" s="34"/>
      <c r="V107" s="34"/>
      <c r="W107" s="34"/>
      <c r="X107" s="34"/>
      <c r="Y107" s="34"/>
      <c r="Z107" s="34"/>
      <c r="AA107" s="34"/>
      <c r="AB107" s="34"/>
      <c r="AC107" s="34"/>
      <c r="AD107" s="41"/>
      <c r="AE107" s="41"/>
      <c r="AF107" s="41"/>
      <c r="AG107" s="10"/>
      <c r="AH107" s="11">
        <f t="shared" si="41"/>
        <v>0</v>
      </c>
      <c r="AI107" s="12">
        <f t="shared" si="39"/>
        <v>0</v>
      </c>
      <c r="AJ107" s="12"/>
      <c r="AK107" s="12">
        <f t="shared" si="40"/>
        <v>0</v>
      </c>
      <c r="AL107" s="11"/>
      <c r="AM107" s="13"/>
      <c r="AN107" s="18"/>
      <c r="AO107" s="19"/>
      <c r="AP107" s="18"/>
      <c r="AQ107" s="19"/>
      <c r="AR107" s="18"/>
      <c r="AS107" s="19"/>
      <c r="AT107" s="18"/>
      <c r="AU107" s="19"/>
      <c r="AV107" s="18"/>
      <c r="AW107" s="19"/>
      <c r="AX107" s="18"/>
      <c r="AY107" s="19"/>
      <c r="AZ107" s="18"/>
      <c r="BA107" s="19"/>
      <c r="BB107" s="18"/>
      <c r="BC107" s="19"/>
      <c r="BD107" s="18"/>
      <c r="BE107" s="19"/>
      <c r="BF107" s="18"/>
      <c r="BG107" s="19"/>
      <c r="BH107" s="18"/>
      <c r="BI107" s="19"/>
      <c r="BJ107" s="19"/>
      <c r="BK107" s="19"/>
      <c r="BL107" s="18"/>
      <c r="BM107" s="19"/>
      <c r="BN107" s="9"/>
      <c r="BO107" s="8"/>
      <c r="BP107" s="9"/>
      <c r="BQ107" s="8"/>
      <c r="BR107" s="9"/>
      <c r="BS107" s="8"/>
    </row>
    <row r="108" spans="1:71" ht="45" customHeight="1" x14ac:dyDescent="0.3">
      <c r="A108" s="8"/>
      <c r="B108" s="8"/>
      <c r="C108" s="19"/>
      <c r="D108" s="19"/>
      <c r="E108" s="19"/>
      <c r="F108" s="18"/>
      <c r="G108" s="18"/>
      <c r="H108" s="18"/>
      <c r="I108" s="18"/>
      <c r="J108" s="18"/>
      <c r="K108" s="18"/>
      <c r="L108" s="18"/>
      <c r="M108" s="18"/>
      <c r="N108" s="18"/>
      <c r="O108" s="54"/>
      <c r="P108" s="54"/>
      <c r="Q108" s="54"/>
      <c r="R108" s="54"/>
      <c r="S108" s="54"/>
      <c r="T108" s="57"/>
      <c r="U108" s="34"/>
      <c r="V108" s="34"/>
      <c r="W108" s="34"/>
      <c r="X108" s="34"/>
      <c r="Y108" s="34"/>
      <c r="Z108" s="34"/>
      <c r="AA108" s="34"/>
      <c r="AB108" s="34"/>
      <c r="AC108" s="34"/>
      <c r="AD108" s="41"/>
      <c r="AE108" s="41"/>
      <c r="AF108" s="41"/>
      <c r="AG108" s="10"/>
      <c r="AH108" s="11">
        <f t="shared" si="41"/>
        <v>0</v>
      </c>
      <c r="AI108" s="12">
        <f t="shared" si="39"/>
        <v>0</v>
      </c>
      <c r="AJ108" s="12"/>
      <c r="AK108" s="12">
        <f t="shared" si="40"/>
        <v>0</v>
      </c>
      <c r="AL108" s="11"/>
      <c r="AM108" s="13"/>
      <c r="AN108" s="18"/>
      <c r="AO108" s="19"/>
      <c r="AP108" s="18"/>
      <c r="AQ108" s="19"/>
      <c r="AR108" s="18"/>
      <c r="AS108" s="19"/>
      <c r="AT108" s="18"/>
      <c r="AU108" s="19"/>
      <c r="AV108" s="18"/>
      <c r="AW108" s="19"/>
      <c r="AX108" s="18"/>
      <c r="AY108" s="19"/>
      <c r="AZ108" s="18"/>
      <c r="BA108" s="19"/>
      <c r="BB108" s="18"/>
      <c r="BC108" s="19"/>
      <c r="BD108" s="18"/>
      <c r="BE108" s="19"/>
      <c r="BF108" s="18"/>
      <c r="BG108" s="19"/>
      <c r="BH108" s="18"/>
      <c r="BI108" s="19"/>
      <c r="BJ108" s="19"/>
      <c r="BK108" s="19"/>
      <c r="BL108" s="18"/>
      <c r="BM108" s="19"/>
      <c r="BN108" s="9"/>
      <c r="BO108" s="8"/>
      <c r="BP108" s="9"/>
      <c r="BQ108" s="8"/>
      <c r="BR108" s="9"/>
      <c r="BS108" s="8"/>
    </row>
    <row r="109" spans="1:71" ht="45" customHeight="1" x14ac:dyDescent="0.3">
      <c r="A109" s="8"/>
      <c r="B109" s="8"/>
      <c r="C109" s="19"/>
      <c r="D109" s="19"/>
      <c r="E109" s="19"/>
      <c r="F109" s="18"/>
      <c r="G109" s="18"/>
      <c r="H109" s="18"/>
      <c r="I109" s="18"/>
      <c r="J109" s="18"/>
      <c r="K109" s="18"/>
      <c r="L109" s="18"/>
      <c r="M109" s="18"/>
      <c r="N109" s="18"/>
      <c r="O109" s="54"/>
      <c r="P109" s="54"/>
      <c r="Q109" s="54"/>
      <c r="R109" s="54"/>
      <c r="S109" s="54"/>
      <c r="T109" s="57"/>
      <c r="U109" s="34"/>
      <c r="V109" s="34"/>
      <c r="W109" s="34"/>
      <c r="X109" s="34"/>
      <c r="Y109" s="34"/>
      <c r="Z109" s="34"/>
      <c r="AA109" s="34"/>
      <c r="AB109" s="34"/>
      <c r="AC109" s="34"/>
      <c r="AD109" s="41"/>
      <c r="AE109" s="41"/>
      <c r="AF109" s="41"/>
      <c r="AG109" s="10"/>
      <c r="AH109" s="11">
        <f t="shared" si="41"/>
        <v>0</v>
      </c>
      <c r="AI109" s="12">
        <f t="shared" si="39"/>
        <v>0</v>
      </c>
      <c r="AJ109" s="12"/>
      <c r="AK109" s="12">
        <f t="shared" si="40"/>
        <v>0</v>
      </c>
      <c r="AL109" s="11"/>
      <c r="AM109" s="13"/>
      <c r="AN109" s="18"/>
      <c r="AO109" s="19"/>
      <c r="AP109" s="18"/>
      <c r="AQ109" s="19"/>
      <c r="AR109" s="18"/>
      <c r="AS109" s="19"/>
      <c r="AT109" s="18"/>
      <c r="AU109" s="19"/>
      <c r="AV109" s="18"/>
      <c r="AW109" s="19"/>
      <c r="AX109" s="18"/>
      <c r="AY109" s="19"/>
      <c r="AZ109" s="18"/>
      <c r="BA109" s="19"/>
      <c r="BB109" s="18"/>
      <c r="BC109" s="19"/>
      <c r="BD109" s="18"/>
      <c r="BE109" s="19"/>
      <c r="BF109" s="18"/>
      <c r="BG109" s="19"/>
      <c r="BH109" s="18"/>
      <c r="BI109" s="19"/>
      <c r="BJ109" s="19"/>
      <c r="BK109" s="19"/>
      <c r="BL109" s="18"/>
      <c r="BM109" s="19"/>
      <c r="BN109" s="9"/>
      <c r="BO109" s="8"/>
      <c r="BP109" s="9"/>
      <c r="BQ109" s="8"/>
      <c r="BR109" s="9"/>
      <c r="BS109" s="8"/>
    </row>
    <row r="110" spans="1:71" ht="45" customHeight="1" x14ac:dyDescent="0.3">
      <c r="A110" s="8"/>
      <c r="B110" s="8"/>
      <c r="C110" s="19"/>
      <c r="D110" s="19"/>
      <c r="E110" s="19"/>
      <c r="F110" s="18"/>
      <c r="G110" s="18"/>
      <c r="H110" s="18"/>
      <c r="I110" s="18"/>
      <c r="J110" s="18"/>
      <c r="K110" s="18"/>
      <c r="L110" s="18"/>
      <c r="M110" s="18"/>
      <c r="N110" s="18"/>
      <c r="O110" s="54"/>
      <c r="P110" s="54"/>
      <c r="Q110" s="54"/>
      <c r="R110" s="54"/>
      <c r="S110" s="54"/>
      <c r="T110" s="57"/>
      <c r="U110" s="34"/>
      <c r="V110" s="34"/>
      <c r="W110" s="34"/>
      <c r="X110" s="34"/>
      <c r="Y110" s="34"/>
      <c r="Z110" s="34"/>
      <c r="AA110" s="34"/>
      <c r="AB110" s="34"/>
      <c r="AC110" s="34"/>
      <c r="AD110" s="41"/>
      <c r="AE110" s="41"/>
      <c r="AF110" s="41"/>
      <c r="AG110" s="10"/>
      <c r="AH110" s="11">
        <f t="shared" si="41"/>
        <v>0</v>
      </c>
      <c r="AI110" s="12">
        <f t="shared" si="39"/>
        <v>0</v>
      </c>
      <c r="AJ110" s="12"/>
      <c r="AK110" s="12">
        <f t="shared" si="40"/>
        <v>0</v>
      </c>
      <c r="AL110" s="11"/>
      <c r="AM110" s="13"/>
      <c r="AN110" s="18"/>
      <c r="AO110" s="19"/>
      <c r="AP110" s="18"/>
      <c r="AQ110" s="19"/>
      <c r="AR110" s="18"/>
      <c r="AS110" s="19"/>
      <c r="AT110" s="18"/>
      <c r="AU110" s="19"/>
      <c r="AV110" s="18"/>
      <c r="AW110" s="19"/>
      <c r="AX110" s="18"/>
      <c r="AY110" s="19"/>
      <c r="AZ110" s="18"/>
      <c r="BA110" s="19"/>
      <c r="BB110" s="18"/>
      <c r="BC110" s="19"/>
      <c r="BD110" s="18"/>
      <c r="BE110" s="19"/>
      <c r="BF110" s="18"/>
      <c r="BG110" s="19"/>
      <c r="BH110" s="18"/>
      <c r="BI110" s="19"/>
      <c r="BJ110" s="19"/>
      <c r="BK110" s="19"/>
      <c r="BL110" s="18"/>
      <c r="BM110" s="19"/>
      <c r="BN110" s="9"/>
      <c r="BO110" s="8"/>
      <c r="BP110" s="9"/>
      <c r="BQ110" s="8"/>
      <c r="BR110" s="9"/>
      <c r="BS110" s="8"/>
    </row>
    <row r="111" spans="1:71" ht="45" customHeight="1" x14ac:dyDescent="0.3">
      <c r="A111" s="8"/>
      <c r="B111" s="8"/>
      <c r="C111" s="19"/>
      <c r="D111" s="19"/>
      <c r="E111" s="19"/>
      <c r="F111" s="18"/>
      <c r="G111" s="18"/>
      <c r="H111" s="18"/>
      <c r="I111" s="18"/>
      <c r="J111" s="18"/>
      <c r="K111" s="18"/>
      <c r="L111" s="18"/>
      <c r="M111" s="18"/>
      <c r="N111" s="18"/>
      <c r="O111" s="54"/>
      <c r="P111" s="54"/>
      <c r="Q111" s="54"/>
      <c r="R111" s="54"/>
      <c r="S111" s="54"/>
      <c r="T111" s="57"/>
      <c r="U111" s="34"/>
      <c r="V111" s="34"/>
      <c r="W111" s="34"/>
      <c r="X111" s="34"/>
      <c r="Y111" s="34"/>
      <c r="Z111" s="34"/>
      <c r="AA111" s="34"/>
      <c r="AB111" s="34"/>
      <c r="AC111" s="34"/>
      <c r="AD111" s="41"/>
      <c r="AE111" s="41"/>
      <c r="AF111" s="41"/>
      <c r="AG111" s="10"/>
      <c r="AH111" s="11">
        <f t="shared" si="41"/>
        <v>0</v>
      </c>
      <c r="AI111" s="12">
        <f t="shared" si="39"/>
        <v>0</v>
      </c>
      <c r="AJ111" s="12"/>
      <c r="AK111" s="12">
        <f t="shared" si="40"/>
        <v>0</v>
      </c>
      <c r="AL111" s="11"/>
      <c r="AM111" s="13"/>
      <c r="AN111" s="18"/>
      <c r="AO111" s="19"/>
      <c r="AP111" s="18"/>
      <c r="AQ111" s="19"/>
      <c r="AR111" s="18"/>
      <c r="AS111" s="19"/>
      <c r="AT111" s="18"/>
      <c r="AU111" s="19"/>
      <c r="AV111" s="18"/>
      <c r="AW111" s="19"/>
      <c r="AX111" s="18"/>
      <c r="AY111" s="19"/>
      <c r="AZ111" s="18"/>
      <c r="BA111" s="19"/>
      <c r="BB111" s="18"/>
      <c r="BC111" s="19"/>
      <c r="BD111" s="18"/>
      <c r="BE111" s="19"/>
      <c r="BF111" s="18"/>
      <c r="BG111" s="19"/>
      <c r="BH111" s="18"/>
      <c r="BI111" s="19"/>
      <c r="BJ111" s="19"/>
      <c r="BK111" s="19"/>
      <c r="BL111" s="18"/>
      <c r="BM111" s="19"/>
      <c r="BN111" s="9"/>
      <c r="BO111" s="8"/>
      <c r="BP111" s="9"/>
      <c r="BQ111" s="8"/>
      <c r="BR111" s="9"/>
      <c r="BS111" s="8"/>
    </row>
    <row r="112" spans="1:71" ht="45" customHeight="1" x14ac:dyDescent="0.3">
      <c r="A112" s="8"/>
      <c r="B112" s="8"/>
      <c r="C112" s="19"/>
      <c r="D112" s="19"/>
      <c r="E112" s="19"/>
      <c r="F112" s="18"/>
      <c r="G112" s="18"/>
      <c r="H112" s="18"/>
      <c r="I112" s="18"/>
      <c r="J112" s="18"/>
      <c r="K112" s="18"/>
      <c r="L112" s="18"/>
      <c r="M112" s="18"/>
      <c r="N112" s="18"/>
      <c r="O112" s="54"/>
      <c r="P112" s="54"/>
      <c r="Q112" s="54"/>
      <c r="R112" s="54"/>
      <c r="S112" s="54"/>
      <c r="T112" s="57"/>
      <c r="U112" s="34"/>
      <c r="V112" s="34"/>
      <c r="W112" s="34"/>
      <c r="X112" s="34"/>
      <c r="Y112" s="34"/>
      <c r="Z112" s="34"/>
      <c r="AA112" s="34"/>
      <c r="AB112" s="34"/>
      <c r="AC112" s="34"/>
      <c r="AD112" s="41"/>
      <c r="AE112" s="41"/>
      <c r="AF112" s="41"/>
      <c r="AG112" s="10"/>
      <c r="AH112" s="11">
        <f t="shared" si="41"/>
        <v>0</v>
      </c>
      <c r="AI112" s="12">
        <f t="shared" si="39"/>
        <v>0</v>
      </c>
      <c r="AJ112" s="12"/>
      <c r="AK112" s="12">
        <f t="shared" si="40"/>
        <v>0</v>
      </c>
      <c r="AL112" s="11"/>
      <c r="AM112" s="13"/>
      <c r="AN112" s="18"/>
      <c r="AO112" s="19"/>
      <c r="AP112" s="18"/>
      <c r="AQ112" s="19"/>
      <c r="AR112" s="18"/>
      <c r="AS112" s="19"/>
      <c r="AT112" s="18"/>
      <c r="AU112" s="19"/>
      <c r="AV112" s="18"/>
      <c r="AW112" s="19"/>
      <c r="AX112" s="18"/>
      <c r="AY112" s="19"/>
      <c r="AZ112" s="18"/>
      <c r="BA112" s="19"/>
      <c r="BB112" s="18"/>
      <c r="BC112" s="19"/>
      <c r="BD112" s="18"/>
      <c r="BE112" s="19"/>
      <c r="BF112" s="18"/>
      <c r="BG112" s="19"/>
      <c r="BH112" s="18"/>
      <c r="BI112" s="19"/>
      <c r="BJ112" s="19"/>
      <c r="BK112" s="19"/>
      <c r="BL112" s="18"/>
      <c r="BM112" s="19"/>
      <c r="BN112" s="9"/>
      <c r="BO112" s="8"/>
      <c r="BP112" s="9"/>
      <c r="BQ112" s="8"/>
      <c r="BR112" s="9"/>
      <c r="BS112" s="8"/>
    </row>
    <row r="113" spans="1:71" ht="45" customHeight="1" x14ac:dyDescent="0.3">
      <c r="A113" s="8"/>
      <c r="B113" s="8"/>
      <c r="C113" s="19"/>
      <c r="D113" s="19"/>
      <c r="E113" s="19"/>
      <c r="F113" s="18"/>
      <c r="G113" s="18"/>
      <c r="H113" s="18"/>
      <c r="I113" s="18"/>
      <c r="J113" s="18"/>
      <c r="K113" s="18"/>
      <c r="L113" s="18"/>
      <c r="M113" s="18"/>
      <c r="N113" s="18"/>
      <c r="O113" s="54"/>
      <c r="P113" s="54"/>
      <c r="Q113" s="54"/>
      <c r="R113" s="54"/>
      <c r="S113" s="54"/>
      <c r="T113" s="57"/>
      <c r="U113" s="34"/>
      <c r="V113" s="34"/>
      <c r="W113" s="34"/>
      <c r="X113" s="34"/>
      <c r="Y113" s="34"/>
      <c r="Z113" s="34"/>
      <c r="AA113" s="34"/>
      <c r="AB113" s="34"/>
      <c r="AC113" s="34"/>
      <c r="AD113" s="41"/>
      <c r="AE113" s="41"/>
      <c r="AF113" s="41"/>
      <c r="AG113" s="10"/>
      <c r="AH113" s="11">
        <f t="shared" si="41"/>
        <v>0</v>
      </c>
      <c r="AI113" s="12">
        <f t="shared" si="39"/>
        <v>0</v>
      </c>
      <c r="AJ113" s="12"/>
      <c r="AK113" s="12">
        <f t="shared" si="40"/>
        <v>0</v>
      </c>
      <c r="AL113" s="11"/>
      <c r="AM113" s="13"/>
      <c r="AN113" s="18"/>
      <c r="AO113" s="19"/>
      <c r="AP113" s="18"/>
      <c r="AQ113" s="19"/>
      <c r="AR113" s="18"/>
      <c r="AS113" s="19"/>
      <c r="AT113" s="18"/>
      <c r="AU113" s="19"/>
      <c r="AV113" s="18"/>
      <c r="AW113" s="19"/>
      <c r="AX113" s="18"/>
      <c r="AY113" s="19"/>
      <c r="AZ113" s="18"/>
      <c r="BA113" s="19"/>
      <c r="BB113" s="18"/>
      <c r="BC113" s="19"/>
      <c r="BD113" s="18"/>
      <c r="BE113" s="19"/>
      <c r="BF113" s="18"/>
      <c r="BG113" s="19"/>
      <c r="BH113" s="18"/>
      <c r="BI113" s="19"/>
      <c r="BJ113" s="19"/>
      <c r="BK113" s="19"/>
      <c r="BL113" s="18"/>
      <c r="BM113" s="19"/>
      <c r="BN113" s="9"/>
      <c r="BO113" s="8"/>
      <c r="BP113" s="9"/>
      <c r="BQ113" s="8"/>
      <c r="BR113" s="9"/>
      <c r="BS113" s="8"/>
    </row>
    <row r="114" spans="1:71" ht="45" customHeight="1" x14ac:dyDescent="0.3">
      <c r="A114" s="8"/>
      <c r="B114" s="8"/>
      <c r="C114" s="19"/>
      <c r="D114" s="19"/>
      <c r="E114" s="19"/>
      <c r="F114" s="18"/>
      <c r="G114" s="18"/>
      <c r="H114" s="18"/>
      <c r="I114" s="18"/>
      <c r="J114" s="18"/>
      <c r="K114" s="18"/>
      <c r="L114" s="18"/>
      <c r="M114" s="18"/>
      <c r="N114" s="18"/>
      <c r="O114" s="54"/>
      <c r="P114" s="54"/>
      <c r="Q114" s="54"/>
      <c r="R114" s="54"/>
      <c r="S114" s="54"/>
      <c r="T114" s="57"/>
      <c r="U114" s="34"/>
      <c r="V114" s="34"/>
      <c r="W114" s="34"/>
      <c r="X114" s="34"/>
      <c r="Y114" s="34"/>
      <c r="Z114" s="34"/>
      <c r="AA114" s="34"/>
      <c r="AB114" s="34"/>
      <c r="AC114" s="34"/>
      <c r="AD114" s="41"/>
      <c r="AE114" s="41"/>
      <c r="AF114" s="41"/>
      <c r="AG114" s="10"/>
      <c r="AH114" s="11">
        <f t="shared" si="41"/>
        <v>0</v>
      </c>
      <c r="AI114" s="12">
        <f t="shared" si="39"/>
        <v>0</v>
      </c>
      <c r="AJ114" s="12"/>
      <c r="AK114" s="12">
        <f t="shared" si="40"/>
        <v>0</v>
      </c>
      <c r="AL114" s="11"/>
      <c r="AM114" s="13"/>
      <c r="AN114" s="18"/>
      <c r="AO114" s="19"/>
      <c r="AP114" s="18"/>
      <c r="AQ114" s="19"/>
      <c r="AR114" s="18"/>
      <c r="AS114" s="19"/>
      <c r="AT114" s="18"/>
      <c r="AU114" s="19"/>
      <c r="AV114" s="18"/>
      <c r="AW114" s="19"/>
      <c r="AX114" s="18"/>
      <c r="AY114" s="19"/>
      <c r="AZ114" s="18"/>
      <c r="BA114" s="19"/>
      <c r="BB114" s="18"/>
      <c r="BC114" s="19"/>
      <c r="BD114" s="18"/>
      <c r="BE114" s="19"/>
      <c r="BF114" s="18"/>
      <c r="BG114" s="19"/>
      <c r="BH114" s="18"/>
      <c r="BI114" s="19"/>
      <c r="BJ114" s="19"/>
      <c r="BK114" s="19"/>
      <c r="BL114" s="18"/>
      <c r="BM114" s="19"/>
      <c r="BN114" s="9"/>
      <c r="BO114" s="8"/>
      <c r="BP114" s="9"/>
      <c r="BQ114" s="8"/>
      <c r="BR114" s="9"/>
      <c r="BS114" s="8"/>
    </row>
    <row r="115" spans="1:71" ht="45" customHeight="1" x14ac:dyDescent="0.3">
      <c r="A115" s="8"/>
      <c r="B115" s="8"/>
      <c r="C115" s="19"/>
      <c r="D115" s="19"/>
      <c r="E115" s="19"/>
      <c r="F115" s="18"/>
      <c r="G115" s="18"/>
      <c r="H115" s="18"/>
      <c r="I115" s="18"/>
      <c r="J115" s="18"/>
      <c r="K115" s="18"/>
      <c r="L115" s="18"/>
      <c r="M115" s="18"/>
      <c r="N115" s="18"/>
      <c r="O115" s="54"/>
      <c r="P115" s="54"/>
      <c r="Q115" s="54"/>
      <c r="R115" s="54"/>
      <c r="S115" s="54"/>
      <c r="T115" s="57"/>
      <c r="U115" s="34"/>
      <c r="V115" s="34"/>
      <c r="W115" s="34"/>
      <c r="X115" s="34"/>
      <c r="Y115" s="34"/>
      <c r="Z115" s="34"/>
      <c r="AA115" s="34"/>
      <c r="AB115" s="34"/>
      <c r="AC115" s="34"/>
      <c r="AD115" s="41"/>
      <c r="AE115" s="41"/>
      <c r="AF115" s="41"/>
      <c r="AG115" s="10"/>
      <c r="AH115" s="11">
        <f t="shared" si="41"/>
        <v>0</v>
      </c>
      <c r="AI115" s="12">
        <f t="shared" si="39"/>
        <v>0</v>
      </c>
      <c r="AJ115" s="12"/>
      <c r="AK115" s="12">
        <f t="shared" si="40"/>
        <v>0</v>
      </c>
      <c r="AL115" s="11"/>
      <c r="AM115" s="13"/>
      <c r="AN115" s="18"/>
      <c r="AO115" s="19"/>
      <c r="AP115" s="18"/>
      <c r="AQ115" s="19"/>
      <c r="AR115" s="18"/>
      <c r="AS115" s="19"/>
      <c r="AT115" s="18"/>
      <c r="AU115" s="19"/>
      <c r="AV115" s="18"/>
      <c r="AW115" s="19"/>
      <c r="AX115" s="18"/>
      <c r="AY115" s="19"/>
      <c r="AZ115" s="18"/>
      <c r="BA115" s="19"/>
      <c r="BB115" s="18"/>
      <c r="BC115" s="19"/>
      <c r="BD115" s="18"/>
      <c r="BE115" s="19"/>
      <c r="BF115" s="18"/>
      <c r="BG115" s="19"/>
      <c r="BH115" s="18"/>
      <c r="BI115" s="19"/>
      <c r="BJ115" s="19"/>
      <c r="BK115" s="19"/>
      <c r="BL115" s="18"/>
      <c r="BM115" s="19"/>
      <c r="BN115" s="9"/>
      <c r="BO115" s="8"/>
      <c r="BP115" s="9"/>
      <c r="BQ115" s="8"/>
      <c r="BR115" s="9"/>
      <c r="BS115" s="8"/>
    </row>
    <row r="116" spans="1:71" ht="45" customHeight="1" x14ac:dyDescent="0.3">
      <c r="A116" s="8"/>
      <c r="B116" s="8"/>
      <c r="C116" s="19"/>
      <c r="D116" s="19"/>
      <c r="E116" s="19"/>
      <c r="F116" s="18"/>
      <c r="G116" s="18"/>
      <c r="H116" s="18"/>
      <c r="I116" s="18"/>
      <c r="J116" s="18"/>
      <c r="K116" s="18"/>
      <c r="L116" s="18"/>
      <c r="M116" s="18"/>
      <c r="N116" s="18"/>
      <c r="O116" s="54"/>
      <c r="P116" s="54"/>
      <c r="Q116" s="54"/>
      <c r="R116" s="54"/>
      <c r="S116" s="54"/>
      <c r="T116" s="57"/>
      <c r="U116" s="34"/>
      <c r="V116" s="34"/>
      <c r="W116" s="34"/>
      <c r="X116" s="34"/>
      <c r="Y116" s="34"/>
      <c r="Z116" s="34"/>
      <c r="AA116" s="34"/>
      <c r="AB116" s="34"/>
      <c r="AC116" s="34"/>
      <c r="AD116" s="41"/>
      <c r="AE116" s="41"/>
      <c r="AF116" s="41"/>
      <c r="AG116" s="10"/>
      <c r="AH116" s="11">
        <f t="shared" si="41"/>
        <v>0</v>
      </c>
      <c r="AI116" s="12">
        <f t="shared" si="39"/>
        <v>0</v>
      </c>
      <c r="AJ116" s="12"/>
      <c r="AK116" s="12">
        <f t="shared" si="40"/>
        <v>0</v>
      </c>
      <c r="AL116" s="11"/>
      <c r="AM116" s="13"/>
      <c r="AN116" s="18"/>
      <c r="AO116" s="19"/>
      <c r="AP116" s="18"/>
      <c r="AQ116" s="19"/>
      <c r="AR116" s="18"/>
      <c r="AS116" s="19"/>
      <c r="AT116" s="18"/>
      <c r="AU116" s="19"/>
      <c r="AV116" s="18"/>
      <c r="AW116" s="19"/>
      <c r="AX116" s="18"/>
      <c r="AY116" s="19"/>
      <c r="AZ116" s="18"/>
      <c r="BA116" s="19"/>
      <c r="BB116" s="18"/>
      <c r="BC116" s="19"/>
      <c r="BD116" s="18"/>
      <c r="BE116" s="19"/>
      <c r="BF116" s="18"/>
      <c r="BG116" s="19"/>
      <c r="BH116" s="18"/>
      <c r="BI116" s="19"/>
      <c r="BJ116" s="19"/>
      <c r="BK116" s="19"/>
      <c r="BL116" s="18"/>
      <c r="BM116" s="19"/>
      <c r="BN116" s="9"/>
      <c r="BO116" s="8"/>
      <c r="BP116" s="9"/>
      <c r="BQ116" s="8"/>
      <c r="BR116" s="9"/>
      <c r="BS116" s="8"/>
    </row>
    <row r="117" spans="1:71" ht="45" customHeight="1" x14ac:dyDescent="0.3">
      <c r="A117" s="8"/>
      <c r="B117" s="8"/>
      <c r="C117" s="19"/>
      <c r="D117" s="19"/>
      <c r="E117" s="19"/>
      <c r="F117" s="18"/>
      <c r="G117" s="18"/>
      <c r="H117" s="18"/>
      <c r="I117" s="18"/>
      <c r="J117" s="18"/>
      <c r="K117" s="18"/>
      <c r="L117" s="18"/>
      <c r="M117" s="18"/>
      <c r="N117" s="18"/>
      <c r="O117" s="54"/>
      <c r="P117" s="54"/>
      <c r="Q117" s="54"/>
      <c r="R117" s="54"/>
      <c r="S117" s="54"/>
      <c r="T117" s="57"/>
      <c r="U117" s="34"/>
      <c r="V117" s="34"/>
      <c r="W117" s="34"/>
      <c r="X117" s="34"/>
      <c r="Y117" s="34"/>
      <c r="Z117" s="34"/>
      <c r="AA117" s="34"/>
      <c r="AB117" s="34"/>
      <c r="AC117" s="34"/>
      <c r="AD117" s="41"/>
      <c r="AE117" s="41"/>
      <c r="AF117" s="41"/>
      <c r="AG117" s="10"/>
      <c r="AH117" s="11">
        <f t="shared" si="41"/>
        <v>0</v>
      </c>
      <c r="AI117" s="12">
        <f t="shared" si="39"/>
        <v>0</v>
      </c>
      <c r="AJ117" s="12"/>
      <c r="AK117" s="12">
        <f t="shared" si="40"/>
        <v>0</v>
      </c>
      <c r="AL117" s="11"/>
      <c r="AM117" s="13"/>
      <c r="AN117" s="18"/>
      <c r="AO117" s="19"/>
      <c r="AP117" s="18"/>
      <c r="AQ117" s="19"/>
      <c r="AR117" s="18"/>
      <c r="AS117" s="19"/>
      <c r="AT117" s="18"/>
      <c r="AU117" s="19"/>
      <c r="AV117" s="18"/>
      <c r="AW117" s="19"/>
      <c r="AX117" s="18"/>
      <c r="AY117" s="19"/>
      <c r="AZ117" s="18"/>
      <c r="BA117" s="19"/>
      <c r="BB117" s="18"/>
      <c r="BC117" s="19"/>
      <c r="BD117" s="18"/>
      <c r="BE117" s="19"/>
      <c r="BF117" s="18"/>
      <c r="BG117" s="19"/>
      <c r="BH117" s="18"/>
      <c r="BI117" s="19"/>
      <c r="BJ117" s="19"/>
      <c r="BK117" s="19"/>
      <c r="BL117" s="18"/>
      <c r="BM117" s="19"/>
      <c r="BN117" s="9"/>
      <c r="BO117" s="8"/>
      <c r="BP117" s="9"/>
      <c r="BQ117" s="8"/>
      <c r="BR117" s="9"/>
      <c r="BS117" s="8"/>
    </row>
    <row r="118" spans="1:71" ht="45" customHeight="1" x14ac:dyDescent="0.3">
      <c r="A118" s="8"/>
      <c r="B118" s="8"/>
      <c r="C118" s="19"/>
      <c r="D118" s="19"/>
      <c r="E118" s="19"/>
      <c r="F118" s="18"/>
      <c r="G118" s="18"/>
      <c r="H118" s="18"/>
      <c r="I118" s="18"/>
      <c r="J118" s="18"/>
      <c r="K118" s="18"/>
      <c r="L118" s="18"/>
      <c r="M118" s="18"/>
      <c r="N118" s="18"/>
      <c r="O118" s="54"/>
      <c r="P118" s="54"/>
      <c r="Q118" s="54"/>
      <c r="R118" s="54"/>
      <c r="S118" s="54"/>
      <c r="T118" s="57"/>
      <c r="U118" s="34"/>
      <c r="V118" s="34"/>
      <c r="W118" s="34"/>
      <c r="X118" s="34"/>
      <c r="Y118" s="34"/>
      <c r="Z118" s="34"/>
      <c r="AA118" s="34"/>
      <c r="AB118" s="34"/>
      <c r="AC118" s="34"/>
      <c r="AD118" s="41"/>
      <c r="AE118" s="41"/>
      <c r="AF118" s="41"/>
      <c r="AG118" s="10"/>
      <c r="AH118" s="11">
        <f t="shared" si="41"/>
        <v>0</v>
      </c>
      <c r="AI118" s="12">
        <f t="shared" si="39"/>
        <v>0</v>
      </c>
      <c r="AJ118" s="12"/>
      <c r="AK118" s="12">
        <f t="shared" si="40"/>
        <v>0</v>
      </c>
      <c r="AL118" s="11"/>
      <c r="AM118" s="13"/>
      <c r="AN118" s="18"/>
      <c r="AO118" s="19"/>
      <c r="AP118" s="18"/>
      <c r="AQ118" s="19"/>
      <c r="AR118" s="18"/>
      <c r="AS118" s="19"/>
      <c r="AT118" s="18"/>
      <c r="AU118" s="19"/>
      <c r="AV118" s="18"/>
      <c r="AW118" s="19"/>
      <c r="AX118" s="18"/>
      <c r="AY118" s="19"/>
      <c r="AZ118" s="18"/>
      <c r="BA118" s="19"/>
      <c r="BB118" s="18"/>
      <c r="BC118" s="19"/>
      <c r="BD118" s="18"/>
      <c r="BE118" s="19"/>
      <c r="BF118" s="18"/>
      <c r="BG118" s="19"/>
      <c r="BH118" s="18"/>
      <c r="BI118" s="19"/>
      <c r="BJ118" s="19"/>
      <c r="BK118" s="19"/>
      <c r="BL118" s="18"/>
      <c r="BM118" s="19"/>
      <c r="BN118" s="9"/>
      <c r="BO118" s="8"/>
      <c r="BP118" s="9"/>
      <c r="BQ118" s="8"/>
      <c r="BR118" s="9"/>
      <c r="BS118" s="8"/>
    </row>
    <row r="119" spans="1:71" ht="45" customHeight="1" x14ac:dyDescent="0.3">
      <c r="A119" s="8"/>
      <c r="B119" s="8"/>
      <c r="C119" s="19"/>
      <c r="D119" s="19"/>
      <c r="E119" s="19"/>
      <c r="F119" s="18"/>
      <c r="G119" s="18"/>
      <c r="H119" s="18"/>
      <c r="I119" s="18"/>
      <c r="J119" s="18"/>
      <c r="K119" s="18"/>
      <c r="L119" s="18"/>
      <c r="M119" s="18"/>
      <c r="N119" s="18"/>
      <c r="O119" s="54"/>
      <c r="P119" s="54"/>
      <c r="Q119" s="54"/>
      <c r="R119" s="54"/>
      <c r="S119" s="54"/>
      <c r="T119" s="57"/>
      <c r="U119" s="34"/>
      <c r="V119" s="34"/>
      <c r="W119" s="34"/>
      <c r="X119" s="34"/>
      <c r="Y119" s="34"/>
      <c r="Z119" s="34"/>
      <c r="AA119" s="34"/>
      <c r="AB119" s="34"/>
      <c r="AC119" s="34"/>
      <c r="AD119" s="41"/>
      <c r="AE119" s="41"/>
      <c r="AF119" s="41"/>
      <c r="AG119" s="10"/>
      <c r="AH119" s="11">
        <f t="shared" si="41"/>
        <v>0</v>
      </c>
      <c r="AI119" s="12">
        <f t="shared" si="39"/>
        <v>0</v>
      </c>
      <c r="AJ119" s="12"/>
      <c r="AK119" s="12">
        <f t="shared" si="40"/>
        <v>0</v>
      </c>
      <c r="AL119" s="11"/>
      <c r="AM119" s="13"/>
      <c r="AN119" s="18"/>
      <c r="AO119" s="19"/>
      <c r="AP119" s="18"/>
      <c r="AQ119" s="19"/>
      <c r="AR119" s="18"/>
      <c r="AS119" s="19"/>
      <c r="AT119" s="18"/>
      <c r="AU119" s="19"/>
      <c r="AV119" s="18"/>
      <c r="AW119" s="19"/>
      <c r="AX119" s="18"/>
      <c r="AY119" s="19"/>
      <c r="AZ119" s="18"/>
      <c r="BA119" s="19"/>
      <c r="BB119" s="18"/>
      <c r="BC119" s="19"/>
      <c r="BD119" s="18"/>
      <c r="BE119" s="19"/>
      <c r="BF119" s="18"/>
      <c r="BG119" s="19"/>
      <c r="BH119" s="18"/>
      <c r="BI119" s="19"/>
      <c r="BJ119" s="19"/>
      <c r="BK119" s="19"/>
      <c r="BL119" s="18"/>
      <c r="BM119" s="19"/>
      <c r="BN119" s="9"/>
      <c r="BO119" s="8"/>
      <c r="BP119" s="9"/>
      <c r="BQ119" s="8"/>
      <c r="BR119" s="9"/>
      <c r="BS119" s="8"/>
    </row>
    <row r="120" spans="1:71" ht="45" customHeight="1" x14ac:dyDescent="0.3">
      <c r="A120" s="8"/>
      <c r="B120" s="8"/>
      <c r="C120" s="19"/>
      <c r="D120" s="19"/>
      <c r="E120" s="19"/>
      <c r="F120" s="18"/>
      <c r="G120" s="18"/>
      <c r="H120" s="18"/>
      <c r="I120" s="18"/>
      <c r="J120" s="18"/>
      <c r="K120" s="18"/>
      <c r="L120" s="18"/>
      <c r="M120" s="18"/>
      <c r="N120" s="18"/>
      <c r="O120" s="54"/>
      <c r="P120" s="54"/>
      <c r="Q120" s="54"/>
      <c r="R120" s="54"/>
      <c r="S120" s="54"/>
      <c r="T120" s="57"/>
      <c r="U120" s="34"/>
      <c r="V120" s="34"/>
      <c r="W120" s="34"/>
      <c r="X120" s="34"/>
      <c r="Y120" s="34"/>
      <c r="Z120" s="34"/>
      <c r="AA120" s="34"/>
      <c r="AB120" s="34"/>
      <c r="AC120" s="34"/>
      <c r="AD120" s="41"/>
      <c r="AE120" s="41"/>
      <c r="AF120" s="41"/>
      <c r="AG120" s="10"/>
      <c r="AH120" s="11">
        <f t="shared" si="41"/>
        <v>0</v>
      </c>
      <c r="AI120" s="12">
        <f t="shared" si="39"/>
        <v>0</v>
      </c>
      <c r="AJ120" s="12"/>
      <c r="AK120" s="12">
        <f t="shared" si="40"/>
        <v>0</v>
      </c>
      <c r="AL120" s="11"/>
      <c r="AM120" s="13"/>
      <c r="AN120" s="18"/>
      <c r="AO120" s="19"/>
      <c r="AP120" s="18"/>
      <c r="AQ120" s="19"/>
      <c r="AR120" s="18"/>
      <c r="AS120" s="19"/>
      <c r="AT120" s="18"/>
      <c r="AU120" s="19"/>
      <c r="AV120" s="18"/>
      <c r="AW120" s="19"/>
      <c r="AX120" s="18"/>
      <c r="AY120" s="19"/>
      <c r="AZ120" s="18"/>
      <c r="BA120" s="19"/>
      <c r="BB120" s="18"/>
      <c r="BC120" s="19"/>
      <c r="BD120" s="18"/>
      <c r="BE120" s="19"/>
      <c r="BF120" s="18"/>
      <c r="BG120" s="19"/>
      <c r="BH120" s="18"/>
      <c r="BI120" s="19"/>
      <c r="BJ120" s="19"/>
      <c r="BK120" s="19"/>
      <c r="BL120" s="18"/>
      <c r="BM120" s="19"/>
      <c r="BN120" s="9"/>
      <c r="BO120" s="8"/>
      <c r="BP120" s="9"/>
      <c r="BQ120" s="8"/>
      <c r="BR120" s="9"/>
      <c r="BS120" s="8"/>
    </row>
    <row r="121" spans="1:71" ht="45" customHeight="1" x14ac:dyDescent="0.3">
      <c r="A121" s="8"/>
      <c r="B121" s="8"/>
      <c r="C121" s="19"/>
      <c r="D121" s="19"/>
      <c r="E121" s="19"/>
      <c r="F121" s="18"/>
      <c r="G121" s="18"/>
      <c r="H121" s="18"/>
      <c r="I121" s="18"/>
      <c r="J121" s="18"/>
      <c r="K121" s="18"/>
      <c r="L121" s="18"/>
      <c r="M121" s="18"/>
      <c r="N121" s="18"/>
      <c r="O121" s="54"/>
      <c r="P121" s="54"/>
      <c r="Q121" s="54"/>
      <c r="R121" s="54"/>
      <c r="S121" s="54"/>
      <c r="T121" s="57"/>
      <c r="U121" s="34"/>
      <c r="V121" s="34"/>
      <c r="W121" s="34"/>
      <c r="X121" s="34"/>
      <c r="Y121" s="34"/>
      <c r="Z121" s="34"/>
      <c r="AA121" s="34"/>
      <c r="AB121" s="34"/>
      <c r="AC121" s="34"/>
      <c r="AD121" s="41"/>
      <c r="AE121" s="41"/>
      <c r="AF121" s="41"/>
      <c r="AG121" s="10"/>
      <c r="AH121" s="11">
        <f t="shared" si="41"/>
        <v>0</v>
      </c>
      <c r="AI121" s="12">
        <f t="shared" si="39"/>
        <v>0</v>
      </c>
      <c r="AJ121" s="12"/>
      <c r="AK121" s="12">
        <f t="shared" si="40"/>
        <v>0</v>
      </c>
      <c r="AL121" s="11"/>
      <c r="AM121" s="13"/>
      <c r="AN121" s="18"/>
      <c r="AO121" s="19"/>
      <c r="AP121" s="18"/>
      <c r="AQ121" s="19"/>
      <c r="AR121" s="18"/>
      <c r="AS121" s="19"/>
      <c r="AT121" s="18"/>
      <c r="AU121" s="19"/>
      <c r="AV121" s="18"/>
      <c r="AW121" s="19"/>
      <c r="AX121" s="18"/>
      <c r="AY121" s="19"/>
      <c r="AZ121" s="18"/>
      <c r="BA121" s="19"/>
      <c r="BB121" s="18"/>
      <c r="BC121" s="19"/>
      <c r="BD121" s="18"/>
      <c r="BE121" s="19"/>
      <c r="BF121" s="18"/>
      <c r="BG121" s="19"/>
      <c r="BH121" s="18"/>
      <c r="BI121" s="19"/>
      <c r="BJ121" s="19"/>
      <c r="BK121" s="19"/>
      <c r="BL121" s="18"/>
      <c r="BM121" s="19"/>
      <c r="BN121" s="9"/>
      <c r="BO121" s="8"/>
      <c r="BP121" s="9"/>
      <c r="BQ121" s="8"/>
      <c r="BR121" s="9"/>
      <c r="BS121" s="8"/>
    </row>
    <row r="122" spans="1:71" ht="45" customHeight="1" x14ac:dyDescent="0.3">
      <c r="A122" s="8"/>
      <c r="B122" s="8"/>
      <c r="C122" s="19"/>
      <c r="D122" s="19"/>
      <c r="E122" s="19"/>
      <c r="F122" s="18"/>
      <c r="G122" s="18"/>
      <c r="H122" s="18"/>
      <c r="I122" s="18"/>
      <c r="J122" s="18"/>
      <c r="K122" s="18"/>
      <c r="L122" s="18"/>
      <c r="M122" s="18"/>
      <c r="N122" s="18"/>
      <c r="O122" s="54"/>
      <c r="P122" s="54"/>
      <c r="Q122" s="54"/>
      <c r="R122" s="54"/>
      <c r="S122" s="54"/>
      <c r="T122" s="57"/>
      <c r="U122" s="34"/>
      <c r="V122" s="34"/>
      <c r="W122" s="34"/>
      <c r="X122" s="34"/>
      <c r="Y122" s="34"/>
      <c r="Z122" s="34"/>
      <c r="AA122" s="34"/>
      <c r="AB122" s="34"/>
      <c r="AC122" s="34"/>
      <c r="AD122" s="41"/>
      <c r="AE122" s="41"/>
      <c r="AF122" s="41"/>
      <c r="AG122" s="10"/>
      <c r="AH122" s="11">
        <f t="shared" si="41"/>
        <v>0</v>
      </c>
      <c r="AI122" s="12">
        <f t="shared" si="39"/>
        <v>0</v>
      </c>
      <c r="AJ122" s="12"/>
      <c r="AK122" s="12">
        <f t="shared" si="40"/>
        <v>0</v>
      </c>
      <c r="AL122" s="11"/>
      <c r="AM122" s="13"/>
      <c r="AN122" s="18"/>
      <c r="AO122" s="19"/>
      <c r="AP122" s="18"/>
      <c r="AQ122" s="19"/>
      <c r="AR122" s="18"/>
      <c r="AS122" s="19"/>
      <c r="AT122" s="18"/>
      <c r="AU122" s="19"/>
      <c r="AV122" s="18"/>
      <c r="AW122" s="19"/>
      <c r="AX122" s="18"/>
      <c r="AY122" s="19"/>
      <c r="AZ122" s="18"/>
      <c r="BA122" s="19"/>
      <c r="BB122" s="18"/>
      <c r="BC122" s="19"/>
      <c r="BD122" s="18"/>
      <c r="BE122" s="19"/>
      <c r="BF122" s="18"/>
      <c r="BG122" s="19"/>
      <c r="BH122" s="18"/>
      <c r="BI122" s="19"/>
      <c r="BJ122" s="19"/>
      <c r="BK122" s="19"/>
      <c r="BL122" s="18"/>
      <c r="BM122" s="19"/>
      <c r="BN122" s="9"/>
      <c r="BO122" s="8"/>
      <c r="BP122" s="9"/>
      <c r="BQ122" s="8"/>
      <c r="BR122" s="9"/>
      <c r="BS122" s="8"/>
    </row>
    <row r="123" spans="1:71" ht="45" customHeight="1" x14ac:dyDescent="0.3">
      <c r="A123" s="8"/>
      <c r="B123" s="8"/>
      <c r="C123" s="19"/>
      <c r="D123" s="19"/>
      <c r="E123" s="19"/>
      <c r="F123" s="18"/>
      <c r="G123" s="18"/>
      <c r="H123" s="18"/>
      <c r="I123" s="18"/>
      <c r="J123" s="18"/>
      <c r="K123" s="18"/>
      <c r="L123" s="18"/>
      <c r="M123" s="18"/>
      <c r="N123" s="18"/>
      <c r="O123" s="54"/>
      <c r="P123" s="54"/>
      <c r="Q123" s="54"/>
      <c r="R123" s="54"/>
      <c r="S123" s="54"/>
      <c r="T123" s="57"/>
      <c r="U123" s="34"/>
      <c r="V123" s="34"/>
      <c r="W123" s="34"/>
      <c r="X123" s="34"/>
      <c r="Y123" s="34"/>
      <c r="Z123" s="34"/>
      <c r="AA123" s="34"/>
      <c r="AB123" s="34"/>
      <c r="AC123" s="34"/>
      <c r="AD123" s="41"/>
      <c r="AE123" s="41"/>
      <c r="AF123" s="41"/>
      <c r="AG123" s="10"/>
      <c r="AH123" s="11">
        <f t="shared" si="41"/>
        <v>0</v>
      </c>
      <c r="AI123" s="12">
        <f t="shared" si="39"/>
        <v>0</v>
      </c>
      <c r="AJ123" s="12"/>
      <c r="AK123" s="12">
        <f t="shared" si="40"/>
        <v>0</v>
      </c>
      <c r="AL123" s="11"/>
      <c r="AM123" s="13"/>
      <c r="AN123" s="18"/>
      <c r="AO123" s="19"/>
      <c r="AP123" s="18"/>
      <c r="AQ123" s="19"/>
      <c r="AR123" s="18"/>
      <c r="AS123" s="19"/>
      <c r="AT123" s="18"/>
      <c r="AU123" s="19"/>
      <c r="AV123" s="18"/>
      <c r="AW123" s="19"/>
      <c r="AX123" s="18"/>
      <c r="AY123" s="19"/>
      <c r="AZ123" s="18"/>
      <c r="BA123" s="19"/>
      <c r="BB123" s="18"/>
      <c r="BC123" s="19"/>
      <c r="BD123" s="18"/>
      <c r="BE123" s="19"/>
      <c r="BF123" s="18"/>
      <c r="BG123" s="19"/>
      <c r="BH123" s="18"/>
      <c r="BI123" s="19"/>
      <c r="BJ123" s="19"/>
      <c r="BK123" s="19"/>
      <c r="BL123" s="18"/>
      <c r="BM123" s="19"/>
      <c r="BN123" s="9"/>
      <c r="BO123" s="8"/>
      <c r="BP123" s="9"/>
      <c r="BQ123" s="8"/>
      <c r="BR123" s="9"/>
      <c r="BS123" s="8"/>
    </row>
    <row r="124" spans="1:71" ht="45" customHeight="1" x14ac:dyDescent="0.3">
      <c r="A124" s="8"/>
      <c r="B124" s="8"/>
      <c r="C124" s="19"/>
      <c r="D124" s="19"/>
      <c r="E124" s="19"/>
      <c r="F124" s="18"/>
      <c r="G124" s="18"/>
      <c r="H124" s="18"/>
      <c r="I124" s="18"/>
      <c r="J124" s="18"/>
      <c r="K124" s="18"/>
      <c r="L124" s="18"/>
      <c r="M124" s="18"/>
      <c r="N124" s="18"/>
      <c r="O124" s="54"/>
      <c r="P124" s="54"/>
      <c r="Q124" s="54"/>
      <c r="R124" s="54"/>
      <c r="S124" s="54"/>
      <c r="T124" s="57"/>
      <c r="U124" s="34"/>
      <c r="V124" s="34"/>
      <c r="W124" s="34"/>
      <c r="X124" s="34"/>
      <c r="Y124" s="34"/>
      <c r="Z124" s="34"/>
      <c r="AA124" s="34"/>
      <c r="AB124" s="34"/>
      <c r="AC124" s="34"/>
      <c r="AD124" s="41"/>
      <c r="AE124" s="41"/>
      <c r="AF124" s="41"/>
      <c r="AG124" s="10"/>
      <c r="AH124" s="11">
        <f t="shared" si="41"/>
        <v>0</v>
      </c>
      <c r="AI124" s="12">
        <f t="shared" si="39"/>
        <v>0</v>
      </c>
      <c r="AJ124" s="12"/>
      <c r="AK124" s="12">
        <f t="shared" si="40"/>
        <v>0</v>
      </c>
      <c r="AL124" s="11"/>
      <c r="AM124" s="13"/>
      <c r="AN124" s="18"/>
      <c r="AO124" s="19"/>
      <c r="AP124" s="18"/>
      <c r="AQ124" s="19"/>
      <c r="AR124" s="18"/>
      <c r="AS124" s="19"/>
      <c r="AT124" s="18"/>
      <c r="AU124" s="19"/>
      <c r="AV124" s="18"/>
      <c r="AW124" s="19"/>
      <c r="AX124" s="18"/>
      <c r="AY124" s="19"/>
      <c r="AZ124" s="18"/>
      <c r="BA124" s="19"/>
      <c r="BB124" s="18"/>
      <c r="BC124" s="19"/>
      <c r="BD124" s="18"/>
      <c r="BE124" s="19"/>
      <c r="BF124" s="18"/>
      <c r="BG124" s="19"/>
      <c r="BH124" s="18"/>
      <c r="BI124" s="19"/>
      <c r="BJ124" s="19"/>
      <c r="BK124" s="19"/>
      <c r="BL124" s="18"/>
      <c r="BM124" s="19"/>
      <c r="BN124" s="9"/>
      <c r="BO124" s="8"/>
      <c r="BP124" s="9"/>
      <c r="BQ124" s="8"/>
      <c r="BR124" s="9"/>
      <c r="BS124" s="8"/>
    </row>
    <row r="125" spans="1:71" ht="45" customHeight="1" x14ac:dyDescent="0.3">
      <c r="A125" s="8"/>
      <c r="B125" s="8"/>
      <c r="C125" s="19"/>
      <c r="D125" s="19"/>
      <c r="E125" s="19"/>
      <c r="F125" s="18"/>
      <c r="G125" s="18"/>
      <c r="H125" s="18"/>
      <c r="I125" s="18"/>
      <c r="J125" s="18"/>
      <c r="K125" s="18"/>
      <c r="L125" s="18"/>
      <c r="M125" s="18"/>
      <c r="N125" s="18"/>
      <c r="O125" s="54"/>
      <c r="P125" s="54"/>
      <c r="Q125" s="54"/>
      <c r="R125" s="54"/>
      <c r="S125" s="54"/>
      <c r="T125" s="57"/>
      <c r="U125" s="34"/>
      <c r="V125" s="34"/>
      <c r="W125" s="34"/>
      <c r="X125" s="34"/>
      <c r="Y125" s="34"/>
      <c r="Z125" s="34"/>
      <c r="AA125" s="34"/>
      <c r="AB125" s="34"/>
      <c r="AC125" s="34"/>
      <c r="AD125" s="41"/>
      <c r="AE125" s="41"/>
      <c r="AF125" s="41"/>
      <c r="AG125" s="10"/>
      <c r="AH125" s="11">
        <f t="shared" si="41"/>
        <v>0</v>
      </c>
      <c r="AI125" s="12">
        <f t="shared" si="39"/>
        <v>0</v>
      </c>
      <c r="AJ125" s="12"/>
      <c r="AK125" s="12">
        <f t="shared" si="40"/>
        <v>0</v>
      </c>
      <c r="AL125" s="11"/>
      <c r="AM125" s="13"/>
      <c r="AN125" s="18"/>
      <c r="AO125" s="19"/>
      <c r="AP125" s="18"/>
      <c r="AQ125" s="19"/>
      <c r="AR125" s="18"/>
      <c r="AS125" s="19"/>
      <c r="AT125" s="18"/>
      <c r="AU125" s="19"/>
      <c r="AV125" s="18"/>
      <c r="AW125" s="19"/>
      <c r="AX125" s="18"/>
      <c r="AY125" s="19"/>
      <c r="AZ125" s="18"/>
      <c r="BA125" s="19"/>
      <c r="BB125" s="18"/>
      <c r="BC125" s="19"/>
      <c r="BD125" s="18"/>
      <c r="BE125" s="19"/>
      <c r="BF125" s="18"/>
      <c r="BG125" s="19"/>
      <c r="BH125" s="18"/>
      <c r="BI125" s="19"/>
      <c r="BJ125" s="19"/>
      <c r="BK125" s="19"/>
      <c r="BL125" s="18"/>
      <c r="BM125" s="19"/>
      <c r="BN125" s="9"/>
      <c r="BO125" s="8"/>
      <c r="BP125" s="9"/>
      <c r="BQ125" s="8"/>
      <c r="BR125" s="9"/>
      <c r="BS125" s="8"/>
    </row>
    <row r="126" spans="1:71" ht="45" customHeight="1" x14ac:dyDescent="0.3">
      <c r="A126" s="8"/>
      <c r="B126" s="8"/>
      <c r="C126" s="19"/>
      <c r="D126" s="19"/>
      <c r="E126" s="19"/>
      <c r="F126" s="18"/>
      <c r="G126" s="18"/>
      <c r="H126" s="18"/>
      <c r="I126" s="18"/>
      <c r="J126" s="18"/>
      <c r="K126" s="18"/>
      <c r="L126" s="18"/>
      <c r="M126" s="18"/>
      <c r="N126" s="18"/>
      <c r="O126" s="54"/>
      <c r="P126" s="54"/>
      <c r="Q126" s="54"/>
      <c r="R126" s="54"/>
      <c r="S126" s="54"/>
      <c r="T126" s="57"/>
      <c r="U126" s="34"/>
      <c r="V126" s="34"/>
      <c r="W126" s="34"/>
      <c r="X126" s="34"/>
      <c r="Y126" s="34"/>
      <c r="Z126" s="34"/>
      <c r="AA126" s="34"/>
      <c r="AB126" s="34"/>
      <c r="AC126" s="34"/>
      <c r="AD126" s="41"/>
      <c r="AE126" s="41"/>
      <c r="AF126" s="41"/>
      <c r="AG126" s="10"/>
      <c r="AH126" s="11">
        <f t="shared" si="41"/>
        <v>0</v>
      </c>
      <c r="AI126" s="12">
        <f t="shared" si="39"/>
        <v>0</v>
      </c>
      <c r="AJ126" s="12"/>
      <c r="AK126" s="12">
        <f t="shared" si="40"/>
        <v>0</v>
      </c>
      <c r="AL126" s="11"/>
      <c r="AM126" s="13"/>
      <c r="AN126" s="18"/>
      <c r="AO126" s="19"/>
      <c r="AP126" s="18"/>
      <c r="AQ126" s="19"/>
      <c r="AR126" s="18"/>
      <c r="AS126" s="19"/>
      <c r="AT126" s="18"/>
      <c r="AU126" s="19"/>
      <c r="AV126" s="18"/>
      <c r="AW126" s="19"/>
      <c r="AX126" s="18"/>
      <c r="AY126" s="19"/>
      <c r="AZ126" s="18"/>
      <c r="BA126" s="19"/>
      <c r="BB126" s="18"/>
      <c r="BC126" s="19"/>
      <c r="BD126" s="18"/>
      <c r="BE126" s="19"/>
      <c r="BF126" s="18"/>
      <c r="BG126" s="19"/>
      <c r="BH126" s="18"/>
      <c r="BI126" s="19"/>
      <c r="BJ126" s="19"/>
      <c r="BK126" s="19"/>
      <c r="BL126" s="18"/>
      <c r="BM126" s="19"/>
      <c r="BN126" s="9"/>
      <c r="BO126" s="8"/>
      <c r="BP126" s="9"/>
      <c r="BQ126" s="8"/>
      <c r="BR126" s="9"/>
      <c r="BS126" s="8"/>
    </row>
    <row r="127" spans="1:71" ht="45" customHeight="1" x14ac:dyDescent="0.3">
      <c r="A127" s="8"/>
      <c r="B127" s="8"/>
      <c r="C127" s="19"/>
      <c r="D127" s="19"/>
      <c r="E127" s="19"/>
      <c r="F127" s="18"/>
      <c r="G127" s="18"/>
      <c r="H127" s="18"/>
      <c r="I127" s="18"/>
      <c r="J127" s="18"/>
      <c r="K127" s="18"/>
      <c r="L127" s="18"/>
      <c r="M127" s="18"/>
      <c r="N127" s="18"/>
      <c r="O127" s="54"/>
      <c r="P127" s="54"/>
      <c r="Q127" s="54"/>
      <c r="R127" s="54"/>
      <c r="S127" s="54"/>
      <c r="T127" s="57"/>
      <c r="U127" s="34"/>
      <c r="V127" s="34"/>
      <c r="W127" s="34"/>
      <c r="X127" s="34"/>
      <c r="Y127" s="34"/>
      <c r="Z127" s="34"/>
      <c r="AA127" s="34"/>
      <c r="AB127" s="34"/>
      <c r="AC127" s="34"/>
      <c r="AD127" s="41"/>
      <c r="AE127" s="41"/>
      <c r="AF127" s="41"/>
      <c r="AG127" s="10"/>
      <c r="AH127" s="11">
        <f t="shared" si="41"/>
        <v>0</v>
      </c>
      <c r="AI127" s="12">
        <f t="shared" si="39"/>
        <v>0</v>
      </c>
      <c r="AJ127" s="12"/>
      <c r="AK127" s="12">
        <f t="shared" si="40"/>
        <v>0</v>
      </c>
      <c r="AL127" s="11"/>
      <c r="AM127" s="13"/>
      <c r="AN127" s="18"/>
      <c r="AO127" s="19"/>
      <c r="AP127" s="18"/>
      <c r="AQ127" s="19"/>
      <c r="AR127" s="18"/>
      <c r="AS127" s="19"/>
      <c r="AT127" s="18"/>
      <c r="AU127" s="19"/>
      <c r="AV127" s="18"/>
      <c r="AW127" s="19"/>
      <c r="AX127" s="18"/>
      <c r="AY127" s="19"/>
      <c r="AZ127" s="18"/>
      <c r="BA127" s="19"/>
      <c r="BB127" s="18"/>
      <c r="BC127" s="19"/>
      <c r="BD127" s="18"/>
      <c r="BE127" s="19"/>
      <c r="BF127" s="18"/>
      <c r="BG127" s="19"/>
      <c r="BH127" s="18"/>
      <c r="BI127" s="19"/>
      <c r="BJ127" s="19"/>
      <c r="BK127" s="19"/>
      <c r="BL127" s="18"/>
      <c r="BM127" s="19"/>
      <c r="BN127" s="9"/>
      <c r="BO127" s="8"/>
      <c r="BP127" s="9"/>
      <c r="BQ127" s="8"/>
      <c r="BR127" s="9"/>
      <c r="BS127" s="8"/>
    </row>
    <row r="128" spans="1:71" ht="45" customHeight="1" x14ac:dyDescent="0.3">
      <c r="A128" s="8"/>
      <c r="B128" s="8"/>
      <c r="C128" s="19"/>
      <c r="D128" s="19"/>
      <c r="E128" s="19"/>
      <c r="F128" s="18"/>
      <c r="G128" s="18"/>
      <c r="H128" s="18"/>
      <c r="I128" s="18"/>
      <c r="J128" s="18"/>
      <c r="K128" s="18"/>
      <c r="L128" s="18"/>
      <c r="M128" s="18"/>
      <c r="N128" s="18"/>
      <c r="O128" s="54"/>
      <c r="P128" s="54"/>
      <c r="Q128" s="54"/>
      <c r="R128" s="54"/>
      <c r="S128" s="54"/>
      <c r="T128" s="57"/>
      <c r="U128" s="34"/>
      <c r="V128" s="34"/>
      <c r="W128" s="34"/>
      <c r="X128" s="34"/>
      <c r="Y128" s="34"/>
      <c r="Z128" s="34"/>
      <c r="AA128" s="34"/>
      <c r="AB128" s="34"/>
      <c r="AC128" s="34"/>
      <c r="AD128" s="41"/>
      <c r="AE128" s="41"/>
      <c r="AF128" s="41"/>
      <c r="AG128" s="10"/>
      <c r="AH128" s="11">
        <f t="shared" si="41"/>
        <v>0</v>
      </c>
      <c r="AI128" s="12">
        <f t="shared" si="39"/>
        <v>0</v>
      </c>
      <c r="AJ128" s="12"/>
      <c r="AK128" s="12">
        <f t="shared" si="40"/>
        <v>0</v>
      </c>
      <c r="AL128" s="11"/>
      <c r="AM128" s="13"/>
      <c r="AN128" s="18"/>
      <c r="AO128" s="19"/>
      <c r="AP128" s="18"/>
      <c r="AQ128" s="19"/>
      <c r="AR128" s="18"/>
      <c r="AS128" s="19"/>
      <c r="AT128" s="18"/>
      <c r="AU128" s="19"/>
      <c r="AV128" s="18"/>
      <c r="AW128" s="19"/>
      <c r="AX128" s="18"/>
      <c r="AY128" s="19"/>
      <c r="AZ128" s="18"/>
      <c r="BA128" s="19"/>
      <c r="BB128" s="18"/>
      <c r="BC128" s="19"/>
      <c r="BD128" s="18"/>
      <c r="BE128" s="19"/>
      <c r="BF128" s="18"/>
      <c r="BG128" s="19"/>
      <c r="BH128" s="18"/>
      <c r="BI128" s="19"/>
      <c r="BJ128" s="19"/>
      <c r="BK128" s="19"/>
      <c r="BL128" s="18"/>
      <c r="BM128" s="19"/>
      <c r="BN128" s="9"/>
      <c r="BO128" s="8"/>
      <c r="BP128" s="9"/>
      <c r="BQ128" s="8"/>
      <c r="BR128" s="9"/>
      <c r="BS128" s="8"/>
    </row>
    <row r="129" spans="1:71" ht="45" customHeight="1" x14ac:dyDescent="0.3">
      <c r="A129" s="8"/>
      <c r="B129" s="8"/>
      <c r="C129" s="19"/>
      <c r="D129" s="19"/>
      <c r="E129" s="19"/>
      <c r="F129" s="18"/>
      <c r="G129" s="18"/>
      <c r="H129" s="18"/>
      <c r="I129" s="18"/>
      <c r="J129" s="18"/>
      <c r="K129" s="18"/>
      <c r="L129" s="18"/>
      <c r="M129" s="18"/>
      <c r="N129" s="18"/>
      <c r="O129" s="54"/>
      <c r="P129" s="54"/>
      <c r="Q129" s="54"/>
      <c r="R129" s="54"/>
      <c r="S129" s="54"/>
      <c r="T129" s="57"/>
      <c r="U129" s="34"/>
      <c r="V129" s="34"/>
      <c r="W129" s="34"/>
      <c r="X129" s="34"/>
      <c r="Y129" s="34"/>
      <c r="Z129" s="34"/>
      <c r="AA129" s="34"/>
      <c r="AB129" s="34"/>
      <c r="AC129" s="34"/>
      <c r="AD129" s="41"/>
      <c r="AE129" s="41"/>
      <c r="AF129" s="41"/>
      <c r="AG129" s="10"/>
      <c r="AH129" s="11">
        <f t="shared" si="41"/>
        <v>0</v>
      </c>
      <c r="AI129" s="12">
        <f t="shared" si="39"/>
        <v>0</v>
      </c>
      <c r="AJ129" s="12"/>
      <c r="AK129" s="12">
        <f t="shared" si="40"/>
        <v>0</v>
      </c>
      <c r="AL129" s="11"/>
      <c r="AM129" s="13"/>
      <c r="AN129" s="18"/>
      <c r="AO129" s="19"/>
      <c r="AP129" s="18"/>
      <c r="AQ129" s="19"/>
      <c r="AR129" s="18"/>
      <c r="AS129" s="19"/>
      <c r="AT129" s="18"/>
      <c r="AU129" s="19"/>
      <c r="AV129" s="18"/>
      <c r="AW129" s="19"/>
      <c r="AX129" s="18"/>
      <c r="AY129" s="19"/>
      <c r="AZ129" s="18"/>
      <c r="BA129" s="19"/>
      <c r="BB129" s="18"/>
      <c r="BC129" s="19"/>
      <c r="BD129" s="18"/>
      <c r="BE129" s="19"/>
      <c r="BF129" s="18"/>
      <c r="BG129" s="19"/>
      <c r="BH129" s="18"/>
      <c r="BI129" s="19"/>
      <c r="BJ129" s="19"/>
      <c r="BK129" s="19"/>
      <c r="BL129" s="18"/>
      <c r="BM129" s="19"/>
      <c r="BN129" s="9"/>
      <c r="BO129" s="8"/>
      <c r="BP129" s="9"/>
      <c r="BQ129" s="8"/>
      <c r="BR129" s="9"/>
      <c r="BS129" s="8"/>
    </row>
    <row r="130" spans="1:71" ht="45" customHeight="1" x14ac:dyDescent="0.3">
      <c r="A130" s="8"/>
      <c r="B130" s="8"/>
      <c r="C130" s="19"/>
      <c r="D130" s="19"/>
      <c r="E130" s="19"/>
      <c r="F130" s="18"/>
      <c r="G130" s="18"/>
      <c r="H130" s="18"/>
      <c r="I130" s="18"/>
      <c r="J130" s="18"/>
      <c r="K130" s="18"/>
      <c r="L130" s="18"/>
      <c r="M130" s="18"/>
      <c r="N130" s="18"/>
      <c r="O130" s="54"/>
      <c r="P130" s="54"/>
      <c r="Q130" s="54"/>
      <c r="R130" s="54"/>
      <c r="S130" s="54"/>
      <c r="T130" s="57"/>
      <c r="U130" s="34"/>
      <c r="V130" s="34"/>
      <c r="W130" s="34"/>
      <c r="X130" s="34"/>
      <c r="Y130" s="34"/>
      <c r="Z130" s="34"/>
      <c r="AA130" s="34"/>
      <c r="AB130" s="34"/>
      <c r="AC130" s="34"/>
      <c r="AD130" s="41"/>
      <c r="AE130" s="41"/>
      <c r="AF130" s="41"/>
      <c r="AG130" s="10"/>
      <c r="AH130" s="11">
        <f t="shared" si="41"/>
        <v>0</v>
      </c>
      <c r="AI130" s="12">
        <f t="shared" si="39"/>
        <v>0</v>
      </c>
      <c r="AJ130" s="12"/>
      <c r="AK130" s="12">
        <f t="shared" si="40"/>
        <v>0</v>
      </c>
      <c r="AL130" s="11"/>
      <c r="AM130" s="13"/>
      <c r="AN130" s="18"/>
      <c r="AO130" s="19"/>
      <c r="AP130" s="18"/>
      <c r="AQ130" s="19"/>
      <c r="AR130" s="18"/>
      <c r="AS130" s="19"/>
      <c r="AT130" s="18"/>
      <c r="AU130" s="19"/>
      <c r="AV130" s="18"/>
      <c r="AW130" s="19"/>
      <c r="AX130" s="18"/>
      <c r="AY130" s="19"/>
      <c r="AZ130" s="18"/>
      <c r="BA130" s="19"/>
      <c r="BB130" s="18"/>
      <c r="BC130" s="19"/>
      <c r="BD130" s="18"/>
      <c r="BE130" s="19"/>
      <c r="BF130" s="18"/>
      <c r="BG130" s="19"/>
      <c r="BH130" s="18"/>
      <c r="BI130" s="19"/>
      <c r="BJ130" s="19"/>
      <c r="BK130" s="19"/>
      <c r="BL130" s="18"/>
      <c r="BM130" s="19"/>
      <c r="BN130" s="9"/>
      <c r="BO130" s="8"/>
      <c r="BP130" s="9"/>
      <c r="BQ130" s="8"/>
      <c r="BR130" s="9"/>
      <c r="BS130" s="8"/>
    </row>
    <row r="131" spans="1:71" ht="45" customHeight="1" x14ac:dyDescent="0.3">
      <c r="A131" s="8"/>
      <c r="B131" s="8"/>
      <c r="C131" s="19"/>
      <c r="D131" s="19"/>
      <c r="E131" s="19"/>
      <c r="F131" s="18"/>
      <c r="G131" s="18"/>
      <c r="H131" s="18"/>
      <c r="I131" s="18"/>
      <c r="J131" s="18"/>
      <c r="K131" s="18"/>
      <c r="L131" s="18"/>
      <c r="M131" s="18"/>
      <c r="N131" s="18"/>
      <c r="O131" s="54"/>
      <c r="P131" s="54"/>
      <c r="Q131" s="54"/>
      <c r="R131" s="54"/>
      <c r="S131" s="54"/>
      <c r="T131" s="57"/>
      <c r="U131" s="34"/>
      <c r="V131" s="34"/>
      <c r="W131" s="34"/>
      <c r="X131" s="34"/>
      <c r="Y131" s="34"/>
      <c r="Z131" s="34"/>
      <c r="AA131" s="34"/>
      <c r="AB131" s="34"/>
      <c r="AC131" s="34"/>
      <c r="AD131" s="41"/>
      <c r="AE131" s="41"/>
      <c r="AF131" s="41"/>
      <c r="AG131" s="10"/>
      <c r="AH131" s="11">
        <f t="shared" si="41"/>
        <v>0</v>
      </c>
      <c r="AI131" s="12">
        <f t="shared" ref="AI131:AI146" si="42">E131+H131+K131+N131+Q131+T131+W131+AC131+Z131</f>
        <v>0</v>
      </c>
      <c r="AJ131" s="12"/>
      <c r="AK131" s="12">
        <f t="shared" ref="AK131:AK146" si="43">COUNT(C131:AF131)/3</f>
        <v>0</v>
      </c>
      <c r="AL131" s="11"/>
      <c r="AM131" s="13"/>
      <c r="AN131" s="18"/>
      <c r="AO131" s="19"/>
      <c r="AP131" s="18"/>
      <c r="AQ131" s="19"/>
      <c r="AR131" s="18"/>
      <c r="AS131" s="19"/>
      <c r="AT131" s="18"/>
      <c r="AU131" s="19"/>
      <c r="AV131" s="18"/>
      <c r="AW131" s="19"/>
      <c r="AX131" s="18"/>
      <c r="AY131" s="19"/>
      <c r="AZ131" s="18"/>
      <c r="BA131" s="19"/>
      <c r="BB131" s="18"/>
      <c r="BC131" s="19"/>
      <c r="BD131" s="18"/>
      <c r="BE131" s="19"/>
      <c r="BF131" s="18"/>
      <c r="BG131" s="19"/>
      <c r="BH131" s="18"/>
      <c r="BI131" s="19"/>
      <c r="BJ131" s="19"/>
      <c r="BK131" s="19"/>
      <c r="BL131" s="18"/>
      <c r="BM131" s="19"/>
      <c r="BN131" s="9"/>
      <c r="BO131" s="8"/>
      <c r="BP131" s="9"/>
      <c r="BQ131" s="8"/>
      <c r="BR131" s="9"/>
      <c r="BS131" s="8"/>
    </row>
    <row r="132" spans="1:71" ht="45" customHeight="1" x14ac:dyDescent="0.3">
      <c r="A132" s="8"/>
      <c r="B132" s="8"/>
      <c r="C132" s="19"/>
      <c r="D132" s="19"/>
      <c r="E132" s="19"/>
      <c r="F132" s="18"/>
      <c r="G132" s="18"/>
      <c r="H132" s="18"/>
      <c r="I132" s="18"/>
      <c r="J132" s="18"/>
      <c r="K132" s="18"/>
      <c r="L132" s="18"/>
      <c r="M132" s="18"/>
      <c r="N132" s="18"/>
      <c r="O132" s="54"/>
      <c r="P132" s="54"/>
      <c r="Q132" s="54"/>
      <c r="R132" s="54"/>
      <c r="S132" s="54"/>
      <c r="T132" s="57"/>
      <c r="U132" s="34"/>
      <c r="V132" s="34"/>
      <c r="W132" s="34"/>
      <c r="X132" s="34"/>
      <c r="Y132" s="34"/>
      <c r="Z132" s="34"/>
      <c r="AA132" s="34"/>
      <c r="AB132" s="34"/>
      <c r="AC132" s="34"/>
      <c r="AD132" s="41"/>
      <c r="AE132" s="41"/>
      <c r="AF132" s="41"/>
      <c r="AG132" s="10"/>
      <c r="AH132" s="11">
        <f t="shared" si="41"/>
        <v>0</v>
      </c>
      <c r="AI132" s="12">
        <f t="shared" si="42"/>
        <v>0</v>
      </c>
      <c r="AJ132" s="12"/>
      <c r="AK132" s="12">
        <f t="shared" si="43"/>
        <v>0</v>
      </c>
      <c r="AL132" s="11"/>
      <c r="AM132" s="13"/>
      <c r="AN132" s="18"/>
      <c r="AO132" s="19"/>
      <c r="AP132" s="18"/>
      <c r="AQ132" s="19"/>
      <c r="AR132" s="18"/>
      <c r="AS132" s="19"/>
      <c r="AT132" s="18"/>
      <c r="AU132" s="19"/>
      <c r="AV132" s="18"/>
      <c r="AW132" s="19"/>
      <c r="AX132" s="18"/>
      <c r="AY132" s="19"/>
      <c r="AZ132" s="18"/>
      <c r="BA132" s="19"/>
      <c r="BB132" s="18"/>
      <c r="BC132" s="19"/>
      <c r="BD132" s="18"/>
      <c r="BE132" s="19"/>
      <c r="BF132" s="18"/>
      <c r="BG132" s="19"/>
      <c r="BH132" s="18"/>
      <c r="BI132" s="19"/>
      <c r="BJ132" s="19"/>
      <c r="BK132" s="19"/>
      <c r="BL132" s="18"/>
      <c r="BM132" s="19"/>
      <c r="BN132" s="9"/>
      <c r="BO132" s="8"/>
      <c r="BP132" s="9"/>
      <c r="BQ132" s="8"/>
      <c r="BR132" s="9"/>
      <c r="BS132" s="8"/>
    </row>
    <row r="133" spans="1:71" ht="45" customHeight="1" x14ac:dyDescent="0.3">
      <c r="A133" s="8"/>
      <c r="B133" s="8"/>
      <c r="C133" s="19"/>
      <c r="D133" s="19"/>
      <c r="E133" s="19"/>
      <c r="F133" s="18"/>
      <c r="G133" s="18"/>
      <c r="H133" s="18"/>
      <c r="I133" s="18"/>
      <c r="J133" s="18"/>
      <c r="K133" s="18"/>
      <c r="L133" s="18"/>
      <c r="M133" s="18"/>
      <c r="N133" s="18"/>
      <c r="O133" s="54"/>
      <c r="P133" s="54"/>
      <c r="Q133" s="54"/>
      <c r="R133" s="54"/>
      <c r="S133" s="54"/>
      <c r="T133" s="57"/>
      <c r="U133" s="34"/>
      <c r="V133" s="34"/>
      <c r="W133" s="34"/>
      <c r="X133" s="34"/>
      <c r="Y133" s="34"/>
      <c r="Z133" s="34"/>
      <c r="AA133" s="34"/>
      <c r="AB133" s="34"/>
      <c r="AC133" s="34"/>
      <c r="AD133" s="41"/>
      <c r="AE133" s="41"/>
      <c r="AF133" s="41"/>
      <c r="AG133" s="10"/>
      <c r="AH133" s="11">
        <f t="shared" si="41"/>
        <v>0</v>
      </c>
      <c r="AI133" s="12">
        <f t="shared" si="42"/>
        <v>0</v>
      </c>
      <c r="AJ133" s="12"/>
      <c r="AK133" s="12">
        <f t="shared" si="43"/>
        <v>0</v>
      </c>
      <c r="AL133" s="11"/>
      <c r="AM133" s="13"/>
      <c r="AN133" s="18"/>
      <c r="AO133" s="19"/>
      <c r="AP133" s="18"/>
      <c r="AQ133" s="19"/>
      <c r="AR133" s="18"/>
      <c r="AS133" s="19"/>
      <c r="AT133" s="18"/>
      <c r="AU133" s="19"/>
      <c r="AV133" s="18"/>
      <c r="AW133" s="19"/>
      <c r="AX133" s="18"/>
      <c r="AY133" s="19"/>
      <c r="AZ133" s="18"/>
      <c r="BA133" s="19"/>
      <c r="BB133" s="18"/>
      <c r="BC133" s="19"/>
      <c r="BD133" s="18"/>
      <c r="BE133" s="19"/>
      <c r="BF133" s="18"/>
      <c r="BG133" s="19"/>
      <c r="BH133" s="18"/>
      <c r="BI133" s="19"/>
      <c r="BJ133" s="19"/>
      <c r="BK133" s="19"/>
      <c r="BL133" s="18"/>
      <c r="BM133" s="19"/>
      <c r="BN133" s="9"/>
      <c r="BO133" s="8"/>
      <c r="BP133" s="9"/>
      <c r="BQ133" s="8"/>
      <c r="BR133" s="9"/>
      <c r="BS133" s="8"/>
    </row>
    <row r="134" spans="1:71" ht="45" customHeight="1" x14ac:dyDescent="0.3">
      <c r="A134" s="8"/>
      <c r="B134" s="8"/>
      <c r="C134" s="19"/>
      <c r="D134" s="19"/>
      <c r="E134" s="19"/>
      <c r="F134" s="18"/>
      <c r="G134" s="18"/>
      <c r="H134" s="18"/>
      <c r="I134" s="18"/>
      <c r="J134" s="18"/>
      <c r="K134" s="18"/>
      <c r="L134" s="18"/>
      <c r="M134" s="18"/>
      <c r="N134" s="18"/>
      <c r="O134" s="54"/>
      <c r="P134" s="54"/>
      <c r="Q134" s="54"/>
      <c r="R134" s="54"/>
      <c r="S134" s="54"/>
      <c r="T134" s="57"/>
      <c r="U134" s="34"/>
      <c r="V134" s="34"/>
      <c r="W134" s="34"/>
      <c r="X134" s="34"/>
      <c r="Y134" s="34"/>
      <c r="Z134" s="34"/>
      <c r="AA134" s="34"/>
      <c r="AB134" s="34"/>
      <c r="AC134" s="34"/>
      <c r="AD134" s="41"/>
      <c r="AE134" s="41"/>
      <c r="AF134" s="41"/>
      <c r="AG134" s="10"/>
      <c r="AH134" s="11">
        <f t="shared" si="41"/>
        <v>0</v>
      </c>
      <c r="AI134" s="12">
        <f t="shared" si="42"/>
        <v>0</v>
      </c>
      <c r="AJ134" s="12"/>
      <c r="AK134" s="12">
        <f t="shared" si="43"/>
        <v>0</v>
      </c>
      <c r="AL134" s="11"/>
      <c r="AM134" s="13"/>
      <c r="AN134" s="18"/>
      <c r="AO134" s="19"/>
      <c r="AP134" s="18"/>
      <c r="AQ134" s="19"/>
      <c r="AR134" s="18"/>
      <c r="AS134" s="19"/>
      <c r="AT134" s="18"/>
      <c r="AU134" s="19"/>
      <c r="AV134" s="18"/>
      <c r="AW134" s="19"/>
      <c r="AX134" s="18"/>
      <c r="AY134" s="19"/>
      <c r="AZ134" s="18"/>
      <c r="BA134" s="19"/>
      <c r="BB134" s="18"/>
      <c r="BC134" s="19"/>
      <c r="BD134" s="18"/>
      <c r="BE134" s="19"/>
      <c r="BF134" s="18"/>
      <c r="BG134" s="19"/>
      <c r="BH134" s="18"/>
      <c r="BI134" s="19"/>
      <c r="BJ134" s="19"/>
      <c r="BK134" s="19"/>
      <c r="BL134" s="18"/>
      <c r="BM134" s="19"/>
      <c r="BN134" s="9"/>
      <c r="BO134" s="8"/>
      <c r="BP134" s="9"/>
      <c r="BQ134" s="8"/>
      <c r="BR134" s="9"/>
      <c r="BS134" s="8"/>
    </row>
    <row r="135" spans="1:71" ht="45" customHeight="1" x14ac:dyDescent="0.3">
      <c r="A135" s="8"/>
      <c r="B135" s="8"/>
      <c r="C135" s="19"/>
      <c r="D135" s="19"/>
      <c r="E135" s="19"/>
      <c r="F135" s="18"/>
      <c r="G135" s="18"/>
      <c r="H135" s="18"/>
      <c r="I135" s="18"/>
      <c r="J135" s="18"/>
      <c r="K135" s="18"/>
      <c r="L135" s="18"/>
      <c r="M135" s="18"/>
      <c r="N135" s="18"/>
      <c r="O135" s="54"/>
      <c r="P135" s="54"/>
      <c r="Q135" s="54"/>
      <c r="R135" s="54"/>
      <c r="S135" s="54"/>
      <c r="T135" s="57"/>
      <c r="U135" s="34"/>
      <c r="V135" s="34"/>
      <c r="W135" s="34"/>
      <c r="X135" s="34"/>
      <c r="Y135" s="34"/>
      <c r="Z135" s="34"/>
      <c r="AA135" s="34"/>
      <c r="AB135" s="34"/>
      <c r="AC135" s="34"/>
      <c r="AD135" s="41"/>
      <c r="AE135" s="41"/>
      <c r="AF135" s="41"/>
      <c r="AG135" s="10"/>
      <c r="AH135" s="11">
        <f t="shared" si="41"/>
        <v>0</v>
      </c>
      <c r="AI135" s="12">
        <f t="shared" si="42"/>
        <v>0</v>
      </c>
      <c r="AJ135" s="12"/>
      <c r="AK135" s="12">
        <f t="shared" si="43"/>
        <v>0</v>
      </c>
      <c r="AL135" s="11"/>
      <c r="AM135" s="13"/>
      <c r="AN135" s="18"/>
      <c r="AO135" s="19"/>
      <c r="AP135" s="18"/>
      <c r="AQ135" s="19"/>
      <c r="AR135" s="18"/>
      <c r="AS135" s="19"/>
      <c r="AT135" s="18"/>
      <c r="AU135" s="19"/>
      <c r="AV135" s="18"/>
      <c r="AW135" s="19"/>
      <c r="AX135" s="18"/>
      <c r="AY135" s="19"/>
      <c r="AZ135" s="18"/>
      <c r="BA135" s="19"/>
      <c r="BB135" s="18"/>
      <c r="BC135" s="19"/>
      <c r="BD135" s="18"/>
      <c r="BE135" s="19"/>
      <c r="BF135" s="18"/>
      <c r="BG135" s="19"/>
      <c r="BH135" s="18"/>
      <c r="BI135" s="19"/>
      <c r="BJ135" s="19"/>
      <c r="BK135" s="19"/>
      <c r="BL135" s="18"/>
      <c r="BM135" s="19"/>
      <c r="BN135" s="9"/>
      <c r="BO135" s="8"/>
      <c r="BP135" s="9"/>
      <c r="BQ135" s="8"/>
      <c r="BR135" s="9"/>
      <c r="BS135" s="8"/>
    </row>
    <row r="136" spans="1:71" ht="45" customHeight="1" x14ac:dyDescent="0.3">
      <c r="A136" s="8"/>
      <c r="B136" s="8"/>
      <c r="C136" s="19"/>
      <c r="D136" s="19"/>
      <c r="E136" s="19"/>
      <c r="F136" s="18"/>
      <c r="G136" s="18"/>
      <c r="H136" s="18"/>
      <c r="I136" s="18"/>
      <c r="J136" s="18"/>
      <c r="K136" s="18"/>
      <c r="L136" s="18"/>
      <c r="M136" s="18"/>
      <c r="N136" s="18"/>
      <c r="O136" s="54"/>
      <c r="P136" s="54"/>
      <c r="Q136" s="54"/>
      <c r="R136" s="54"/>
      <c r="S136" s="54"/>
      <c r="T136" s="57"/>
      <c r="U136" s="34"/>
      <c r="V136" s="34"/>
      <c r="W136" s="34"/>
      <c r="X136" s="34"/>
      <c r="Y136" s="34"/>
      <c r="Z136" s="34"/>
      <c r="AA136" s="34"/>
      <c r="AB136" s="34"/>
      <c r="AC136" s="34"/>
      <c r="AD136" s="41"/>
      <c r="AE136" s="41"/>
      <c r="AF136" s="41"/>
      <c r="AG136" s="10"/>
      <c r="AH136" s="11">
        <f t="shared" si="41"/>
        <v>0</v>
      </c>
      <c r="AI136" s="12">
        <f t="shared" si="42"/>
        <v>0</v>
      </c>
      <c r="AJ136" s="12"/>
      <c r="AK136" s="12">
        <f t="shared" si="43"/>
        <v>0</v>
      </c>
      <c r="AL136" s="11"/>
      <c r="AM136" s="13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9"/>
      <c r="BK136" s="19"/>
      <c r="BL136" s="18"/>
      <c r="BM136" s="19"/>
      <c r="BN136" s="9"/>
      <c r="BO136" s="8"/>
      <c r="BP136" s="9"/>
      <c r="BQ136" s="8"/>
      <c r="BR136" s="9"/>
      <c r="BS136" s="8"/>
    </row>
    <row r="137" spans="1:71" ht="45" customHeight="1" x14ac:dyDescent="0.3">
      <c r="A137" s="8"/>
      <c r="B137" s="8"/>
      <c r="C137" s="19"/>
      <c r="D137" s="19"/>
      <c r="E137" s="19"/>
      <c r="F137" s="18"/>
      <c r="G137" s="18"/>
      <c r="H137" s="18"/>
      <c r="I137" s="18"/>
      <c r="J137" s="18"/>
      <c r="K137" s="18"/>
      <c r="L137" s="18"/>
      <c r="M137" s="18"/>
      <c r="N137" s="18"/>
      <c r="O137" s="54"/>
      <c r="P137" s="54"/>
      <c r="Q137" s="54"/>
      <c r="R137" s="54"/>
      <c r="S137" s="54"/>
      <c r="T137" s="57"/>
      <c r="U137" s="34"/>
      <c r="V137" s="34"/>
      <c r="W137" s="34"/>
      <c r="X137" s="34"/>
      <c r="Y137" s="34"/>
      <c r="Z137" s="34"/>
      <c r="AA137" s="34"/>
      <c r="AB137" s="34"/>
      <c r="AC137" s="34"/>
      <c r="AD137" s="41"/>
      <c r="AE137" s="41"/>
      <c r="AF137" s="41"/>
      <c r="AG137" s="10"/>
      <c r="AH137" s="11">
        <f t="shared" si="41"/>
        <v>0</v>
      </c>
      <c r="AI137" s="12">
        <f t="shared" si="42"/>
        <v>0</v>
      </c>
      <c r="AJ137" s="12"/>
      <c r="AK137" s="12">
        <f t="shared" si="43"/>
        <v>0</v>
      </c>
      <c r="AL137" s="11"/>
      <c r="AM137" s="13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9"/>
      <c r="BK137" s="19"/>
      <c r="BL137" s="18"/>
      <c r="BM137" s="19"/>
      <c r="BN137" s="9"/>
      <c r="BO137" s="8"/>
      <c r="BP137" s="9"/>
      <c r="BQ137" s="8"/>
      <c r="BR137" s="9"/>
      <c r="BS137" s="8"/>
    </row>
    <row r="138" spans="1:71" ht="45" customHeight="1" x14ac:dyDescent="0.3">
      <c r="A138" s="8"/>
      <c r="B138" s="8"/>
      <c r="C138" s="19"/>
      <c r="D138" s="19"/>
      <c r="E138" s="19"/>
      <c r="F138" s="18"/>
      <c r="G138" s="18"/>
      <c r="H138" s="18"/>
      <c r="I138" s="18"/>
      <c r="J138" s="18"/>
      <c r="K138" s="18"/>
      <c r="L138" s="18"/>
      <c r="M138" s="18"/>
      <c r="N138" s="18"/>
      <c r="O138" s="54"/>
      <c r="P138" s="54"/>
      <c r="Q138" s="54"/>
      <c r="R138" s="54"/>
      <c r="S138" s="54"/>
      <c r="T138" s="57"/>
      <c r="U138" s="34"/>
      <c r="V138" s="34"/>
      <c r="W138" s="34"/>
      <c r="X138" s="34"/>
      <c r="Y138" s="34"/>
      <c r="Z138" s="34"/>
      <c r="AA138" s="34"/>
      <c r="AB138" s="34"/>
      <c r="AC138" s="34"/>
      <c r="AD138" s="41"/>
      <c r="AE138" s="41"/>
      <c r="AF138" s="41"/>
      <c r="AG138" s="10"/>
      <c r="AH138" s="11">
        <f t="shared" si="41"/>
        <v>0</v>
      </c>
      <c r="AI138" s="12">
        <f t="shared" si="42"/>
        <v>0</v>
      </c>
      <c r="AJ138" s="12"/>
      <c r="AK138" s="12">
        <f t="shared" si="43"/>
        <v>0</v>
      </c>
      <c r="AL138" s="11"/>
      <c r="AM138" s="13"/>
      <c r="AN138" s="18"/>
      <c r="AO138" s="19"/>
      <c r="AP138" s="18"/>
      <c r="AQ138" s="19"/>
      <c r="AR138" s="18"/>
      <c r="AS138" s="19"/>
      <c r="AT138" s="18"/>
      <c r="AU138" s="19"/>
      <c r="AV138" s="18"/>
      <c r="AW138" s="19"/>
      <c r="AX138" s="18"/>
      <c r="AY138" s="19"/>
      <c r="AZ138" s="18"/>
      <c r="BA138" s="19"/>
      <c r="BB138" s="18"/>
      <c r="BC138" s="19"/>
      <c r="BD138" s="18"/>
      <c r="BE138" s="19"/>
      <c r="BF138" s="18"/>
      <c r="BG138" s="19"/>
      <c r="BH138" s="18"/>
      <c r="BI138" s="19"/>
      <c r="BJ138" s="19"/>
      <c r="BK138" s="19"/>
      <c r="BL138" s="18"/>
      <c r="BM138" s="19"/>
      <c r="BN138" s="9"/>
      <c r="BO138" s="8"/>
      <c r="BP138" s="9"/>
      <c r="BQ138" s="8"/>
      <c r="BR138" s="9"/>
      <c r="BS138" s="8"/>
    </row>
    <row r="139" spans="1:71" ht="45" customHeight="1" x14ac:dyDescent="0.3">
      <c r="A139" s="8"/>
      <c r="B139" s="8"/>
      <c r="C139" s="19"/>
      <c r="D139" s="19"/>
      <c r="E139" s="19"/>
      <c r="F139" s="18"/>
      <c r="G139" s="18"/>
      <c r="H139" s="18"/>
      <c r="I139" s="18"/>
      <c r="J139" s="18"/>
      <c r="K139" s="18"/>
      <c r="L139" s="18"/>
      <c r="M139" s="18"/>
      <c r="N139" s="18"/>
      <c r="O139" s="54"/>
      <c r="P139" s="54"/>
      <c r="Q139" s="54"/>
      <c r="R139" s="54"/>
      <c r="S139" s="54"/>
      <c r="T139" s="57"/>
      <c r="U139" s="34"/>
      <c r="V139" s="34"/>
      <c r="W139" s="34"/>
      <c r="X139" s="34"/>
      <c r="Y139" s="34"/>
      <c r="Z139" s="34"/>
      <c r="AA139" s="34"/>
      <c r="AB139" s="34"/>
      <c r="AC139" s="34"/>
      <c r="AD139" s="41"/>
      <c r="AE139" s="41"/>
      <c r="AF139" s="41"/>
      <c r="AG139" s="10"/>
      <c r="AH139" s="11">
        <f t="shared" si="41"/>
        <v>0</v>
      </c>
      <c r="AI139" s="12">
        <f t="shared" si="42"/>
        <v>0</v>
      </c>
      <c r="AJ139" s="12"/>
      <c r="AK139" s="12">
        <f t="shared" si="43"/>
        <v>0</v>
      </c>
      <c r="AL139" s="11"/>
      <c r="AM139" s="13"/>
      <c r="AN139" s="18"/>
      <c r="AO139" s="19"/>
      <c r="AP139" s="18"/>
      <c r="AQ139" s="19"/>
      <c r="AR139" s="18"/>
      <c r="AS139" s="19"/>
      <c r="AT139" s="18"/>
      <c r="AU139" s="19"/>
      <c r="AV139" s="18"/>
      <c r="AW139" s="19"/>
      <c r="AX139" s="18"/>
      <c r="AY139" s="19"/>
      <c r="AZ139" s="18"/>
      <c r="BA139" s="19"/>
      <c r="BB139" s="18"/>
      <c r="BC139" s="19"/>
      <c r="BD139" s="18"/>
      <c r="BE139" s="19"/>
      <c r="BF139" s="18"/>
      <c r="BG139" s="19"/>
      <c r="BH139" s="18"/>
      <c r="BI139" s="19"/>
      <c r="BJ139" s="19"/>
      <c r="BK139" s="19"/>
      <c r="BL139" s="18"/>
      <c r="BM139" s="19"/>
      <c r="BN139" s="9"/>
      <c r="BO139" s="8"/>
      <c r="BP139" s="9"/>
      <c r="BQ139" s="8"/>
      <c r="BR139" s="9"/>
      <c r="BS139" s="8"/>
    </row>
    <row r="140" spans="1:71" ht="45" customHeight="1" x14ac:dyDescent="0.3">
      <c r="A140" s="8"/>
      <c r="B140" s="8"/>
      <c r="C140" s="19"/>
      <c r="D140" s="19"/>
      <c r="E140" s="19"/>
      <c r="F140" s="18"/>
      <c r="G140" s="18"/>
      <c r="H140" s="18"/>
      <c r="I140" s="18"/>
      <c r="J140" s="18"/>
      <c r="K140" s="18"/>
      <c r="L140" s="18"/>
      <c r="M140" s="18"/>
      <c r="N140" s="18"/>
      <c r="O140" s="54"/>
      <c r="P140" s="54"/>
      <c r="Q140" s="54"/>
      <c r="R140" s="54"/>
      <c r="S140" s="54"/>
      <c r="T140" s="57"/>
      <c r="U140" s="34"/>
      <c r="V140" s="34"/>
      <c r="W140" s="34"/>
      <c r="X140" s="34"/>
      <c r="Y140" s="34"/>
      <c r="Z140" s="34"/>
      <c r="AA140" s="34"/>
      <c r="AB140" s="34"/>
      <c r="AC140" s="34"/>
      <c r="AD140" s="41"/>
      <c r="AE140" s="41"/>
      <c r="AF140" s="41"/>
      <c r="AG140" s="10"/>
      <c r="AH140" s="11">
        <f t="shared" si="41"/>
        <v>0</v>
      </c>
      <c r="AI140" s="12">
        <f t="shared" si="42"/>
        <v>0</v>
      </c>
      <c r="AJ140" s="12"/>
      <c r="AK140" s="12">
        <f t="shared" si="43"/>
        <v>0</v>
      </c>
      <c r="AL140" s="11"/>
      <c r="AM140" s="13"/>
      <c r="AN140" s="18"/>
      <c r="AO140" s="19"/>
      <c r="AP140" s="18"/>
      <c r="AQ140" s="19"/>
      <c r="AR140" s="18"/>
      <c r="AS140" s="19"/>
      <c r="AT140" s="18"/>
      <c r="AU140" s="19"/>
      <c r="AV140" s="18"/>
      <c r="AW140" s="19"/>
      <c r="AX140" s="18"/>
      <c r="AY140" s="19"/>
      <c r="AZ140" s="18"/>
      <c r="BA140" s="19"/>
      <c r="BB140" s="18"/>
      <c r="BC140" s="19"/>
      <c r="BD140" s="18"/>
      <c r="BE140" s="19"/>
      <c r="BF140" s="18"/>
      <c r="BG140" s="19"/>
      <c r="BH140" s="18"/>
      <c r="BI140" s="19"/>
      <c r="BJ140" s="19"/>
      <c r="BK140" s="19"/>
      <c r="BL140" s="18"/>
      <c r="BM140" s="19"/>
      <c r="BN140" s="9"/>
      <c r="BO140" s="8"/>
      <c r="BP140" s="9"/>
      <c r="BQ140" s="8"/>
      <c r="BR140" s="9"/>
      <c r="BS140" s="8"/>
    </row>
    <row r="141" spans="1:71" ht="45" customHeight="1" x14ac:dyDescent="0.3">
      <c r="A141" s="8"/>
      <c r="B141" s="8"/>
      <c r="C141" s="19"/>
      <c r="D141" s="19"/>
      <c r="E141" s="19"/>
      <c r="F141" s="18"/>
      <c r="G141" s="18"/>
      <c r="H141" s="18"/>
      <c r="I141" s="18"/>
      <c r="J141" s="18"/>
      <c r="K141" s="18"/>
      <c r="L141" s="18"/>
      <c r="M141" s="18"/>
      <c r="N141" s="18"/>
      <c r="O141" s="54"/>
      <c r="P141" s="54"/>
      <c r="Q141" s="54"/>
      <c r="R141" s="54"/>
      <c r="S141" s="54"/>
      <c r="T141" s="57"/>
      <c r="U141" s="34"/>
      <c r="V141" s="34"/>
      <c r="W141" s="34"/>
      <c r="X141" s="34"/>
      <c r="Y141" s="34"/>
      <c r="Z141" s="34"/>
      <c r="AA141" s="34"/>
      <c r="AB141" s="34"/>
      <c r="AC141" s="34"/>
      <c r="AD141" s="41"/>
      <c r="AE141" s="41"/>
      <c r="AF141" s="41"/>
      <c r="AG141" s="10"/>
      <c r="AH141" s="11">
        <f t="shared" si="41"/>
        <v>0</v>
      </c>
      <c r="AI141" s="12">
        <f t="shared" si="42"/>
        <v>0</v>
      </c>
      <c r="AJ141" s="12"/>
      <c r="AK141" s="12">
        <f t="shared" si="43"/>
        <v>0</v>
      </c>
      <c r="AL141" s="11"/>
      <c r="AM141" s="13"/>
      <c r="AN141" s="18"/>
      <c r="AO141" s="19"/>
      <c r="AP141" s="18"/>
      <c r="AQ141" s="19"/>
      <c r="AR141" s="18"/>
      <c r="AS141" s="19"/>
      <c r="AT141" s="18"/>
      <c r="AU141" s="19"/>
      <c r="AV141" s="18"/>
      <c r="AW141" s="19"/>
      <c r="AX141" s="18"/>
      <c r="AY141" s="19"/>
      <c r="AZ141" s="18"/>
      <c r="BA141" s="19"/>
      <c r="BB141" s="18"/>
      <c r="BC141" s="19"/>
      <c r="BD141" s="18"/>
      <c r="BE141" s="19"/>
      <c r="BF141" s="18"/>
      <c r="BG141" s="19"/>
      <c r="BH141" s="18"/>
      <c r="BI141" s="19"/>
      <c r="BJ141" s="19"/>
      <c r="BK141" s="19"/>
      <c r="BL141" s="18"/>
      <c r="BM141" s="19"/>
      <c r="BN141" s="9"/>
      <c r="BO141" s="8"/>
      <c r="BP141" s="9"/>
      <c r="BQ141" s="8"/>
      <c r="BR141" s="9"/>
      <c r="BS141" s="8"/>
    </row>
    <row r="142" spans="1:71" ht="45" customHeight="1" x14ac:dyDescent="0.3">
      <c r="A142" s="8"/>
      <c r="B142" s="8"/>
      <c r="C142" s="19"/>
      <c r="D142" s="19"/>
      <c r="E142" s="19"/>
      <c r="F142" s="18"/>
      <c r="G142" s="18"/>
      <c r="H142" s="18"/>
      <c r="I142" s="18"/>
      <c r="J142" s="18"/>
      <c r="K142" s="18"/>
      <c r="L142" s="18"/>
      <c r="M142" s="18"/>
      <c r="N142" s="18"/>
      <c r="O142" s="54"/>
      <c r="P142" s="54"/>
      <c r="Q142" s="54"/>
      <c r="R142" s="54"/>
      <c r="S142" s="54"/>
      <c r="T142" s="57"/>
      <c r="U142" s="34"/>
      <c r="V142" s="34"/>
      <c r="W142" s="34"/>
      <c r="X142" s="34"/>
      <c r="Y142" s="34"/>
      <c r="Z142" s="34"/>
      <c r="AA142" s="34"/>
      <c r="AB142" s="34"/>
      <c r="AC142" s="34"/>
      <c r="AD142" s="41"/>
      <c r="AE142" s="41"/>
      <c r="AF142" s="41"/>
      <c r="AG142" s="10"/>
      <c r="AH142" s="11">
        <f t="shared" si="41"/>
        <v>0</v>
      </c>
      <c r="AI142" s="12">
        <f t="shared" si="42"/>
        <v>0</v>
      </c>
      <c r="AJ142" s="12"/>
      <c r="AK142" s="12">
        <f t="shared" si="43"/>
        <v>0</v>
      </c>
      <c r="AL142" s="11"/>
      <c r="AM142" s="13"/>
      <c r="AN142" s="18"/>
      <c r="AO142" s="19"/>
      <c r="AP142" s="18"/>
      <c r="AQ142" s="19"/>
      <c r="AR142" s="18"/>
      <c r="AS142" s="19"/>
      <c r="AT142" s="18"/>
      <c r="AU142" s="19"/>
      <c r="AV142" s="18"/>
      <c r="AW142" s="19"/>
      <c r="AX142" s="18"/>
      <c r="AY142" s="19"/>
      <c r="AZ142" s="18"/>
      <c r="BA142" s="19"/>
      <c r="BB142" s="18"/>
      <c r="BC142" s="19"/>
      <c r="BD142" s="18"/>
      <c r="BE142" s="19"/>
      <c r="BF142" s="18"/>
      <c r="BG142" s="19"/>
      <c r="BH142" s="18"/>
      <c r="BI142" s="19"/>
      <c r="BJ142" s="19"/>
      <c r="BK142" s="19"/>
      <c r="BL142" s="18"/>
      <c r="BM142" s="19"/>
      <c r="BN142" s="9"/>
      <c r="BO142" s="8"/>
      <c r="BP142" s="9"/>
      <c r="BQ142" s="8"/>
      <c r="BR142" s="9"/>
      <c r="BS142" s="8"/>
    </row>
    <row r="143" spans="1:71" ht="45" customHeight="1" x14ac:dyDescent="0.3">
      <c r="A143" s="8"/>
      <c r="B143" s="8"/>
      <c r="C143" s="19"/>
      <c r="D143" s="19"/>
      <c r="E143" s="19"/>
      <c r="F143" s="18"/>
      <c r="G143" s="18"/>
      <c r="H143" s="18"/>
      <c r="I143" s="18"/>
      <c r="J143" s="18"/>
      <c r="K143" s="18"/>
      <c r="L143" s="18"/>
      <c r="M143" s="18"/>
      <c r="N143" s="18"/>
      <c r="O143" s="54"/>
      <c r="P143" s="54"/>
      <c r="Q143" s="54"/>
      <c r="R143" s="54"/>
      <c r="S143" s="54"/>
      <c r="T143" s="57"/>
      <c r="U143" s="34"/>
      <c r="V143" s="34"/>
      <c r="W143" s="34"/>
      <c r="X143" s="34"/>
      <c r="Y143" s="34"/>
      <c r="Z143" s="34"/>
      <c r="AA143" s="34"/>
      <c r="AB143" s="34"/>
      <c r="AC143" s="34"/>
      <c r="AD143" s="41"/>
      <c r="AE143" s="41"/>
      <c r="AF143" s="41"/>
      <c r="AG143" s="10"/>
      <c r="AH143" s="11">
        <f t="shared" si="41"/>
        <v>0</v>
      </c>
      <c r="AI143" s="12">
        <f t="shared" si="42"/>
        <v>0</v>
      </c>
      <c r="AJ143" s="12"/>
      <c r="AK143" s="12">
        <f t="shared" si="43"/>
        <v>0</v>
      </c>
      <c r="AL143" s="11"/>
      <c r="AM143" s="13"/>
      <c r="AN143" s="18"/>
      <c r="AO143" s="19"/>
      <c r="AP143" s="18"/>
      <c r="AQ143" s="19"/>
      <c r="AR143" s="18"/>
      <c r="AS143" s="19"/>
      <c r="AT143" s="18"/>
      <c r="AU143" s="19"/>
      <c r="AV143" s="18"/>
      <c r="AW143" s="19"/>
      <c r="AX143" s="18"/>
      <c r="AY143" s="19"/>
      <c r="AZ143" s="18"/>
      <c r="BA143" s="19"/>
      <c r="BB143" s="18"/>
      <c r="BC143" s="19"/>
      <c r="BD143" s="18"/>
      <c r="BE143" s="19"/>
      <c r="BF143" s="18"/>
      <c r="BG143" s="19"/>
      <c r="BH143" s="18"/>
      <c r="BI143" s="19"/>
      <c r="BJ143" s="19"/>
      <c r="BK143" s="19"/>
      <c r="BL143" s="18"/>
      <c r="BM143" s="19"/>
      <c r="BN143" s="9"/>
      <c r="BO143" s="8"/>
      <c r="BP143" s="9"/>
      <c r="BQ143" s="8"/>
      <c r="BR143" s="9"/>
      <c r="BS143" s="8"/>
    </row>
    <row r="144" spans="1:71" ht="45" customHeight="1" x14ac:dyDescent="0.3">
      <c r="A144" s="8"/>
      <c r="B144" s="8"/>
      <c r="C144" s="19"/>
      <c r="D144" s="19"/>
      <c r="E144" s="19"/>
      <c r="F144" s="18"/>
      <c r="G144" s="18"/>
      <c r="H144" s="18"/>
      <c r="I144" s="18"/>
      <c r="J144" s="18"/>
      <c r="K144" s="18"/>
      <c r="L144" s="18"/>
      <c r="M144" s="18"/>
      <c r="N144" s="18"/>
      <c r="O144" s="54"/>
      <c r="P144" s="54"/>
      <c r="Q144" s="54"/>
      <c r="R144" s="54"/>
      <c r="S144" s="54"/>
      <c r="T144" s="57"/>
      <c r="U144" s="34"/>
      <c r="V144" s="34"/>
      <c r="W144" s="34"/>
      <c r="X144" s="34"/>
      <c r="Y144" s="34"/>
      <c r="Z144" s="34"/>
      <c r="AA144" s="34"/>
      <c r="AB144" s="34"/>
      <c r="AC144" s="34"/>
      <c r="AD144" s="41"/>
      <c r="AE144" s="41"/>
      <c r="AF144" s="41"/>
      <c r="AG144" s="10"/>
      <c r="AH144" s="11">
        <f t="shared" si="41"/>
        <v>0</v>
      </c>
      <c r="AI144" s="12">
        <f t="shared" si="42"/>
        <v>0</v>
      </c>
      <c r="AJ144" s="12"/>
      <c r="AK144" s="12">
        <f t="shared" si="43"/>
        <v>0</v>
      </c>
      <c r="AL144" s="11"/>
      <c r="AM144" s="13"/>
      <c r="AN144" s="18"/>
      <c r="AO144" s="19"/>
      <c r="AP144" s="18"/>
      <c r="AQ144" s="19"/>
      <c r="AR144" s="18"/>
      <c r="AS144" s="19"/>
      <c r="AT144" s="18"/>
      <c r="AU144" s="19"/>
      <c r="AV144" s="18"/>
      <c r="AW144" s="19"/>
      <c r="AX144" s="18"/>
      <c r="AY144" s="19"/>
      <c r="AZ144" s="18"/>
      <c r="BA144" s="19"/>
      <c r="BB144" s="18"/>
      <c r="BC144" s="19"/>
      <c r="BD144" s="18"/>
      <c r="BE144" s="19"/>
      <c r="BF144" s="18"/>
      <c r="BG144" s="19"/>
      <c r="BH144" s="18"/>
      <c r="BI144" s="19"/>
      <c r="BJ144" s="19"/>
      <c r="BK144" s="19"/>
      <c r="BL144" s="18"/>
      <c r="BM144" s="19"/>
      <c r="BN144" s="9"/>
      <c r="BO144" s="8"/>
      <c r="BP144" s="9"/>
      <c r="BQ144" s="8"/>
      <c r="BR144" s="9"/>
      <c r="BS144" s="8"/>
    </row>
    <row r="145" spans="1:71" ht="45" customHeight="1" x14ac:dyDescent="0.3">
      <c r="A145" s="8"/>
      <c r="B145" s="8"/>
      <c r="C145" s="19"/>
      <c r="D145" s="19"/>
      <c r="E145" s="19"/>
      <c r="F145" s="18"/>
      <c r="G145" s="18"/>
      <c r="H145" s="18"/>
      <c r="I145" s="18"/>
      <c r="J145" s="18"/>
      <c r="K145" s="18"/>
      <c r="L145" s="18"/>
      <c r="M145" s="18"/>
      <c r="N145" s="18"/>
      <c r="O145" s="54"/>
      <c r="P145" s="54"/>
      <c r="Q145" s="54"/>
      <c r="R145" s="54"/>
      <c r="S145" s="54"/>
      <c r="T145" s="57"/>
      <c r="U145" s="34"/>
      <c r="V145" s="34"/>
      <c r="W145" s="34"/>
      <c r="X145" s="34"/>
      <c r="Y145" s="34"/>
      <c r="Z145" s="34"/>
      <c r="AA145" s="34"/>
      <c r="AB145" s="34"/>
      <c r="AC145" s="34"/>
      <c r="AD145" s="41"/>
      <c r="AE145" s="41"/>
      <c r="AF145" s="41"/>
      <c r="AG145" s="10"/>
      <c r="AH145" s="11">
        <f t="shared" si="41"/>
        <v>0</v>
      </c>
      <c r="AI145" s="12">
        <f t="shared" si="42"/>
        <v>0</v>
      </c>
      <c r="AJ145" s="12"/>
      <c r="AK145" s="12">
        <f t="shared" si="43"/>
        <v>0</v>
      </c>
      <c r="AL145" s="11"/>
      <c r="AM145" s="13"/>
      <c r="AN145" s="18"/>
      <c r="AO145" s="19"/>
      <c r="AP145" s="18"/>
      <c r="AQ145" s="19"/>
      <c r="AR145" s="18"/>
      <c r="AS145" s="19"/>
      <c r="AT145" s="18"/>
      <c r="AU145" s="19"/>
      <c r="AV145" s="18"/>
      <c r="AW145" s="19"/>
      <c r="AX145" s="18"/>
      <c r="AY145" s="19"/>
      <c r="AZ145" s="18"/>
      <c r="BA145" s="19"/>
      <c r="BB145" s="18"/>
      <c r="BC145" s="19"/>
      <c r="BD145" s="18"/>
      <c r="BE145" s="19"/>
      <c r="BF145" s="18"/>
      <c r="BG145" s="19"/>
      <c r="BH145" s="18"/>
      <c r="BI145" s="19"/>
      <c r="BJ145" s="19"/>
      <c r="BK145" s="19"/>
      <c r="BL145" s="18"/>
      <c r="BM145" s="19"/>
      <c r="BN145" s="9"/>
      <c r="BO145" s="8"/>
      <c r="BP145" s="9"/>
      <c r="BQ145" s="8"/>
      <c r="BR145" s="9"/>
      <c r="BS145" s="8"/>
    </row>
    <row r="146" spans="1:71" ht="45" customHeight="1" x14ac:dyDescent="0.3">
      <c r="A146" s="8"/>
      <c r="B146" s="8"/>
      <c r="C146" s="19"/>
      <c r="D146" s="19"/>
      <c r="E146" s="19"/>
      <c r="F146" s="18"/>
      <c r="G146" s="18"/>
      <c r="H146" s="18"/>
      <c r="I146" s="18"/>
      <c r="J146" s="18"/>
      <c r="K146" s="18"/>
      <c r="L146" s="18"/>
      <c r="M146" s="18"/>
      <c r="N146" s="18"/>
      <c r="O146" s="54"/>
      <c r="P146" s="54"/>
      <c r="Q146" s="54"/>
      <c r="R146" s="54"/>
      <c r="S146" s="54"/>
      <c r="T146" s="57"/>
      <c r="U146" s="34"/>
      <c r="V146" s="34"/>
      <c r="W146" s="34"/>
      <c r="X146" s="34"/>
      <c r="Y146" s="34"/>
      <c r="Z146" s="34"/>
      <c r="AA146" s="34"/>
      <c r="AB146" s="34"/>
      <c r="AC146" s="34"/>
      <c r="AD146" s="41"/>
      <c r="AE146" s="41"/>
      <c r="AF146" s="41"/>
      <c r="AG146" s="10"/>
      <c r="AH146" s="11">
        <f t="shared" si="41"/>
        <v>0</v>
      </c>
      <c r="AI146" s="12">
        <f t="shared" si="42"/>
        <v>0</v>
      </c>
      <c r="AJ146" s="12"/>
      <c r="AK146" s="12">
        <f t="shared" si="43"/>
        <v>0</v>
      </c>
      <c r="AL146" s="11"/>
      <c r="AM146" s="13"/>
      <c r="AN146" s="18"/>
      <c r="AO146" s="19"/>
      <c r="AP146" s="18"/>
      <c r="AQ146" s="19"/>
      <c r="AR146" s="18"/>
      <c r="AS146" s="19"/>
      <c r="AT146" s="18"/>
      <c r="AU146" s="19"/>
      <c r="AV146" s="18"/>
      <c r="AW146" s="19"/>
      <c r="AX146" s="18"/>
      <c r="AY146" s="19"/>
      <c r="AZ146" s="18"/>
      <c r="BA146" s="19"/>
      <c r="BB146" s="18"/>
      <c r="BC146" s="19"/>
      <c r="BD146" s="18"/>
      <c r="BE146" s="19"/>
      <c r="BF146" s="18"/>
      <c r="BG146" s="19"/>
      <c r="BH146" s="18"/>
      <c r="BI146" s="19"/>
      <c r="BJ146" s="19"/>
      <c r="BK146" s="19"/>
      <c r="BL146" s="18"/>
      <c r="BM146" s="19"/>
      <c r="BN146" s="9"/>
      <c r="BO146" s="8"/>
      <c r="BP146" s="9"/>
      <c r="BQ146" s="8"/>
      <c r="BR146" s="9"/>
      <c r="BS146" s="8"/>
    </row>
  </sheetData>
  <autoFilter ref="A2:BS146"/>
  <mergeCells count="18">
    <mergeCell ref="O1:Q1"/>
    <mergeCell ref="A1:B1"/>
    <mergeCell ref="C1:E1"/>
    <mergeCell ref="F1:H1"/>
    <mergeCell ref="I1:K1"/>
    <mergeCell ref="L1:N1"/>
    <mergeCell ref="BN1:BS1"/>
    <mergeCell ref="R1:T1"/>
    <mergeCell ref="U1:W1"/>
    <mergeCell ref="X1:Z1"/>
    <mergeCell ref="AA1:AC1"/>
    <mergeCell ref="AD1:AF1"/>
    <mergeCell ref="AH1:AL1"/>
    <mergeCell ref="AN1:AO1"/>
    <mergeCell ref="AP1:AU1"/>
    <mergeCell ref="AV1:BA1"/>
    <mergeCell ref="BB1:BG1"/>
    <mergeCell ref="BH1:BM1"/>
  </mergeCells>
  <conditionalFormatting sqref="C3:C63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3 I61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:I49 I3 I30 I23:I27 I19 I17 I13:I14 I10:I11 I7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 I3 I55 I57:I60 I32:I50 I30 I23:I27 I19 I17 I13:I14 I10:I11 I7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6 O64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6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O66 O3:O63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O66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7:AU1048576 AY147:AZ1048576 BA78:BA146 AY48:AZ50 AS2:AT146 AY2:AZ37 AY52:AZ52 AY58:AZ58 AY60:AZ60 AY63:AZ63 AY65:AZ65 AY67:AZ77">
    <cfRule type="cellIs" dxfId="145" priority="341" operator="lessThan">
      <formula>0</formula>
    </cfRule>
    <cfRule type="cellIs" dxfId="144" priority="342" operator="greaterThan">
      <formula>0</formula>
    </cfRule>
  </conditionalFormatting>
  <conditionalFormatting sqref="R3:R48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6 I61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66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 I3 I55 I57:I60 I32:I50 I30 I23:I27 I19 I17 I13:I14 I10:I11 I7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6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:AV77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146 AV78:AV146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46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146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146 AX78:AX146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6 I61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146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4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4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4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5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5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5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:I146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:I146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:I146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 I3 I57:I77 I32:I50 I30 I23:I27 I19 I17 I13:I14 I10:I11 I7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:BF2 BE36:BF36 BE41:BF41 BE48:BF48 BE54:BF59 BE62:BF63 BE67:BF146 BE65:BF65">
    <cfRule type="cellIs" dxfId="143" priority="230" operator="lessThan">
      <formula>0</formula>
    </cfRule>
    <cfRule type="cellIs" dxfId="142" priority="231" operator="greaterThan">
      <formula>0</formula>
    </cfRule>
  </conditionalFormatting>
  <conditionalFormatting sqref="BB3:BB146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7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77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8:AZ38">
    <cfRule type="cellIs" dxfId="141" priority="226" operator="lessThan">
      <formula>0</formula>
    </cfRule>
    <cfRule type="cellIs" dxfId="140" priority="227" operator="greaterThan">
      <formula>0</formula>
    </cfRule>
  </conditionalFormatting>
  <conditionalFormatting sqref="BK2:BL20 BK31:BL31 BK34:BL34 BK38:BL38 BK40:BL40 BK42:BL43 BK47:BL58 BK60:BL60 BK63:BL64 BK66:BL71 BK77:BL81 BK73:BL75 BK83:BL146">
    <cfRule type="cellIs" dxfId="139" priority="223" operator="lessThan">
      <formula>0</formula>
    </cfRule>
    <cfRule type="cellIs" dxfId="138" priority="224" operator="greaterThan">
      <formula>0</formula>
    </cfRule>
  </conditionalFormatting>
  <conditionalFormatting sqref="BH87:BH14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146 O64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4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2:BF22">
    <cfRule type="cellIs" dxfId="137" priority="219" operator="lessThan">
      <formula>0</formula>
    </cfRule>
    <cfRule type="cellIs" dxfId="136" priority="220" operator="greaterThan">
      <formula>0</formula>
    </cfRule>
  </conditionalFormatting>
  <conditionalFormatting sqref="BE33:BF33">
    <cfRule type="cellIs" dxfId="135" priority="217" operator="lessThan">
      <formula>0</formula>
    </cfRule>
    <cfRule type="cellIs" dxfId="134" priority="218" operator="greaterThan">
      <formula>0</formula>
    </cfRule>
  </conditionalFormatting>
  <conditionalFormatting sqref="BE40:BF40">
    <cfRule type="cellIs" dxfId="133" priority="215" operator="lessThan">
      <formula>0</formula>
    </cfRule>
    <cfRule type="cellIs" dxfId="132" priority="216" operator="greaterThan">
      <formula>0</formula>
    </cfRule>
  </conditionalFormatting>
  <conditionalFormatting sqref="BE42:BF44">
    <cfRule type="cellIs" dxfId="131" priority="213" operator="lessThan">
      <formula>0</formula>
    </cfRule>
    <cfRule type="cellIs" dxfId="130" priority="214" operator="greaterThan">
      <formula>0</formula>
    </cfRule>
  </conditionalFormatting>
  <conditionalFormatting sqref="BE51:BF51">
    <cfRule type="cellIs" dxfId="129" priority="211" operator="lessThan">
      <formula>0</formula>
    </cfRule>
    <cfRule type="cellIs" dxfId="128" priority="212" operator="greaterThan">
      <formula>0</formula>
    </cfRule>
  </conditionalFormatting>
  <conditionalFormatting sqref="BE66:BF66">
    <cfRule type="cellIs" dxfId="127" priority="209" operator="lessThan">
      <formula>0</formula>
    </cfRule>
    <cfRule type="cellIs" dxfId="126" priority="210" operator="greaterThan">
      <formula>0</formula>
    </cfRule>
  </conditionalFormatting>
  <conditionalFormatting sqref="BQ2:BR2 BQ49:BR49 BQ53:BR55 BQ58:BR146">
    <cfRule type="cellIs" dxfId="125" priority="206" operator="lessThan">
      <formula>0</formula>
    </cfRule>
    <cfRule type="cellIs" dxfId="124" priority="207" operator="greaterThan">
      <formula>0</formula>
    </cfRule>
  </conditionalFormatting>
  <conditionalFormatting sqref="BN3:BN14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:BH86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:BH86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46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46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R12 BQ14:BR14">
    <cfRule type="cellIs" dxfId="123" priority="197" operator="lessThan">
      <formula>0</formula>
    </cfRule>
    <cfRule type="cellIs" dxfId="122" priority="198" operator="greaterThan">
      <formula>0</formula>
    </cfRule>
  </conditionalFormatting>
  <conditionalFormatting sqref="BQ17:BR18 BQ24:BR24 BQ26:BR26 BQ28:BR28 BQ34:BR34">
    <cfRule type="cellIs" dxfId="121" priority="195" operator="lessThan">
      <formula>0</formula>
    </cfRule>
    <cfRule type="cellIs" dxfId="120" priority="196" operator="greaterThan">
      <formula>0</formula>
    </cfRule>
  </conditionalFormatting>
  <conditionalFormatting sqref="BQ36:BR37">
    <cfRule type="cellIs" dxfId="119" priority="193" operator="lessThan">
      <formula>0</formula>
    </cfRule>
    <cfRule type="cellIs" dxfId="118" priority="194" operator="greaterThan">
      <formula>0</formula>
    </cfRule>
  </conditionalFormatting>
  <conditionalFormatting sqref="BQ43:BR43 BQ45:BR45 BQ48:BR48">
    <cfRule type="cellIs" dxfId="117" priority="191" operator="lessThan">
      <formula>0</formula>
    </cfRule>
    <cfRule type="cellIs" dxfId="116" priority="192" operator="greaterThan">
      <formula>0</formula>
    </cfRule>
  </conditionalFormatting>
  <conditionalFormatting sqref="X3:X146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9:AZ47">
    <cfRule type="cellIs" dxfId="115" priority="118" operator="lessThan">
      <formula>0</formula>
    </cfRule>
    <cfRule type="cellIs" dxfId="114" priority="119" operator="greaterThan">
      <formula>0</formula>
    </cfRule>
  </conditionalFormatting>
  <conditionalFormatting sqref="AY51:AZ51">
    <cfRule type="cellIs" dxfId="113" priority="116" operator="lessThan">
      <formula>0</formula>
    </cfRule>
    <cfRule type="cellIs" dxfId="112" priority="117" operator="greaterThan">
      <formula>0</formula>
    </cfRule>
  </conditionalFormatting>
  <conditionalFormatting sqref="AY53:AZ57">
    <cfRule type="cellIs" dxfId="111" priority="114" operator="lessThan">
      <formula>0</formula>
    </cfRule>
    <cfRule type="cellIs" dxfId="110" priority="115" operator="greaterThan">
      <formula>0</formula>
    </cfRule>
  </conditionalFormatting>
  <conditionalFormatting sqref="AY59:AZ59">
    <cfRule type="cellIs" dxfId="109" priority="112" operator="lessThan">
      <formula>0</formula>
    </cfRule>
    <cfRule type="cellIs" dxfId="108" priority="113" operator="greaterThan">
      <formula>0</formula>
    </cfRule>
  </conditionalFormatting>
  <conditionalFormatting sqref="AY61:AZ61">
    <cfRule type="cellIs" dxfId="107" priority="110" operator="lessThan">
      <formula>0</formula>
    </cfRule>
    <cfRule type="cellIs" dxfId="106" priority="111" operator="greaterThan">
      <formula>0</formula>
    </cfRule>
  </conditionalFormatting>
  <conditionalFormatting sqref="AY62:AZ62">
    <cfRule type="cellIs" dxfId="105" priority="108" operator="lessThan">
      <formula>0</formula>
    </cfRule>
    <cfRule type="cellIs" dxfId="104" priority="109" operator="greaterThan">
      <formula>0</formula>
    </cfRule>
  </conditionalFormatting>
  <conditionalFormatting sqref="AY64:AZ64">
    <cfRule type="cellIs" dxfId="103" priority="106" operator="lessThan">
      <formula>0</formula>
    </cfRule>
    <cfRule type="cellIs" dxfId="102" priority="107" operator="greaterThan">
      <formula>0</formula>
    </cfRule>
  </conditionalFormatting>
  <conditionalFormatting sqref="AY66:AZ66">
    <cfRule type="cellIs" dxfId="101" priority="104" operator="lessThan">
      <formula>0</formula>
    </cfRule>
    <cfRule type="cellIs" dxfId="100" priority="105" operator="greaterThan">
      <formula>0</formula>
    </cfRule>
  </conditionalFormatting>
  <conditionalFormatting sqref="L3:L6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:BE21">
    <cfRule type="cellIs" dxfId="99" priority="101" operator="lessThan">
      <formula>0</formula>
    </cfRule>
    <cfRule type="cellIs" dxfId="98" priority="102" operator="greaterThan">
      <formula>0</formula>
    </cfRule>
  </conditionalFormatting>
  <conditionalFormatting sqref="BF3:BF21">
    <cfRule type="cellIs" dxfId="97" priority="99" operator="lessThan">
      <formula>0</formula>
    </cfRule>
    <cfRule type="cellIs" dxfId="96" priority="100" operator="greaterThan">
      <formula>0</formula>
    </cfRule>
  </conditionalFormatting>
  <conditionalFormatting sqref="BE23:BE32">
    <cfRule type="cellIs" dxfId="95" priority="97" operator="lessThan">
      <formula>0</formula>
    </cfRule>
    <cfRule type="cellIs" dxfId="94" priority="98" operator="greaterThan">
      <formula>0</formula>
    </cfRule>
  </conditionalFormatting>
  <conditionalFormatting sqref="BF23:BF32">
    <cfRule type="cellIs" dxfId="93" priority="95" operator="lessThan">
      <formula>0</formula>
    </cfRule>
    <cfRule type="cellIs" dxfId="92" priority="96" operator="greaterThan">
      <formula>0</formula>
    </cfRule>
  </conditionalFormatting>
  <conditionalFormatting sqref="BE34:BE35">
    <cfRule type="cellIs" dxfId="91" priority="93" operator="lessThan">
      <formula>0</formula>
    </cfRule>
    <cfRule type="cellIs" dxfId="90" priority="94" operator="greaterThan">
      <formula>0</formula>
    </cfRule>
  </conditionalFormatting>
  <conditionalFormatting sqref="BF34:BF35">
    <cfRule type="cellIs" dxfId="89" priority="91" operator="lessThan">
      <formula>0</formula>
    </cfRule>
    <cfRule type="cellIs" dxfId="88" priority="92" operator="greaterThan">
      <formula>0</formula>
    </cfRule>
  </conditionalFormatting>
  <conditionalFormatting sqref="BE37:BE39">
    <cfRule type="cellIs" dxfId="87" priority="89" operator="lessThan">
      <formula>0</formula>
    </cfRule>
    <cfRule type="cellIs" dxfId="86" priority="90" operator="greaterThan">
      <formula>0</formula>
    </cfRule>
  </conditionalFormatting>
  <conditionalFormatting sqref="BF37:BF39">
    <cfRule type="cellIs" dxfId="85" priority="87" operator="lessThan">
      <formula>0</formula>
    </cfRule>
    <cfRule type="cellIs" dxfId="84" priority="88" operator="greaterThan">
      <formula>0</formula>
    </cfRule>
  </conditionalFormatting>
  <conditionalFormatting sqref="BE45:BE47">
    <cfRule type="cellIs" dxfId="83" priority="85" operator="lessThan">
      <formula>0</formula>
    </cfRule>
    <cfRule type="cellIs" dxfId="82" priority="86" operator="greaterThan">
      <formula>0</formula>
    </cfRule>
  </conditionalFormatting>
  <conditionalFormatting sqref="BF45:BF47">
    <cfRule type="cellIs" dxfId="81" priority="83" operator="lessThan">
      <formula>0</formula>
    </cfRule>
    <cfRule type="cellIs" dxfId="80" priority="84" operator="greaterThan">
      <formula>0</formula>
    </cfRule>
  </conditionalFormatting>
  <conditionalFormatting sqref="BE49:BE50">
    <cfRule type="cellIs" dxfId="79" priority="81" operator="lessThan">
      <formula>0</formula>
    </cfRule>
    <cfRule type="cellIs" dxfId="78" priority="82" operator="greaterThan">
      <formula>0</formula>
    </cfRule>
  </conditionalFormatting>
  <conditionalFormatting sqref="BF49:BF50">
    <cfRule type="cellIs" dxfId="77" priority="79" operator="lessThan">
      <formula>0</formula>
    </cfRule>
    <cfRule type="cellIs" dxfId="76" priority="80" operator="greaterThan">
      <formula>0</formula>
    </cfRule>
  </conditionalFormatting>
  <conditionalFormatting sqref="BE52:BE53">
    <cfRule type="cellIs" dxfId="75" priority="77" operator="lessThan">
      <formula>0</formula>
    </cfRule>
    <cfRule type="cellIs" dxfId="74" priority="78" operator="greaterThan">
      <formula>0</formula>
    </cfRule>
  </conditionalFormatting>
  <conditionalFormatting sqref="BF52:BF53">
    <cfRule type="cellIs" dxfId="73" priority="75" operator="lessThan">
      <formula>0</formula>
    </cfRule>
    <cfRule type="cellIs" dxfId="72" priority="76" operator="greaterThan">
      <formula>0</formula>
    </cfRule>
  </conditionalFormatting>
  <conditionalFormatting sqref="BE60:BE61">
    <cfRule type="cellIs" dxfId="71" priority="73" operator="lessThan">
      <formula>0</formula>
    </cfRule>
    <cfRule type="cellIs" dxfId="70" priority="74" operator="greaterThan">
      <formula>0</formula>
    </cfRule>
  </conditionalFormatting>
  <conditionalFormatting sqref="BF60:BF61">
    <cfRule type="cellIs" dxfId="69" priority="71" operator="lessThan">
      <formula>0</formula>
    </cfRule>
    <cfRule type="cellIs" dxfId="68" priority="72" operator="greaterThan">
      <formula>0</formula>
    </cfRule>
  </conditionalFormatting>
  <conditionalFormatting sqref="BE64">
    <cfRule type="cellIs" dxfId="67" priority="69" operator="lessThan">
      <formula>0</formula>
    </cfRule>
    <cfRule type="cellIs" dxfId="66" priority="70" operator="greaterThan">
      <formula>0</formula>
    </cfRule>
  </conditionalFormatting>
  <conditionalFormatting sqref="BF64">
    <cfRule type="cellIs" dxfId="65" priority="67" operator="lessThan">
      <formula>0</formula>
    </cfRule>
    <cfRule type="cellIs" dxfId="64" priority="68" operator="greaterThan">
      <formula>0</formula>
    </cfRule>
  </conditionalFormatting>
  <conditionalFormatting sqref="BK21:BL30">
    <cfRule type="cellIs" dxfId="63" priority="65" operator="lessThan">
      <formula>0</formula>
    </cfRule>
    <cfRule type="cellIs" dxfId="62" priority="66" operator="greaterThan">
      <formula>0</formula>
    </cfRule>
  </conditionalFormatting>
  <conditionalFormatting sqref="BK32:BL33">
    <cfRule type="cellIs" dxfId="61" priority="63" operator="lessThan">
      <formula>0</formula>
    </cfRule>
    <cfRule type="cellIs" dxfId="60" priority="64" operator="greaterThan">
      <formula>0</formula>
    </cfRule>
  </conditionalFormatting>
  <conditionalFormatting sqref="BK35:BL37">
    <cfRule type="cellIs" dxfId="59" priority="61" operator="lessThan">
      <formula>0</formula>
    </cfRule>
    <cfRule type="cellIs" dxfId="58" priority="62" operator="greaterThan">
      <formula>0</formula>
    </cfRule>
  </conditionalFormatting>
  <conditionalFormatting sqref="BK39:BL39">
    <cfRule type="cellIs" dxfId="57" priority="59" operator="lessThan">
      <formula>0</formula>
    </cfRule>
    <cfRule type="cellIs" dxfId="56" priority="60" operator="greaterThan">
      <formula>0</formula>
    </cfRule>
  </conditionalFormatting>
  <conditionalFormatting sqref="BK41:BL41">
    <cfRule type="cellIs" dxfId="55" priority="57" operator="lessThan">
      <formula>0</formula>
    </cfRule>
    <cfRule type="cellIs" dxfId="54" priority="58" operator="greaterThan">
      <formula>0</formula>
    </cfRule>
  </conditionalFormatting>
  <conditionalFormatting sqref="BK44:BL44">
    <cfRule type="cellIs" dxfId="53" priority="55" operator="lessThan">
      <formula>0</formula>
    </cfRule>
    <cfRule type="cellIs" dxfId="52" priority="56" operator="greaterThan">
      <formula>0</formula>
    </cfRule>
  </conditionalFormatting>
  <conditionalFormatting sqref="BK45:BL45">
    <cfRule type="cellIs" dxfId="51" priority="53" operator="lessThan">
      <formula>0</formula>
    </cfRule>
    <cfRule type="cellIs" dxfId="50" priority="54" operator="greaterThan">
      <formula>0</formula>
    </cfRule>
  </conditionalFormatting>
  <conditionalFormatting sqref="BK46:BL46">
    <cfRule type="cellIs" dxfId="49" priority="51" operator="lessThan">
      <formula>0</formula>
    </cfRule>
    <cfRule type="cellIs" dxfId="48" priority="52" operator="greaterThan">
      <formula>0</formula>
    </cfRule>
  </conditionalFormatting>
  <conditionalFormatting sqref="BK59:BL59">
    <cfRule type="cellIs" dxfId="47" priority="49" operator="lessThan">
      <formula>0</formula>
    </cfRule>
    <cfRule type="cellIs" dxfId="46" priority="50" operator="greaterThan">
      <formula>0</formula>
    </cfRule>
  </conditionalFormatting>
  <conditionalFormatting sqref="BK61:BL61">
    <cfRule type="cellIs" dxfId="45" priority="47" operator="lessThan">
      <formula>0</formula>
    </cfRule>
    <cfRule type="cellIs" dxfId="44" priority="48" operator="greaterThan">
      <formula>0</formula>
    </cfRule>
  </conditionalFormatting>
  <conditionalFormatting sqref="BK62:BL62">
    <cfRule type="cellIs" dxfId="43" priority="45" operator="lessThan">
      <formula>0</formula>
    </cfRule>
    <cfRule type="cellIs" dxfId="42" priority="46" operator="greaterThan">
      <formula>0</formula>
    </cfRule>
  </conditionalFormatting>
  <conditionalFormatting sqref="BK65:BL65">
    <cfRule type="cellIs" dxfId="41" priority="43" operator="lessThan">
      <formula>0</formula>
    </cfRule>
    <cfRule type="cellIs" dxfId="40" priority="44" operator="greaterThan">
      <formula>0</formula>
    </cfRule>
  </conditionalFormatting>
  <conditionalFormatting sqref="BK76:BL76">
    <cfRule type="cellIs" dxfId="39" priority="41" operator="lessThan">
      <formula>0</formula>
    </cfRule>
    <cfRule type="cellIs" dxfId="38" priority="42" operator="greaterThan">
      <formula>0</formula>
    </cfRule>
  </conditionalFormatting>
  <conditionalFormatting sqref="BK72:BL72">
    <cfRule type="cellIs" dxfId="37" priority="39" operator="lessThan">
      <formula>0</formula>
    </cfRule>
    <cfRule type="cellIs" dxfId="36" priority="40" operator="greaterThan">
      <formula>0</formula>
    </cfRule>
  </conditionalFormatting>
  <conditionalFormatting sqref="BK82:BL82">
    <cfRule type="cellIs" dxfId="35" priority="37" operator="lessThan">
      <formula>0</formula>
    </cfRule>
    <cfRule type="cellIs" dxfId="34" priority="38" operator="greaterThan">
      <formula>0</formula>
    </cfRule>
  </conditionalFormatting>
  <conditionalFormatting sqref="F3:F14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4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3:BR13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BQ15:BR15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BQ16:BR16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BQ19:BR23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BQ25:BR25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BQ27:BR27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BQ29:BR33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BQ35:BR35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BQ38:BR42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BQ44:BR44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BQ46:BR46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BQ47:BR47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BQ50:BR50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BQ51:BR5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BQ52:BR5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BQ56:BR5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BQ57:BR57">
    <cfRule type="cellIs" dxfId="1" priority="1" operator="lessThan">
      <formula>0</formula>
    </cfRule>
    <cfRule type="cellIs" dxfId="0" priority="2" operator="greaterThan">
      <formula>0</formula>
    </cfRule>
  </conditionalFormatting>
  <conditionalFormatting sqref="AJ3:AJ146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Company>Swinburne University of Technology Sarawak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</dc:creator>
  <cp:lastModifiedBy>Teradon</cp:lastModifiedBy>
  <dcterms:created xsi:type="dcterms:W3CDTF">2019-03-08T03:19:16Z</dcterms:created>
  <dcterms:modified xsi:type="dcterms:W3CDTF">2019-04-25T21:10:19Z</dcterms:modified>
</cp:coreProperties>
</file>