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\leafOnto\outputLeafOnto\"/>
    </mc:Choice>
  </mc:AlternateContent>
  <bookViews>
    <workbookView xWindow="0" yWindow="0" windowWidth="16452" windowHeight="6072"/>
  </bookViews>
  <sheets>
    <sheet name="resultsFitsInt" sheetId="1" r:id="rId1"/>
  </sheets>
  <definedNames>
    <definedName name="_xlnm._FilterDatabase" localSheetId="0" hidden="1">resultsFitsInt!$A$1:$AL$29</definedName>
  </definedNames>
  <calcPr calcId="162913"/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2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2" i="1"/>
</calcChain>
</file>

<file path=xl/sharedStrings.xml><?xml version="1.0" encoding="utf-8"?>
<sst xmlns="http://schemas.openxmlformats.org/spreadsheetml/2006/main" count="121" uniqueCount="48">
  <si>
    <t>leafAge</t>
  </si>
  <si>
    <t>Treatment</t>
  </si>
  <si>
    <t>g0</t>
  </si>
  <si>
    <t>g0_err</t>
  </si>
  <si>
    <t>t_val_g0</t>
  </si>
  <si>
    <t>P_val_g0</t>
  </si>
  <si>
    <t>xi</t>
  </si>
  <si>
    <t>xi_err</t>
  </si>
  <si>
    <t>t_val_xi</t>
  </si>
  <si>
    <t>P_val_xi</t>
  </si>
  <si>
    <t>upCI_xi</t>
  </si>
  <si>
    <t>lwCI_xi</t>
  </si>
  <si>
    <t>AIC_CAP</t>
  </si>
  <si>
    <t>RMSE_CAP</t>
  </si>
  <si>
    <t>intMES</t>
  </si>
  <si>
    <t>intMES_err</t>
  </si>
  <si>
    <t>t_val_intMES</t>
  </si>
  <si>
    <t>P_val_intMES</t>
  </si>
  <si>
    <t>sqrtEmax</t>
  </si>
  <si>
    <t>sqrtEmax_err</t>
  </si>
  <si>
    <t>t_val_MES</t>
  </si>
  <si>
    <t>P_val_MES</t>
  </si>
  <si>
    <t>AIC_MES</t>
  </si>
  <si>
    <t>R2_MES</t>
  </si>
  <si>
    <t>RMSE_MES</t>
  </si>
  <si>
    <t>Emax</t>
  </si>
  <si>
    <t>Emax_err</t>
  </si>
  <si>
    <t>campaign</t>
  </si>
  <si>
    <t>spp</t>
  </si>
  <si>
    <t>mature</t>
  </si>
  <si>
    <t>well-watered</t>
  </si>
  <si>
    <t>BET</t>
  </si>
  <si>
    <t>drought</t>
  </si>
  <si>
    <t>young</t>
  </si>
  <si>
    <t>EUC</t>
  </si>
  <si>
    <t>MOL</t>
  </si>
  <si>
    <t>PIN</t>
  </si>
  <si>
    <t>PTE</t>
  </si>
  <si>
    <t>QUE</t>
  </si>
  <si>
    <t>ZEA</t>
  </si>
  <si>
    <t>dd</t>
  </si>
  <si>
    <t>d</t>
  </si>
  <si>
    <t>g1</t>
  </si>
  <si>
    <t>g1_err</t>
  </si>
  <si>
    <t>g1_CI</t>
  </si>
  <si>
    <t>g0mmol</t>
  </si>
  <si>
    <t>g0errmmol</t>
  </si>
  <si>
    <t>RMSE_CAPinpercentage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</si>
</sst>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7" fontId="0" fillId="0" borderId="0" xfId="0" applyNumberFormat="1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6" fillId="0" borderId="0" xfId="0" applyFont="1"/>
    <xf numFmtId="0" fontId="14" fillId="0" borderId="0" xfId="0" applyFont="1"/>
    <xf numFmtId="17" fontId="14" fillId="0" borderId="0" xfId="0" applyNumberFormat="1" applyFont="1"/>
    <xf numFmtId="0" fontId="18" fillId="0" borderId="0" xfId="0" applyFont="1"/>
    <xf numFmtId="164" fontId="14" fillId="0" borderId="0" xfId="0" applyNumberFormat="1" applyFont="1"/>
    <xf numFmtId="164" fontId="16" fillId="0" borderId="0" xfId="0" applyNumberFormat="1" applyFont="1"/>
    <xf numFmtId="2" fontId="14" fillId="0" borderId="0" xfId="0" applyNumberFormat="1" applyFont="1"/>
    <xf numFmtId="164" fontId="18" fillId="0" borderId="0" xfId="0" applyNumberFormat="1" applyFont="1"/>
    <xf numFmtId="1" fontId="14" fillId="0" borderId="0" xfId="0" applyNumberFormat="1" applyFont="1"/>
    <xf numFmtId="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9"/>
  <sheetViews>
    <sheetView tabSelected="1" workbookViewId="0">
      <selection activeCell="L1" sqref="L1:L1048576"/>
    </sheetView>
  </sheetViews>
  <sheetFormatPr baseColWidth="10" defaultRowHeight="14.4" x14ac:dyDescent="0.3"/>
  <cols>
    <col min="5" max="5" width="11.5546875" customWidth="1"/>
    <col min="6" max="6" width="5.21875" bestFit="1" customWidth="1"/>
    <col min="7" max="7" width="11.5546875" customWidth="1"/>
    <col min="9" max="10" width="11.5546875" customWidth="1"/>
    <col min="11" max="11" width="12.5546875" bestFit="1" customWidth="1"/>
    <col min="12" max="12" width="13.5546875" bestFit="1" customWidth="1"/>
    <col min="13" max="16" width="11.5546875" customWidth="1"/>
    <col min="17" max="17" width="12.21875" bestFit="1" customWidth="1"/>
    <col min="20" max="20" width="12.21875" bestFit="1" customWidth="1"/>
    <col min="22" max="22" width="11.5546875" customWidth="1"/>
    <col min="24" max="24" width="13.21875" bestFit="1" customWidth="1"/>
    <col min="25" max="25" width="11.5546875" customWidth="1"/>
    <col min="36" max="38" width="12.5546875" bestFit="1" customWidth="1"/>
  </cols>
  <sheetData>
    <row r="1" spans="1:38" x14ac:dyDescent="0.3">
      <c r="A1" t="s">
        <v>28</v>
      </c>
      <c r="B1" t="s">
        <v>0</v>
      </c>
      <c r="C1" t="s">
        <v>27</v>
      </c>
      <c r="D1" t="s">
        <v>1</v>
      </c>
      <c r="E1" t="s">
        <v>2</v>
      </c>
      <c r="F1" t="s">
        <v>45</v>
      </c>
      <c r="G1" t="s">
        <v>3</v>
      </c>
      <c r="H1" t="s">
        <v>46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47</v>
      </c>
      <c r="T1" t="s">
        <v>42</v>
      </c>
      <c r="U1" t="s">
        <v>43</v>
      </c>
      <c r="V1" t="s">
        <v>44</v>
      </c>
      <c r="W1" t="s">
        <v>14</v>
      </c>
      <c r="X1" t="s">
        <v>40</v>
      </c>
      <c r="Y1" t="s">
        <v>15</v>
      </c>
      <c r="Z1" t="s">
        <v>41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K1" t="s">
        <v>25</v>
      </c>
      <c r="AL1" t="s">
        <v>26</v>
      </c>
    </row>
    <row r="2" spans="1:38" x14ac:dyDescent="0.3">
      <c r="A2" s="6" t="s">
        <v>39</v>
      </c>
      <c r="B2" s="6" t="s">
        <v>29</v>
      </c>
      <c r="C2" s="7">
        <v>42156</v>
      </c>
      <c r="D2" s="6" t="s">
        <v>30</v>
      </c>
      <c r="E2" s="8">
        <v>1.29464477130024E-3</v>
      </c>
      <c r="F2" s="9">
        <v>1.29464477130024</v>
      </c>
      <c r="G2" s="6">
        <v>1.1439588273108099E-2</v>
      </c>
      <c r="H2" s="9">
        <v>11.439588273108098</v>
      </c>
      <c r="I2" s="6">
        <v>0.113172322324193</v>
      </c>
      <c r="J2" s="6">
        <v>0.91096886852078895</v>
      </c>
      <c r="K2" s="11">
        <v>2.0377117892706802</v>
      </c>
      <c r="L2" s="11">
        <v>0.70700268963593305</v>
      </c>
      <c r="M2" s="6">
        <v>2.88218392821106</v>
      </c>
      <c r="N2" s="6">
        <v>8.9170525367602994E-3</v>
      </c>
      <c r="O2" s="6">
        <v>0.56742135818922201</v>
      </c>
      <c r="P2" s="6">
        <v>3.5080021561108801</v>
      </c>
      <c r="Q2" s="13">
        <v>-119.728875682108</v>
      </c>
      <c r="R2" s="6">
        <v>1.5730166752024301E-2</v>
      </c>
      <c r="S2" s="11">
        <f>R2*100</f>
        <v>1.5730166752024302</v>
      </c>
      <c r="T2" s="11">
        <v>0.40594727401199199</v>
      </c>
      <c r="U2" s="11">
        <v>0.140847109040664</v>
      </c>
      <c r="V2" s="6">
        <v>-0.29290715672724799</v>
      </c>
      <c r="W2">
        <v>9.4443058893578808E-3</v>
      </c>
      <c r="X2" s="4">
        <f>W2*1000</f>
        <v>9.4443058893578815</v>
      </c>
      <c r="Y2">
        <v>1.8465424972864901E-2</v>
      </c>
      <c r="Z2" s="4">
        <f>Y2*1000</f>
        <v>18.465424972864902</v>
      </c>
      <c r="AA2">
        <v>0.51145889700542402</v>
      </c>
      <c r="AB2">
        <v>0.61436580326201895</v>
      </c>
      <c r="AC2" s="3">
        <v>2.2633866382765699</v>
      </c>
      <c r="AD2" s="3">
        <v>0.41095793998512098</v>
      </c>
      <c r="AE2">
        <v>5.5075870741383399</v>
      </c>
      <c r="AF2" s="2">
        <v>1.8269022475405201E-5</v>
      </c>
      <c r="AG2">
        <v>-111.293313164504</v>
      </c>
      <c r="AH2">
        <v>0.59091054168281998</v>
      </c>
      <c r="AI2">
        <v>1.88962239626056E-2</v>
      </c>
      <c r="AJ2" s="3">
        <f>AI2*100</f>
        <v>1.8896223962605601</v>
      </c>
      <c r="AK2" s="4">
        <v>5.1229190743289204</v>
      </c>
      <c r="AL2" s="4">
        <v>0.16888642843681401</v>
      </c>
    </row>
    <row r="3" spans="1:38" x14ac:dyDescent="0.3">
      <c r="A3" t="s">
        <v>31</v>
      </c>
      <c r="B3" t="s">
        <v>29</v>
      </c>
      <c r="C3" s="1">
        <v>42156</v>
      </c>
      <c r="D3" t="s">
        <v>30</v>
      </c>
      <c r="E3">
        <v>4.0711083971514501E-3</v>
      </c>
      <c r="F3" s="4">
        <v>4.0711083971514501</v>
      </c>
      <c r="G3">
        <v>7.6571419833405697E-3</v>
      </c>
      <c r="H3" s="4">
        <v>7.6571419833405701</v>
      </c>
      <c r="I3">
        <v>0.53167466477817105</v>
      </c>
      <c r="J3">
        <v>0.601830580557982</v>
      </c>
      <c r="K3" s="3">
        <v>7.7016395153194601</v>
      </c>
      <c r="L3" s="3">
        <v>1.9132098619734199</v>
      </c>
      <c r="M3">
        <v>4.0255069077343402</v>
      </c>
      <c r="N3">
        <v>8.7736340012686603E-4</v>
      </c>
      <c r="O3">
        <v>3.6651194168061401</v>
      </c>
      <c r="P3">
        <v>11.7381595970201</v>
      </c>
      <c r="Q3" s="14">
        <v>-89.860733557195204</v>
      </c>
      <c r="R3">
        <v>1.94173279885414E-2</v>
      </c>
      <c r="S3" s="11">
        <f t="shared" ref="S3:S29" si="0">R3*100</f>
        <v>1.94173279885414</v>
      </c>
      <c r="T3" s="3">
        <v>1.5342991992925401</v>
      </c>
      <c r="U3" s="3">
        <v>0.38114434640383799</v>
      </c>
      <c r="V3">
        <v>-0.80414430160778605</v>
      </c>
      <c r="W3">
        <v>-4.2676433542023903E-3</v>
      </c>
      <c r="X3" s="4">
        <f t="shared" ref="X3:X29" si="1">W3*1000</f>
        <v>-4.2676433542023906</v>
      </c>
      <c r="Y3">
        <v>1.44372207147162E-2</v>
      </c>
      <c r="Z3" s="4">
        <f t="shared" ref="Z3:Z29" si="2">Y3*1000</f>
        <v>14.437220714716201</v>
      </c>
      <c r="AA3">
        <v>-0.29560006309609799</v>
      </c>
      <c r="AB3">
        <v>0.771588145035915</v>
      </c>
      <c r="AC3" s="3">
        <v>2.5241163586673401</v>
      </c>
      <c r="AD3" s="3">
        <v>0.63988234429513402</v>
      </c>
      <c r="AE3">
        <v>3.9446569844770298</v>
      </c>
      <c r="AF3">
        <v>1.29756412843347E-3</v>
      </c>
      <c r="AG3">
        <v>-72.098770394417002</v>
      </c>
      <c r="AH3">
        <v>0.50916742279787996</v>
      </c>
      <c r="AI3">
        <v>2.3015807663313698E-2</v>
      </c>
      <c r="AJ3" s="3">
        <f t="shared" ref="AJ3:AJ29" si="3">AI3*100</f>
        <v>2.3015807663313699</v>
      </c>
      <c r="AK3" s="4">
        <v>6.3711633920920603</v>
      </c>
      <c r="AL3" s="4">
        <v>0.40944941454063699</v>
      </c>
    </row>
    <row r="4" spans="1:38" x14ac:dyDescent="0.3">
      <c r="A4" t="s">
        <v>38</v>
      </c>
      <c r="B4" t="s">
        <v>29</v>
      </c>
      <c r="C4" s="1">
        <v>42156</v>
      </c>
      <c r="D4" t="s">
        <v>30</v>
      </c>
      <c r="E4">
        <v>1.541594131118E-3</v>
      </c>
      <c r="F4" s="4">
        <v>1.5415941311179999</v>
      </c>
      <c r="G4">
        <v>4.6953800418555501E-3</v>
      </c>
      <c r="H4" s="4">
        <v>4.6953800418555502</v>
      </c>
      <c r="I4">
        <v>0.32832148140851802</v>
      </c>
      <c r="J4">
        <v>0.74667801769659903</v>
      </c>
      <c r="K4" s="3">
        <v>6.2333060154169004</v>
      </c>
      <c r="L4" s="3">
        <v>1.0237268257398899</v>
      </c>
      <c r="M4">
        <v>6.0888372353745899</v>
      </c>
      <c r="N4" s="2">
        <v>1.2043176348808499E-5</v>
      </c>
      <c r="O4">
        <v>4.0734312239238601</v>
      </c>
      <c r="P4">
        <v>8.3931808977691507</v>
      </c>
      <c r="Q4" s="14">
        <v>-107.858071749324</v>
      </c>
      <c r="R4">
        <v>1.2092092175556001E-2</v>
      </c>
      <c r="S4" s="11">
        <f t="shared" si="0"/>
        <v>1.2092092175556002</v>
      </c>
      <c r="T4" s="3">
        <v>1.2417818841528601</v>
      </c>
      <c r="U4" s="3">
        <v>0.203944010350355</v>
      </c>
      <c r="V4">
        <v>-0.43028426557402599</v>
      </c>
      <c r="W4">
        <v>-1.72419026836007E-2</v>
      </c>
      <c r="X4" s="4">
        <f t="shared" si="1"/>
        <v>-17.241902683600699</v>
      </c>
      <c r="Y4">
        <v>1.03897538164294E-2</v>
      </c>
      <c r="Z4" s="4">
        <f t="shared" si="2"/>
        <v>10.389753816429399</v>
      </c>
      <c r="AA4">
        <v>-1.6595102240378301</v>
      </c>
      <c r="AB4">
        <v>0.117769394335746</v>
      </c>
      <c r="AC4" s="3">
        <v>2.7712140680351198</v>
      </c>
      <c r="AD4" s="3">
        <v>0.43236330569152798</v>
      </c>
      <c r="AE4">
        <v>6.4094571198700603</v>
      </c>
      <c r="AF4" s="2">
        <v>1.1745824994173599E-5</v>
      </c>
      <c r="AG4">
        <v>-86.114192643124994</v>
      </c>
      <c r="AH4">
        <v>0.732530404211582</v>
      </c>
      <c r="AI4">
        <v>1.52406007402082E-2</v>
      </c>
      <c r="AJ4" s="3">
        <f t="shared" si="3"/>
        <v>1.5240600740208201</v>
      </c>
      <c r="AK4" s="4">
        <v>7.6796274108757396</v>
      </c>
      <c r="AL4" s="4">
        <v>0.18693802810850499</v>
      </c>
    </row>
    <row r="5" spans="1:38" x14ac:dyDescent="0.3">
      <c r="A5" t="s">
        <v>34</v>
      </c>
      <c r="B5" t="s">
        <v>29</v>
      </c>
      <c r="C5" s="1">
        <v>42156</v>
      </c>
      <c r="D5" t="s">
        <v>30</v>
      </c>
      <c r="E5">
        <v>3.24589843190333E-3</v>
      </c>
      <c r="F5" s="4">
        <v>3.2458984319033299</v>
      </c>
      <c r="G5">
        <v>7.8165203423518105E-3</v>
      </c>
      <c r="H5" s="4">
        <v>7.8165203423518106</v>
      </c>
      <c r="I5">
        <v>0.415261304229743</v>
      </c>
      <c r="J5">
        <v>0.68285862404772701</v>
      </c>
      <c r="K5" s="3">
        <v>5.6634182783983498</v>
      </c>
      <c r="L5" s="3">
        <v>1.09256641342181</v>
      </c>
      <c r="M5">
        <v>5.1835917787927199</v>
      </c>
      <c r="N5" s="2">
        <v>6.2505056374239599E-5</v>
      </c>
      <c r="O5">
        <v>3.3680215923971799</v>
      </c>
      <c r="P5">
        <v>7.9588150547785803</v>
      </c>
      <c r="Q5" s="14">
        <v>-98.845884263532</v>
      </c>
      <c r="R5">
        <v>1.75959654362585E-2</v>
      </c>
      <c r="S5" s="11">
        <f t="shared" si="0"/>
        <v>1.7595965436258501</v>
      </c>
      <c r="T5" s="3">
        <v>1.12825043453685</v>
      </c>
      <c r="U5" s="3">
        <v>0.21765804150565601</v>
      </c>
      <c r="V5">
        <v>-0.45728256029817399</v>
      </c>
      <c r="W5">
        <v>-1.9498577528352001E-2</v>
      </c>
      <c r="X5" s="4">
        <f t="shared" si="1"/>
        <v>-19.498577528352001</v>
      </c>
      <c r="Y5">
        <v>1.36769937991099E-2</v>
      </c>
      <c r="Z5" s="4">
        <f t="shared" si="2"/>
        <v>13.6769937991099</v>
      </c>
      <c r="AA5">
        <v>-1.4256479029493301</v>
      </c>
      <c r="AB5">
        <v>0.17108187412057899</v>
      </c>
      <c r="AC5" s="3">
        <v>2.81530722700938</v>
      </c>
      <c r="AD5" s="3">
        <v>0.43978281553307402</v>
      </c>
      <c r="AE5">
        <v>6.4015853452501696</v>
      </c>
      <c r="AF5" s="2">
        <v>5.0040628351454398E-6</v>
      </c>
      <c r="AG5">
        <v>-91.532133267019205</v>
      </c>
      <c r="AH5">
        <v>0.694813326712024</v>
      </c>
      <c r="AI5">
        <v>2.11261881215512E-2</v>
      </c>
      <c r="AJ5" s="3">
        <f t="shared" si="3"/>
        <v>2.1126188121551199</v>
      </c>
      <c r="AK5" s="4">
        <v>7.9259547824512602</v>
      </c>
      <c r="AL5" s="4">
        <v>0.19340892483819699</v>
      </c>
    </row>
    <row r="6" spans="1:38" x14ac:dyDescent="0.3">
      <c r="A6" t="s">
        <v>35</v>
      </c>
      <c r="B6" t="s">
        <v>29</v>
      </c>
      <c r="C6" s="1">
        <v>42156</v>
      </c>
      <c r="D6" t="s">
        <v>30</v>
      </c>
      <c r="E6">
        <v>-1.41254662892422E-4</v>
      </c>
      <c r="F6" s="4">
        <v>-0.141254662892422</v>
      </c>
      <c r="G6">
        <v>5.4490528938975899E-3</v>
      </c>
      <c r="H6" s="4">
        <v>5.4490528938975897</v>
      </c>
      <c r="I6">
        <v>-2.5922791656255301E-2</v>
      </c>
      <c r="J6">
        <v>0.97968480404705505</v>
      </c>
      <c r="K6" s="3">
        <v>9.8016642044471602</v>
      </c>
      <c r="L6" s="3">
        <v>0.878582120138787</v>
      </c>
      <c r="M6">
        <v>11.1562299980551</v>
      </c>
      <c r="N6" s="2">
        <v>2.37061024152788E-8</v>
      </c>
      <c r="O6">
        <v>7.9172896598354701</v>
      </c>
      <c r="P6">
        <v>11.6860387996885</v>
      </c>
      <c r="Q6" s="14">
        <v>-92.496590903992299</v>
      </c>
      <c r="R6">
        <v>1.11428527123848E-2</v>
      </c>
      <c r="S6" s="11">
        <f t="shared" si="0"/>
        <v>1.1142852712384801</v>
      </c>
      <c r="T6" s="3">
        <v>1.95266027586774</v>
      </c>
      <c r="U6" s="3">
        <v>0.175028685874006</v>
      </c>
      <c r="V6">
        <v>-0.37539986478140303</v>
      </c>
      <c r="W6" s="5">
        <v>-3.1408325193642998E-2</v>
      </c>
      <c r="X6" s="10">
        <f t="shared" si="1"/>
        <v>-31.408325193642998</v>
      </c>
      <c r="Y6" s="5">
        <v>1.29063020161769E-2</v>
      </c>
      <c r="Z6" s="10">
        <f t="shared" si="2"/>
        <v>12.9063020161769</v>
      </c>
      <c r="AA6">
        <v>-2.4335650253864598</v>
      </c>
      <c r="AB6">
        <v>2.8944063720906299E-2</v>
      </c>
      <c r="AC6" s="3">
        <v>3.8700156358223001</v>
      </c>
      <c r="AD6" s="3">
        <v>0.44791770614795801</v>
      </c>
      <c r="AE6">
        <v>8.6400148569789792</v>
      </c>
      <c r="AF6" s="2">
        <v>5.5288536800398E-7</v>
      </c>
      <c r="AG6">
        <v>-76.577571273118494</v>
      </c>
      <c r="AH6">
        <v>0.84207532288713804</v>
      </c>
      <c r="AI6">
        <v>1.8325025576583099E-2</v>
      </c>
      <c r="AJ6" s="3">
        <f t="shared" si="3"/>
        <v>1.8325025576583098</v>
      </c>
      <c r="AK6" s="4">
        <v>14.977021021509101</v>
      </c>
      <c r="AL6" s="4">
        <v>0.200630271480848</v>
      </c>
    </row>
    <row r="7" spans="1:38" x14ac:dyDescent="0.3">
      <c r="A7" t="s">
        <v>36</v>
      </c>
      <c r="B7" t="s">
        <v>29</v>
      </c>
      <c r="C7" s="1">
        <v>42156</v>
      </c>
      <c r="D7" t="s">
        <v>30</v>
      </c>
      <c r="E7">
        <v>3.1323060024316699E-3</v>
      </c>
      <c r="F7" s="4">
        <v>3.1323060024316698</v>
      </c>
      <c r="G7">
        <v>1.02040761123121E-2</v>
      </c>
      <c r="H7" s="4">
        <v>10.2040761123121</v>
      </c>
      <c r="I7">
        <v>0.30696615430497098</v>
      </c>
      <c r="J7">
        <v>0.76338751145822803</v>
      </c>
      <c r="K7" s="3">
        <v>6.9126982912979003</v>
      </c>
      <c r="L7" s="3">
        <v>1.3245954843121499</v>
      </c>
      <c r="M7">
        <v>5.2187240355024898</v>
      </c>
      <c r="N7">
        <v>1.3005876484720099E-4</v>
      </c>
      <c r="O7">
        <v>4.0717235401865803</v>
      </c>
      <c r="P7">
        <v>9.7536730090973904</v>
      </c>
      <c r="Q7" s="14">
        <v>-80.617931001525406</v>
      </c>
      <c r="R7">
        <v>1.6151394650039501E-2</v>
      </c>
      <c r="S7" s="11">
        <f t="shared" si="0"/>
        <v>1.6151394650039501</v>
      </c>
      <c r="T7" s="3">
        <v>1.37712852337381</v>
      </c>
      <c r="U7" s="3">
        <v>0.26388222753403601</v>
      </c>
      <c r="V7">
        <v>-0.56597108006155405</v>
      </c>
      <c r="W7">
        <v>-2.0070238802084101E-2</v>
      </c>
      <c r="X7" s="4">
        <f t="shared" si="1"/>
        <v>-20.070238802084102</v>
      </c>
      <c r="Y7">
        <v>2.0583488353945599E-2</v>
      </c>
      <c r="Z7" s="4">
        <f t="shared" si="2"/>
        <v>20.583488353945597</v>
      </c>
      <c r="AA7">
        <v>-0.97506498689455201</v>
      </c>
      <c r="AB7">
        <v>0.34607600128781701</v>
      </c>
      <c r="AC7" s="3">
        <v>3.04692709508618</v>
      </c>
      <c r="AD7" s="3">
        <v>0.60862535475607704</v>
      </c>
      <c r="AE7">
        <v>5.00624410612554</v>
      </c>
      <c r="AF7">
        <v>1.9227641612916201E-4</v>
      </c>
      <c r="AG7">
        <v>-70.229547265192807</v>
      </c>
      <c r="AH7">
        <v>0.64159981695892898</v>
      </c>
      <c r="AI7">
        <v>2.2345911948331201E-2</v>
      </c>
      <c r="AJ7" s="3">
        <f t="shared" si="3"/>
        <v>2.2345911948331203</v>
      </c>
      <c r="AK7" s="4">
        <v>9.2837647227703002</v>
      </c>
      <c r="AL7" s="4">
        <v>0.37042482245196101</v>
      </c>
    </row>
    <row r="8" spans="1:38" x14ac:dyDescent="0.3">
      <c r="A8" s="6" t="s">
        <v>37</v>
      </c>
      <c r="B8" s="6" t="s">
        <v>29</v>
      </c>
      <c r="C8" s="7">
        <v>42156</v>
      </c>
      <c r="D8" s="6" t="s">
        <v>30</v>
      </c>
      <c r="E8" s="8">
        <v>1.7275692357094301E-2</v>
      </c>
      <c r="F8" s="12">
        <v>17.2756923570943</v>
      </c>
      <c r="G8" s="8">
        <v>6.8501723992127599E-3</v>
      </c>
      <c r="H8" s="12">
        <v>6.8501723992127603</v>
      </c>
      <c r="I8" s="6">
        <v>2.5219354127612399</v>
      </c>
      <c r="J8" s="6">
        <v>2.3466443875245602E-2</v>
      </c>
      <c r="K8" s="11">
        <v>1.2679343120317601</v>
      </c>
      <c r="L8" s="11">
        <v>1.44597973977592</v>
      </c>
      <c r="M8" s="6">
        <v>0.87686865669933101</v>
      </c>
      <c r="N8" s="6">
        <v>0.39438502191264402</v>
      </c>
      <c r="O8" s="6">
        <v>-1.8140986888847099</v>
      </c>
      <c r="P8" s="6">
        <v>4.3499672706236101</v>
      </c>
      <c r="Q8" s="13">
        <v>-102.56941127771201</v>
      </c>
      <c r="R8" s="6">
        <v>9.9303802166930896E-3</v>
      </c>
      <c r="S8" s="11">
        <f t="shared" si="0"/>
        <v>0.99303802166930899</v>
      </c>
      <c r="T8" s="11">
        <v>0.25259434641627398</v>
      </c>
      <c r="U8" s="11">
        <v>0.28806406123247502</v>
      </c>
      <c r="V8" s="6">
        <v>-0.61399403219984905</v>
      </c>
      <c r="W8" s="6">
        <v>2.16563834780522E-2</v>
      </c>
      <c r="X8" s="9">
        <f t="shared" si="1"/>
        <v>21.656383478052199</v>
      </c>
      <c r="Y8" s="6">
        <v>1.2626491333563999E-2</v>
      </c>
      <c r="Z8" s="9">
        <f t="shared" si="2"/>
        <v>12.626491333563999</v>
      </c>
      <c r="AA8" s="6">
        <v>1.71515450380777</v>
      </c>
      <c r="AB8" s="6">
        <v>0.10689481844002099</v>
      </c>
      <c r="AC8" s="11">
        <v>0.75502527278707199</v>
      </c>
      <c r="AD8" s="11">
        <v>0.48020037097920498</v>
      </c>
      <c r="AE8" s="6">
        <v>1.57231297270232</v>
      </c>
      <c r="AF8" s="6">
        <v>0.13672958844588601</v>
      </c>
      <c r="AG8" s="6">
        <v>-93.309105808573904</v>
      </c>
      <c r="AH8" s="6">
        <v>0.141491775504024</v>
      </c>
      <c r="AI8" s="6">
        <v>1.30392063587086E-2</v>
      </c>
      <c r="AJ8" s="3">
        <f t="shared" si="3"/>
        <v>1.3039206358708599</v>
      </c>
      <c r="AK8" s="9">
        <v>0.57006316254719303</v>
      </c>
      <c r="AL8" s="9">
        <v>0.23059239628856601</v>
      </c>
    </row>
    <row r="9" spans="1:38" x14ac:dyDescent="0.3">
      <c r="A9" s="6" t="s">
        <v>39</v>
      </c>
      <c r="B9" s="6" t="s">
        <v>33</v>
      </c>
      <c r="C9" s="7">
        <v>42156</v>
      </c>
      <c r="D9" s="6" t="s">
        <v>30</v>
      </c>
      <c r="E9" s="8">
        <v>1.5989122102947801E-2</v>
      </c>
      <c r="F9" s="12">
        <v>15.989122102947801</v>
      </c>
      <c r="G9" s="8">
        <v>4.8248860265149096E-3</v>
      </c>
      <c r="H9" s="12">
        <v>4.8248860265149096</v>
      </c>
      <c r="I9" s="6">
        <v>3.3138859685141702</v>
      </c>
      <c r="J9" s="6">
        <v>3.30100996700795E-3</v>
      </c>
      <c r="K9" s="11">
        <v>0.89593056882272504</v>
      </c>
      <c r="L9" s="11">
        <v>0.43106950981139802</v>
      </c>
      <c r="M9" s="6">
        <v>2.0783900239539399</v>
      </c>
      <c r="N9" s="6">
        <v>5.0123133703082197E-2</v>
      </c>
      <c r="O9" s="6">
        <v>-5.2749652457055596E-4</v>
      </c>
      <c r="P9" s="6">
        <v>1.79238860795465</v>
      </c>
      <c r="Q9" s="13">
        <v>-142.71141049976299</v>
      </c>
      <c r="R9" s="6">
        <v>9.5444515467413803E-3</v>
      </c>
      <c r="S9" s="11">
        <f t="shared" si="0"/>
        <v>0.95444515467413804</v>
      </c>
      <c r="T9" s="11">
        <v>0.178484795559715</v>
      </c>
      <c r="U9" s="11">
        <v>8.5876468565877995E-2</v>
      </c>
      <c r="V9" s="6">
        <v>-0.17858987672735999</v>
      </c>
      <c r="W9">
        <v>-4.6618551018641399E-3</v>
      </c>
      <c r="X9" s="4">
        <f t="shared" si="1"/>
        <v>-4.6618551018641394</v>
      </c>
      <c r="Y9">
        <v>1.11120915513331E-2</v>
      </c>
      <c r="Z9" s="4">
        <f t="shared" si="2"/>
        <v>11.1120915513331</v>
      </c>
      <c r="AA9">
        <v>-0.41952994000529797</v>
      </c>
      <c r="AB9">
        <v>0.67908958651549101</v>
      </c>
      <c r="AC9" s="3">
        <v>2.3255561185895601</v>
      </c>
      <c r="AD9" s="3">
        <v>0.30956120556045602</v>
      </c>
      <c r="AE9">
        <v>7.5124275161649603</v>
      </c>
      <c r="AF9" s="2">
        <v>2.2229955586336401E-7</v>
      </c>
      <c r="AG9">
        <v>-125.20732140939</v>
      </c>
      <c r="AH9">
        <v>0.72881029256296403</v>
      </c>
      <c r="AI9">
        <v>1.39640151148863E-2</v>
      </c>
      <c r="AJ9" s="3">
        <f t="shared" si="3"/>
        <v>1.3964015114886299</v>
      </c>
      <c r="AK9" s="4">
        <v>5.4082112607093604</v>
      </c>
      <c r="AL9" s="4">
        <v>9.5828139988042599E-2</v>
      </c>
    </row>
    <row r="10" spans="1:38" x14ac:dyDescent="0.3">
      <c r="A10" t="s">
        <v>31</v>
      </c>
      <c r="B10" t="s">
        <v>33</v>
      </c>
      <c r="C10" s="1">
        <v>42156</v>
      </c>
      <c r="D10" t="s">
        <v>30</v>
      </c>
      <c r="E10">
        <v>-1.6772916070726399E-2</v>
      </c>
      <c r="F10" s="4">
        <v>-16.772916070726399</v>
      </c>
      <c r="G10">
        <v>1.3376525582536099E-2</v>
      </c>
      <c r="H10" s="4">
        <v>13.3765255825361</v>
      </c>
      <c r="I10">
        <v>-1.2539067762576901</v>
      </c>
      <c r="J10">
        <v>0.22788761367252899</v>
      </c>
      <c r="K10" s="3">
        <v>14.7614011487077</v>
      </c>
      <c r="L10" s="3">
        <v>2.9313870681370702</v>
      </c>
      <c r="M10">
        <v>5.0356369887681698</v>
      </c>
      <c r="N10">
        <v>1.2180034497055199E-4</v>
      </c>
      <c r="O10">
        <v>8.5471381030271001</v>
      </c>
      <c r="P10">
        <v>20.975664303133598</v>
      </c>
      <c r="Q10" s="14">
        <v>-73.720485387171095</v>
      </c>
      <c r="R10">
        <v>2.6426276004204999E-2</v>
      </c>
      <c r="S10" s="11">
        <f t="shared" si="0"/>
        <v>2.6426276004205</v>
      </c>
      <c r="T10" s="3">
        <v>2.9407252725666901</v>
      </c>
      <c r="U10" s="3">
        <v>0.58398277698052603</v>
      </c>
      <c r="V10">
        <v>-1.2379882183609701</v>
      </c>
      <c r="W10">
        <v>-3.2155571331425298E-2</v>
      </c>
      <c r="X10" s="4">
        <f t="shared" si="1"/>
        <v>-32.1555713314253</v>
      </c>
      <c r="Y10">
        <v>2.10375706735361E-2</v>
      </c>
      <c r="Z10" s="4">
        <f t="shared" si="2"/>
        <v>21.037570673536102</v>
      </c>
      <c r="AA10">
        <v>-1.52848310436694</v>
      </c>
      <c r="AB10">
        <v>0.14591999301821901</v>
      </c>
      <c r="AC10" s="3">
        <v>4.12814909113595</v>
      </c>
      <c r="AD10" s="3">
        <v>0.87760438533825202</v>
      </c>
      <c r="AE10">
        <v>4.7038838457317604</v>
      </c>
      <c r="AF10">
        <v>2.3894065069885801E-4</v>
      </c>
      <c r="AG10">
        <v>-67.272073422244404</v>
      </c>
      <c r="AH10">
        <v>0.58034463562954697</v>
      </c>
      <c r="AI10">
        <v>3.1610248035470398E-2</v>
      </c>
      <c r="AJ10" s="3">
        <f t="shared" si="3"/>
        <v>3.1610248035470399</v>
      </c>
      <c r="AK10" s="4">
        <v>17.041614918646601</v>
      </c>
      <c r="AL10" s="4">
        <v>0.77018945716493004</v>
      </c>
    </row>
    <row r="11" spans="1:38" x14ac:dyDescent="0.3">
      <c r="A11" t="s">
        <v>38</v>
      </c>
      <c r="B11" t="s">
        <v>33</v>
      </c>
      <c r="C11" s="1">
        <v>42156</v>
      </c>
      <c r="D11" t="s">
        <v>30</v>
      </c>
      <c r="E11" s="5">
        <v>2.0988572249030401E-2</v>
      </c>
      <c r="F11" s="10">
        <v>20.988572249030401</v>
      </c>
      <c r="G11" s="5">
        <v>5.0744730807056604E-3</v>
      </c>
      <c r="H11" s="10">
        <v>5.0744730807056602</v>
      </c>
      <c r="I11">
        <v>4.1361086984250504</v>
      </c>
      <c r="J11">
        <v>6.2034187911685901E-4</v>
      </c>
      <c r="K11" s="3">
        <v>4.64747558265368</v>
      </c>
      <c r="L11" s="3">
        <v>1.7323898267818401</v>
      </c>
      <c r="M11">
        <v>2.6826961869702401</v>
      </c>
      <c r="N11">
        <v>1.5199644930941201E-2</v>
      </c>
      <c r="O11">
        <v>1.0078595604837901</v>
      </c>
      <c r="P11">
        <v>8.2870915939749494</v>
      </c>
      <c r="Q11" s="14">
        <v>-123.02456183644399</v>
      </c>
      <c r="R11">
        <v>9.6138301259144094E-3</v>
      </c>
      <c r="S11" s="11">
        <f t="shared" si="0"/>
        <v>0.96138301259144099</v>
      </c>
      <c r="T11" s="3">
        <v>0.92585715690971204</v>
      </c>
      <c r="U11" s="3">
        <v>0.34512188201055699</v>
      </c>
      <c r="V11">
        <v>-0.72507417684179898</v>
      </c>
      <c r="W11" s="5">
        <v>1.4079780725115801E-2</v>
      </c>
      <c r="X11" s="10">
        <f t="shared" si="1"/>
        <v>14.079780725115802</v>
      </c>
      <c r="Y11" s="5">
        <v>6.6497348976814197E-3</v>
      </c>
      <c r="Z11" s="10">
        <f t="shared" si="2"/>
        <v>6.6497348976814195</v>
      </c>
      <c r="AA11">
        <v>2.1173446673829202</v>
      </c>
      <c r="AB11">
        <v>4.8414425864941303E-2</v>
      </c>
      <c r="AC11" s="3">
        <v>1.6879633100838001</v>
      </c>
      <c r="AD11" s="3">
        <v>0.34350467897657</v>
      </c>
      <c r="AE11">
        <v>4.9139456123651</v>
      </c>
      <c r="AF11">
        <v>1.1188727145988699E-4</v>
      </c>
      <c r="AG11">
        <v>-125.818957234598</v>
      </c>
      <c r="AH11">
        <v>0.57292193612105702</v>
      </c>
      <c r="AI11">
        <v>8.9651318568934896E-3</v>
      </c>
      <c r="AJ11" s="3">
        <f t="shared" si="3"/>
        <v>0.89651318568934901</v>
      </c>
      <c r="AK11" s="4">
        <v>2.8492201361890501</v>
      </c>
      <c r="AL11" s="4">
        <v>0.117995464478796</v>
      </c>
    </row>
    <row r="12" spans="1:38" x14ac:dyDescent="0.3">
      <c r="A12" t="s">
        <v>34</v>
      </c>
      <c r="B12" t="s">
        <v>33</v>
      </c>
      <c r="C12" s="1">
        <v>42156</v>
      </c>
      <c r="D12" t="s">
        <v>30</v>
      </c>
      <c r="E12">
        <v>8.4039178675341195E-3</v>
      </c>
      <c r="F12" s="4">
        <v>8.4039178675341191</v>
      </c>
      <c r="G12">
        <v>1.1989979082731399E-2</v>
      </c>
      <c r="H12" s="4">
        <v>11.989979082731399</v>
      </c>
      <c r="I12">
        <v>0.70091180389446195</v>
      </c>
      <c r="J12">
        <v>0.49342642272776899</v>
      </c>
      <c r="K12" s="3">
        <v>5.2815898646335997</v>
      </c>
      <c r="L12" s="3">
        <v>1.9009647597299</v>
      </c>
      <c r="M12">
        <v>2.7783733694169301</v>
      </c>
      <c r="N12">
        <v>1.3426784592923799E-2</v>
      </c>
      <c r="O12">
        <v>1.2517245738062099</v>
      </c>
      <c r="P12">
        <v>9.3114552890182196</v>
      </c>
      <c r="Q12" s="14">
        <v>-84.337079528779398</v>
      </c>
      <c r="R12">
        <v>1.96770587271544E-2</v>
      </c>
      <c r="S12" s="11">
        <f t="shared" si="0"/>
        <v>1.96770587271544</v>
      </c>
      <c r="T12" s="3">
        <v>1.0521836401431199</v>
      </c>
      <c r="U12" s="3">
        <v>0.37870491119914901</v>
      </c>
      <c r="V12">
        <v>-0.80281857928967804</v>
      </c>
      <c r="W12">
        <v>-7.3298500133956801E-4</v>
      </c>
      <c r="X12" s="4">
        <f t="shared" si="1"/>
        <v>-0.73298500133956801</v>
      </c>
      <c r="Y12">
        <v>1.9101531912378299E-2</v>
      </c>
      <c r="Z12" s="4">
        <f t="shared" si="2"/>
        <v>19.101531912378299</v>
      </c>
      <c r="AA12">
        <v>-3.8373100372361899E-2</v>
      </c>
      <c r="AB12">
        <v>0.96986492559960702</v>
      </c>
      <c r="AC12" s="3">
        <v>2.2319857730710799</v>
      </c>
      <c r="AD12" s="3">
        <v>0.64174018892593299</v>
      </c>
      <c r="AE12">
        <v>3.4780208744705701</v>
      </c>
      <c r="AF12">
        <v>3.1043536969626198E-3</v>
      </c>
      <c r="AG12">
        <v>-79.805382821746704</v>
      </c>
      <c r="AH12">
        <v>0.430536670991568</v>
      </c>
      <c r="AI12">
        <v>2.2316669035553301E-2</v>
      </c>
      <c r="AJ12" s="3">
        <f t="shared" si="3"/>
        <v>2.2316669035553303</v>
      </c>
      <c r="AK12" s="4">
        <v>4.9817604911917099</v>
      </c>
      <c r="AL12" s="4">
        <v>0.41183047008269202</v>
      </c>
    </row>
    <row r="13" spans="1:38" x14ac:dyDescent="0.3">
      <c r="A13" t="s">
        <v>35</v>
      </c>
      <c r="B13" t="s">
        <v>33</v>
      </c>
      <c r="C13" s="1">
        <v>42156</v>
      </c>
      <c r="D13" t="s">
        <v>30</v>
      </c>
      <c r="E13">
        <v>3.1211084138643599E-3</v>
      </c>
      <c r="F13" s="4">
        <v>3.1211084138643601</v>
      </c>
      <c r="G13">
        <v>9.1075708512845504E-3</v>
      </c>
      <c r="H13" s="4">
        <v>9.1075708512845512</v>
      </c>
      <c r="I13">
        <v>0.34269383843708001</v>
      </c>
      <c r="J13">
        <v>0.73628958455680404</v>
      </c>
      <c r="K13" s="3">
        <v>16.123956181880999</v>
      </c>
      <c r="L13" s="3">
        <v>2.1922982816268202</v>
      </c>
      <c r="M13">
        <v>7.3548186015618402</v>
      </c>
      <c r="N13" s="2">
        <v>1.62187029236629E-6</v>
      </c>
      <c r="O13">
        <v>11.4764911355387</v>
      </c>
      <c r="P13">
        <v>20.771421272031301</v>
      </c>
      <c r="Q13" s="14">
        <v>-83.362347657326893</v>
      </c>
      <c r="R13">
        <v>2.0217110713033299E-2</v>
      </c>
      <c r="S13" s="11">
        <f t="shared" si="0"/>
        <v>2.0217110713033297</v>
      </c>
      <c r="T13" s="3">
        <v>3.2121696958263599</v>
      </c>
      <c r="U13" s="3">
        <v>0.43674356497986699</v>
      </c>
      <c r="V13">
        <v>-0.92585506662238104</v>
      </c>
      <c r="W13">
        <v>-1.9693780960859601E-2</v>
      </c>
      <c r="X13" s="4">
        <f t="shared" si="1"/>
        <v>-19.693780960859602</v>
      </c>
      <c r="Y13">
        <v>1.53465916827616E-2</v>
      </c>
      <c r="Z13" s="4">
        <f t="shared" si="2"/>
        <v>15.3465916827616</v>
      </c>
      <c r="AA13">
        <v>-1.2832674099866099</v>
      </c>
      <c r="AB13">
        <v>0.217674823255082</v>
      </c>
      <c r="AC13" s="3">
        <v>4.1848523460748597</v>
      </c>
      <c r="AD13" s="3">
        <v>0.63681968472842998</v>
      </c>
      <c r="AE13">
        <v>6.5714871044846497</v>
      </c>
      <c r="AF13" s="2">
        <v>6.43093134026399E-6</v>
      </c>
      <c r="AG13">
        <v>-75.002177292683598</v>
      </c>
      <c r="AH13">
        <v>0.72965868642727205</v>
      </c>
      <c r="AI13">
        <v>2.55019843153515E-2</v>
      </c>
      <c r="AJ13" s="3">
        <f t="shared" si="3"/>
        <v>2.5501984315351498</v>
      </c>
      <c r="AK13" s="4">
        <v>17.5129891584482</v>
      </c>
      <c r="AL13" s="4">
        <v>0.40553931085761702</v>
      </c>
    </row>
    <row r="14" spans="1:38" x14ac:dyDescent="0.3">
      <c r="A14" t="s">
        <v>36</v>
      </c>
      <c r="B14" t="s">
        <v>33</v>
      </c>
      <c r="C14" s="1">
        <v>42156</v>
      </c>
      <c r="D14" t="s">
        <v>30</v>
      </c>
      <c r="E14">
        <v>-4.1804883384319704E-3</v>
      </c>
      <c r="F14" s="4">
        <v>-4.18048833843197</v>
      </c>
      <c r="G14">
        <v>1.32339674220655E-2</v>
      </c>
      <c r="H14" s="4">
        <v>13.233967422065501</v>
      </c>
      <c r="I14">
        <v>-0.31589078355003902</v>
      </c>
      <c r="J14">
        <v>0.75674560048178896</v>
      </c>
      <c r="K14" s="3">
        <v>10.5159130194406</v>
      </c>
      <c r="L14" s="3">
        <v>2.0737049234668499</v>
      </c>
      <c r="M14">
        <v>5.0710749154513204</v>
      </c>
      <c r="N14">
        <v>1.7055017654103301E-4</v>
      </c>
      <c r="O14">
        <v>6.0682576722448296</v>
      </c>
      <c r="P14">
        <v>14.963568294092401</v>
      </c>
      <c r="Q14" s="14">
        <v>-68.259918511875</v>
      </c>
      <c r="R14">
        <v>2.3764533787921999E-2</v>
      </c>
      <c r="S14" s="11">
        <f t="shared" si="0"/>
        <v>2.3764533787922</v>
      </c>
      <c r="T14" s="3">
        <v>2.09495093784437</v>
      </c>
      <c r="U14" s="3">
        <v>0.41311772607838199</v>
      </c>
      <c r="V14">
        <v>-0.88604951102340901</v>
      </c>
      <c r="W14">
        <v>-2.9124850652491398E-2</v>
      </c>
      <c r="X14" s="4">
        <f t="shared" si="1"/>
        <v>-29.1248506524914</v>
      </c>
      <c r="Y14">
        <v>1.6807408299654599E-2</v>
      </c>
      <c r="Z14" s="4">
        <f t="shared" si="2"/>
        <v>16.8074082996546</v>
      </c>
      <c r="AA14">
        <v>-1.73285792391264</v>
      </c>
      <c r="AB14">
        <v>0.105080673078407</v>
      </c>
      <c r="AC14" s="3">
        <v>3.6409031009961401</v>
      </c>
      <c r="AD14" s="3">
        <v>0.54355450828319796</v>
      </c>
      <c r="AE14">
        <v>6.69832196313821</v>
      </c>
      <c r="AF14" s="2">
        <v>1.01327952895844E-5</v>
      </c>
      <c r="AG14">
        <v>-69.7917500819552</v>
      </c>
      <c r="AH14">
        <v>0.76217784128691801</v>
      </c>
      <c r="AI14">
        <v>2.26537308480168E-2</v>
      </c>
      <c r="AJ14" s="3">
        <f t="shared" si="3"/>
        <v>2.2653730848016798</v>
      </c>
      <c r="AK14" s="4">
        <v>13.2561753908433</v>
      </c>
      <c r="AL14" s="4">
        <v>0.295451503474989</v>
      </c>
    </row>
    <row r="15" spans="1:38" x14ac:dyDescent="0.3">
      <c r="A15" s="6" t="s">
        <v>37</v>
      </c>
      <c r="B15" s="6" t="s">
        <v>33</v>
      </c>
      <c r="C15" s="7">
        <v>42156</v>
      </c>
      <c r="D15" s="6" t="s">
        <v>30</v>
      </c>
      <c r="E15" s="8">
        <v>9.05634326195522E-2</v>
      </c>
      <c r="F15" s="12">
        <v>90.563432619552202</v>
      </c>
      <c r="G15" s="8">
        <v>3.98916098184827E-2</v>
      </c>
      <c r="H15" s="12">
        <v>39.891609818482699</v>
      </c>
      <c r="I15" s="6">
        <v>2.2702376021333701</v>
      </c>
      <c r="J15" s="6">
        <v>3.9515059781503201E-2</v>
      </c>
      <c r="K15" s="11">
        <v>-1.0393798694368701</v>
      </c>
      <c r="L15" s="11">
        <v>12.8203818130877</v>
      </c>
      <c r="M15" s="6">
        <v>-8.1072458261408395E-2</v>
      </c>
      <c r="N15" s="6">
        <v>0.93653193217094799</v>
      </c>
      <c r="O15" s="6">
        <v>-28.536365177652598</v>
      </c>
      <c r="P15" s="6">
        <v>26.457604814371599</v>
      </c>
      <c r="Q15" s="13">
        <v>-23.3811937938342</v>
      </c>
      <c r="R15" s="6">
        <v>9.6607312752040403E-2</v>
      </c>
      <c r="S15" s="11">
        <f t="shared" si="0"/>
        <v>9.6607312752040411</v>
      </c>
      <c r="T15" s="11">
        <v>-0.207062366170955</v>
      </c>
      <c r="U15" s="11">
        <v>2.5540408001852799</v>
      </c>
      <c r="V15" s="6">
        <v>-5.4778727957090796</v>
      </c>
      <c r="W15" s="6">
        <v>5.9308834696713997E-2</v>
      </c>
      <c r="X15" s="9">
        <f t="shared" si="1"/>
        <v>59.308834696713994</v>
      </c>
      <c r="Y15" s="6">
        <v>5.4919809536878202E-2</v>
      </c>
      <c r="Z15" s="9">
        <f t="shared" si="2"/>
        <v>54.919809536878205</v>
      </c>
      <c r="AA15" s="6">
        <v>1.07991697707707</v>
      </c>
      <c r="AB15" s="6">
        <v>0.29843279560307701</v>
      </c>
      <c r="AC15" s="11">
        <v>2.15551000322349</v>
      </c>
      <c r="AD15" s="11">
        <v>2.7677354039694602</v>
      </c>
      <c r="AE15" s="6">
        <v>0.778799158377666</v>
      </c>
      <c r="AF15" s="6">
        <v>0.44906217923499098</v>
      </c>
      <c r="AG15" s="6">
        <v>-24.305289080142401</v>
      </c>
      <c r="AH15" s="6">
        <v>4.1524455622128802E-2</v>
      </c>
      <c r="AI15" s="6">
        <v>9.3857386190897202E-2</v>
      </c>
      <c r="AJ15" s="3">
        <f t="shared" si="3"/>
        <v>9.3857386190897198</v>
      </c>
      <c r="AK15" s="9">
        <v>4.64622337399652</v>
      </c>
      <c r="AL15" s="9">
        <v>7.6603592663860001</v>
      </c>
    </row>
    <row r="16" spans="1:38" x14ac:dyDescent="0.3">
      <c r="A16" s="6" t="s">
        <v>39</v>
      </c>
      <c r="B16" s="6" t="s">
        <v>29</v>
      </c>
      <c r="C16" s="7">
        <v>42217</v>
      </c>
      <c r="D16" s="6" t="s">
        <v>30</v>
      </c>
      <c r="E16" s="6">
        <v>7.8040520612548498E-3</v>
      </c>
      <c r="F16" s="9">
        <v>7.8040520612548496</v>
      </c>
      <c r="G16" s="6">
        <v>8.0257197678184101E-3</v>
      </c>
      <c r="H16" s="9">
        <v>8.0257197678184102</v>
      </c>
      <c r="I16" s="6">
        <v>0.97238033310701899</v>
      </c>
      <c r="J16" s="6">
        <v>0.363255325743159</v>
      </c>
      <c r="K16" s="11">
        <v>0.94021944403635604</v>
      </c>
      <c r="L16" s="11">
        <v>0.88498085686079797</v>
      </c>
      <c r="M16" s="6">
        <v>1.0624178328235301</v>
      </c>
      <c r="N16" s="6">
        <v>0.32331851680577101</v>
      </c>
      <c r="O16" s="6">
        <v>-1.1524277538359999</v>
      </c>
      <c r="P16" s="6">
        <v>3.0328666262356498</v>
      </c>
      <c r="Q16" s="13">
        <v>-47.5784407586358</v>
      </c>
      <c r="R16" s="6">
        <v>1.2332483345035001E-2</v>
      </c>
      <c r="S16" s="11">
        <f t="shared" si="0"/>
        <v>1.2332483345035001</v>
      </c>
      <c r="T16" s="11">
        <v>0.18730790207394199</v>
      </c>
      <c r="U16" s="11">
        <v>0.17630342440332</v>
      </c>
      <c r="V16" s="6">
        <v>-0.41689135016818402</v>
      </c>
      <c r="W16">
        <v>4.6513415250682899E-3</v>
      </c>
      <c r="X16" s="4">
        <f t="shared" si="1"/>
        <v>4.6513415250682897</v>
      </c>
      <c r="Y16">
        <v>1.7835042512283902E-2</v>
      </c>
      <c r="Z16" s="4">
        <f t="shared" si="2"/>
        <v>17.835042512283902</v>
      </c>
      <c r="AA16">
        <v>0.26079789391388802</v>
      </c>
      <c r="AB16">
        <v>0.801754244240236</v>
      </c>
      <c r="AC16" s="3">
        <v>1.5088596093192099</v>
      </c>
      <c r="AD16" s="3">
        <v>0.55023661185172401</v>
      </c>
      <c r="AE16">
        <v>2.7422014035769302</v>
      </c>
      <c r="AF16">
        <v>2.8826456812113901E-2</v>
      </c>
      <c r="AG16">
        <v>-38.381093485461001</v>
      </c>
      <c r="AH16">
        <v>0.51789533061402704</v>
      </c>
      <c r="AI16">
        <v>2.0556977911229499E-2</v>
      </c>
      <c r="AJ16" s="3">
        <f t="shared" si="3"/>
        <v>2.0556977911229497</v>
      </c>
      <c r="AK16" s="4">
        <v>2.2766573206349299</v>
      </c>
      <c r="AL16" s="4">
        <v>0.30276032902206501</v>
      </c>
    </row>
    <row r="17" spans="1:38" x14ac:dyDescent="0.3">
      <c r="A17" t="s">
        <v>31</v>
      </c>
      <c r="B17" t="s">
        <v>29</v>
      </c>
      <c r="C17" s="1">
        <v>42217</v>
      </c>
      <c r="D17" t="s">
        <v>30</v>
      </c>
      <c r="E17">
        <v>-4.68097490270356E-4</v>
      </c>
      <c r="F17" s="4">
        <v>-0.46809749027035602</v>
      </c>
      <c r="G17">
        <v>8.4961620629475793E-3</v>
      </c>
      <c r="H17" s="4">
        <v>8.4961620629475796</v>
      </c>
      <c r="I17">
        <v>-5.5095169654515601E-2</v>
      </c>
      <c r="J17">
        <v>0.95714786169461696</v>
      </c>
      <c r="K17" s="3">
        <v>9.0289569062661492</v>
      </c>
      <c r="L17" s="3">
        <v>1.7380210966994101</v>
      </c>
      <c r="M17">
        <v>5.1949639296166197</v>
      </c>
      <c r="N17">
        <v>4.0422869723430601E-4</v>
      </c>
      <c r="O17">
        <v>5.1564048571459402</v>
      </c>
      <c r="P17">
        <v>12.9015088890157</v>
      </c>
      <c r="Q17" s="14">
        <v>-56.9140483961014</v>
      </c>
      <c r="R17">
        <v>1.7591187432924201E-2</v>
      </c>
      <c r="S17" s="11">
        <f t="shared" si="0"/>
        <v>1.75911874329242</v>
      </c>
      <c r="T17" s="3">
        <v>1.7987236774943201</v>
      </c>
      <c r="U17" s="3">
        <v>0.346243727938081</v>
      </c>
      <c r="V17">
        <v>-0.77147903307245902</v>
      </c>
      <c r="W17">
        <v>-2.6903976584384499E-2</v>
      </c>
      <c r="X17" s="4">
        <f t="shared" si="1"/>
        <v>-26.903976584384498</v>
      </c>
      <c r="Y17">
        <v>1.60035553953972E-2</v>
      </c>
      <c r="Z17" s="4">
        <f t="shared" si="2"/>
        <v>16.0035553953972</v>
      </c>
      <c r="AA17">
        <v>-1.68112497002525</v>
      </c>
      <c r="AB17">
        <v>0.13124546104455001</v>
      </c>
      <c r="AC17" s="3">
        <v>3.3256492028461402</v>
      </c>
      <c r="AD17" s="3">
        <v>0.59333571638851501</v>
      </c>
      <c r="AE17">
        <v>5.6050042345142002</v>
      </c>
      <c r="AF17">
        <v>5.0727759635381398E-4</v>
      </c>
      <c r="AG17">
        <v>-43.981406801916798</v>
      </c>
      <c r="AH17">
        <v>0.79703710951141404</v>
      </c>
      <c r="AI17">
        <v>1.8148458523776601E-2</v>
      </c>
      <c r="AJ17" s="3">
        <f t="shared" si="3"/>
        <v>1.8148458523776601</v>
      </c>
      <c r="AK17" s="4">
        <v>11.059942620391199</v>
      </c>
      <c r="AL17" s="4">
        <v>0.35204727234227301</v>
      </c>
    </row>
    <row r="18" spans="1:38" x14ac:dyDescent="0.3">
      <c r="A18" t="s">
        <v>38</v>
      </c>
      <c r="B18" t="s">
        <v>29</v>
      </c>
      <c r="C18" s="1">
        <v>42217</v>
      </c>
      <c r="D18" t="s">
        <v>30</v>
      </c>
      <c r="E18">
        <v>-6.4553100556849503E-3</v>
      </c>
      <c r="F18" s="4">
        <v>-6.4553100556849499</v>
      </c>
      <c r="G18">
        <v>4.6083053126898098E-3</v>
      </c>
      <c r="H18" s="4">
        <v>4.6083053126898097</v>
      </c>
      <c r="I18">
        <v>-1.4007991262881601</v>
      </c>
      <c r="J18">
        <v>0.180369998649903</v>
      </c>
      <c r="K18" s="3">
        <v>8.6865057604960896</v>
      </c>
      <c r="L18" s="3">
        <v>0.93245239091597398</v>
      </c>
      <c r="M18">
        <v>9.3157632980736906</v>
      </c>
      <c r="N18" s="2">
        <v>7.29565545874749E-8</v>
      </c>
      <c r="O18">
        <v>6.7097948534921699</v>
      </c>
      <c r="P18">
        <v>10.6632165070277</v>
      </c>
      <c r="Q18" s="14">
        <v>-106.615696911497</v>
      </c>
      <c r="R18">
        <v>1.0597339114593299E-2</v>
      </c>
      <c r="S18" s="11">
        <f t="shared" si="0"/>
        <v>1.0597339114593298</v>
      </c>
      <c r="T18" s="3">
        <v>1.73050151288811</v>
      </c>
      <c r="U18" s="3">
        <v>0.18576057135822099</v>
      </c>
      <c r="V18">
        <v>-0.39379481597440102</v>
      </c>
      <c r="W18" s="5">
        <v>-2.5997282142927899E-2</v>
      </c>
      <c r="X18" s="10">
        <f t="shared" si="1"/>
        <v>-25.997282142927897</v>
      </c>
      <c r="Y18" s="5">
        <v>1.0343993535214299E-2</v>
      </c>
      <c r="Z18" s="10">
        <f t="shared" si="2"/>
        <v>10.343993535214299</v>
      </c>
      <c r="AA18">
        <v>-2.5132732396269102</v>
      </c>
      <c r="AB18">
        <v>2.3049984506567801E-2</v>
      </c>
      <c r="AC18" s="3">
        <v>2.9989490456010399</v>
      </c>
      <c r="AD18" s="3">
        <v>0.40190271819082901</v>
      </c>
      <c r="AE18">
        <v>7.4618779865457396</v>
      </c>
      <c r="AF18" s="2">
        <v>1.35219274729347E-6</v>
      </c>
      <c r="AG18">
        <v>-89.863747097777804</v>
      </c>
      <c r="AH18">
        <v>0.77678454055510204</v>
      </c>
      <c r="AI18">
        <v>1.68767153497872E-2</v>
      </c>
      <c r="AJ18" s="3">
        <f t="shared" si="3"/>
        <v>1.6876715349787199</v>
      </c>
      <c r="AK18" s="4">
        <v>8.99369537811139</v>
      </c>
      <c r="AL18" s="4">
        <v>0.16152579488917701</v>
      </c>
    </row>
    <row r="19" spans="1:38" x14ac:dyDescent="0.3">
      <c r="A19" t="s">
        <v>34</v>
      </c>
      <c r="B19" t="s">
        <v>29</v>
      </c>
      <c r="C19" s="1">
        <v>42217</v>
      </c>
      <c r="D19" t="s">
        <v>30</v>
      </c>
      <c r="E19" s="5">
        <v>8.1278691348409607E-3</v>
      </c>
      <c r="F19" s="10">
        <v>8.1278691348409602</v>
      </c>
      <c r="G19" s="5">
        <v>3.2730203222448E-3</v>
      </c>
      <c r="H19" s="10">
        <v>3.2730203222448</v>
      </c>
      <c r="I19">
        <v>2.4832932076836101</v>
      </c>
      <c r="J19">
        <v>3.0395408173553198E-2</v>
      </c>
      <c r="K19" s="3">
        <v>3.7614679854337498</v>
      </c>
      <c r="L19" s="3">
        <v>0.86646837781960295</v>
      </c>
      <c r="M19">
        <v>4.3411486001360799</v>
      </c>
      <c r="N19">
        <v>1.1725510018387E-3</v>
      </c>
      <c r="O19">
        <v>1.8543839485845801</v>
      </c>
      <c r="P19">
        <v>5.6685520214739498</v>
      </c>
      <c r="Q19" s="14">
        <v>-81.011518313588397</v>
      </c>
      <c r="R19">
        <v>8.5183263824647106E-3</v>
      </c>
      <c r="S19" s="11">
        <f t="shared" si="0"/>
        <v>0.85183263824647104</v>
      </c>
      <c r="T19" s="3">
        <v>0.74934918814830298</v>
      </c>
      <c r="U19" s="3">
        <v>0.17261541982801801</v>
      </c>
      <c r="V19">
        <v>-0.37992397640266601</v>
      </c>
      <c r="W19">
        <v>-1.07168864564156E-2</v>
      </c>
      <c r="X19" s="4">
        <f t="shared" si="1"/>
        <v>-10.716886456415599</v>
      </c>
      <c r="Y19">
        <v>7.9818712342379292E-3</v>
      </c>
      <c r="Z19" s="4">
        <f t="shared" si="2"/>
        <v>7.9818712342379294</v>
      </c>
      <c r="AA19">
        <v>-1.34265338814862</v>
      </c>
      <c r="AB19">
        <v>0.21623326335187501</v>
      </c>
      <c r="AC19" s="3">
        <v>1.99846552731118</v>
      </c>
      <c r="AD19" s="3">
        <v>0.34433863137329701</v>
      </c>
      <c r="AE19">
        <v>5.8037796088718601</v>
      </c>
      <c r="AF19">
        <v>4.0342152239539501E-4</v>
      </c>
      <c r="AG19">
        <v>-56.173346009818403</v>
      </c>
      <c r="AH19">
        <v>0.80807918383429</v>
      </c>
      <c r="AI19">
        <v>9.4779430327223396E-3</v>
      </c>
      <c r="AJ19" s="3">
        <f t="shared" si="3"/>
        <v>0.94779430327223391</v>
      </c>
      <c r="AK19" s="4">
        <v>3.9938644638511702</v>
      </c>
      <c r="AL19" s="4">
        <v>0.118569093056035</v>
      </c>
    </row>
    <row r="20" spans="1:38" x14ac:dyDescent="0.3">
      <c r="A20" s="6" t="s">
        <v>35</v>
      </c>
      <c r="B20" s="6" t="s">
        <v>29</v>
      </c>
      <c r="C20" s="7">
        <v>42217</v>
      </c>
      <c r="D20" s="6" t="s">
        <v>30</v>
      </c>
      <c r="E20" s="6">
        <v>3.9757674905959897E-2</v>
      </c>
      <c r="F20" s="9">
        <v>39.757674905959895</v>
      </c>
      <c r="G20" s="6">
        <v>3.1210270517760302E-2</v>
      </c>
      <c r="H20" s="9">
        <v>31.2102705177603</v>
      </c>
      <c r="I20" s="6">
        <v>1.2738651170401001</v>
      </c>
      <c r="J20" s="6">
        <v>0.22501524049252999</v>
      </c>
      <c r="K20" s="11">
        <v>2.0405250037908398</v>
      </c>
      <c r="L20" s="11">
        <v>15.4909375742135</v>
      </c>
      <c r="M20" s="6">
        <v>0.13172378973287799</v>
      </c>
      <c r="N20" s="6">
        <v>0.89721959231452297</v>
      </c>
      <c r="O20" s="6">
        <v>-31.425612765734702</v>
      </c>
      <c r="P20" s="6">
        <v>35.506661795642998</v>
      </c>
      <c r="Q20" s="13">
        <v>-43.164198552274001</v>
      </c>
      <c r="R20" s="6">
        <v>4.6993539150049599E-2</v>
      </c>
      <c r="S20" s="11">
        <f t="shared" si="0"/>
        <v>4.6993539150049601</v>
      </c>
      <c r="T20" s="11">
        <v>0.40650771478270498</v>
      </c>
      <c r="U20" s="11">
        <v>3.0860614897814602</v>
      </c>
      <c r="V20" s="6">
        <v>-6.6670306732765097</v>
      </c>
      <c r="W20" s="6">
        <v>1.48847526525147E-2</v>
      </c>
      <c r="X20" s="9">
        <f t="shared" si="1"/>
        <v>14.884752652514699</v>
      </c>
      <c r="Y20" s="6">
        <v>5.17087506556098E-2</v>
      </c>
      <c r="Z20" s="9">
        <f t="shared" si="2"/>
        <v>51.708750655609798</v>
      </c>
      <c r="AA20" s="6">
        <v>0.287857518578433</v>
      </c>
      <c r="AB20" s="6">
        <v>0.77799369425327203</v>
      </c>
      <c r="AC20" s="11">
        <v>2.4378246263733701</v>
      </c>
      <c r="AD20" s="11">
        <v>3.2790265894930402</v>
      </c>
      <c r="AE20" s="6">
        <v>0.74345985305055795</v>
      </c>
      <c r="AF20" s="6">
        <v>0.47042719494502699</v>
      </c>
      <c r="AG20" s="6">
        <v>-43.934702409050999</v>
      </c>
      <c r="AH20" s="6">
        <v>4.0783845688123703E-2</v>
      </c>
      <c r="AI20" s="6">
        <v>4.5801949946996198E-2</v>
      </c>
      <c r="AJ20" s="3">
        <f t="shared" si="3"/>
        <v>4.5801949946996201</v>
      </c>
      <c r="AK20" s="9">
        <v>5.9429889089524499</v>
      </c>
      <c r="AL20" s="9">
        <v>10.752015374602401</v>
      </c>
    </row>
    <row r="21" spans="1:38" x14ac:dyDescent="0.3">
      <c r="A21" t="s">
        <v>36</v>
      </c>
      <c r="B21" t="s">
        <v>29</v>
      </c>
      <c r="C21" s="1">
        <v>42217</v>
      </c>
      <c r="D21" t="s">
        <v>30</v>
      </c>
      <c r="E21" s="5">
        <v>7.5082781125142698E-3</v>
      </c>
      <c r="F21" s="10">
        <v>7.5082781125142697</v>
      </c>
      <c r="G21" s="5">
        <v>3.4168630619731502E-3</v>
      </c>
      <c r="H21" s="10">
        <v>3.4168630619731504</v>
      </c>
      <c r="I21">
        <v>2.1974185023904398</v>
      </c>
      <c r="J21">
        <v>4.5319020945191697E-2</v>
      </c>
      <c r="K21" s="3">
        <v>4.05329496995392</v>
      </c>
      <c r="L21" s="3">
        <v>0.80898971106180195</v>
      </c>
      <c r="M21">
        <v>5.0103170838031499</v>
      </c>
      <c r="N21">
        <v>1.9083042356404201E-4</v>
      </c>
      <c r="O21">
        <v>2.3181846252840299</v>
      </c>
      <c r="P21">
        <v>5.7884053841992102</v>
      </c>
      <c r="Q21" s="14">
        <v>-103.299296732239</v>
      </c>
      <c r="R21">
        <v>7.9503322710620002E-3</v>
      </c>
      <c r="S21" s="11">
        <f t="shared" si="0"/>
        <v>0.79503322710620006</v>
      </c>
      <c r="T21" s="3">
        <v>0.80748614818007602</v>
      </c>
      <c r="U21" s="3">
        <v>0.161164679734629</v>
      </c>
      <c r="V21">
        <v>-0.345663869876708</v>
      </c>
      <c r="W21">
        <v>8.3096739929914198E-4</v>
      </c>
      <c r="X21" s="4">
        <f t="shared" si="1"/>
        <v>0.83096739929914198</v>
      </c>
      <c r="Y21">
        <v>5.7113966967611996E-3</v>
      </c>
      <c r="Z21" s="4">
        <f t="shared" si="2"/>
        <v>5.7113966967611995</v>
      </c>
      <c r="AA21">
        <v>0.145492852872637</v>
      </c>
      <c r="AB21">
        <v>0.88655344139908898</v>
      </c>
      <c r="AC21" s="3">
        <v>1.5930956078121901</v>
      </c>
      <c r="AD21" s="3">
        <v>0.23318659879085199</v>
      </c>
      <c r="AE21">
        <v>6.8318488972904197</v>
      </c>
      <c r="AF21" s="2">
        <v>1.20292077819849E-5</v>
      </c>
      <c r="AG21">
        <v>-90.952819557492205</v>
      </c>
      <c r="AH21">
        <v>0.78215026168069901</v>
      </c>
      <c r="AI21">
        <v>9.2515104796669495E-3</v>
      </c>
      <c r="AJ21" s="3">
        <f t="shared" si="3"/>
        <v>0.92515104796669489</v>
      </c>
      <c r="AK21" s="4">
        <v>2.5379536156304798</v>
      </c>
      <c r="AL21" s="4">
        <v>5.4375989855645901E-2</v>
      </c>
    </row>
    <row r="22" spans="1:38" x14ac:dyDescent="0.3">
      <c r="A22" s="6" t="s">
        <v>37</v>
      </c>
      <c r="B22" s="6" t="s">
        <v>29</v>
      </c>
      <c r="C22" s="7">
        <v>42217</v>
      </c>
      <c r="D22" s="6" t="s">
        <v>30</v>
      </c>
      <c r="E22" s="6">
        <v>2.41518813258641E-2</v>
      </c>
      <c r="F22" s="9">
        <v>24.1518813258641</v>
      </c>
      <c r="G22" s="6">
        <v>1.5737119713056299E-2</v>
      </c>
      <c r="H22" s="9">
        <v>15.737119713056298</v>
      </c>
      <c r="I22" s="6">
        <v>1.53470786053857</v>
      </c>
      <c r="J22" s="6">
        <v>0.16872898441897199</v>
      </c>
      <c r="K22" s="11">
        <v>3.3764474510609901</v>
      </c>
      <c r="L22" s="11">
        <v>3.49505433637241</v>
      </c>
      <c r="M22" s="6">
        <v>0.96606436584487199</v>
      </c>
      <c r="N22" s="6">
        <v>0.36619408676916598</v>
      </c>
      <c r="O22" s="6">
        <v>-4.8880425317700098</v>
      </c>
      <c r="P22" s="6">
        <v>11.6409378825829</v>
      </c>
      <c r="Q22" s="13">
        <v>-36.912035900959303</v>
      </c>
      <c r="R22" s="6">
        <v>2.23050866037805E-2</v>
      </c>
      <c r="S22" s="11">
        <f t="shared" si="0"/>
        <v>2.23050866037805</v>
      </c>
      <c r="T22" s="11">
        <v>0.67264646836710895</v>
      </c>
      <c r="U22" s="11">
        <v>0.69627500211007798</v>
      </c>
      <c r="V22" s="6">
        <v>-1.6464287930410899</v>
      </c>
      <c r="W22" s="6">
        <v>1.07970194425207E-2</v>
      </c>
      <c r="X22" s="9">
        <f t="shared" si="1"/>
        <v>10.7970194425207</v>
      </c>
      <c r="Y22" s="6">
        <v>2.5904096994752299E-2</v>
      </c>
      <c r="Z22" s="9">
        <f t="shared" si="2"/>
        <v>25.904096994752301</v>
      </c>
      <c r="AA22" s="6">
        <v>0.41680740481739198</v>
      </c>
      <c r="AB22" s="6">
        <v>0.68930371086558595</v>
      </c>
      <c r="AC22" s="11">
        <v>1.98171558558608</v>
      </c>
      <c r="AD22" s="11">
        <v>1.1042390573622201</v>
      </c>
      <c r="AE22" s="6">
        <v>1.7946436257380201</v>
      </c>
      <c r="AF22" s="6">
        <v>0.115788478105601</v>
      </c>
      <c r="AG22" s="6">
        <v>-35.445994188760899</v>
      </c>
      <c r="AH22" s="6">
        <v>0.315118468286057</v>
      </c>
      <c r="AI22" s="6">
        <v>2.4197794994184198E-2</v>
      </c>
      <c r="AJ22" s="3">
        <f t="shared" si="3"/>
        <v>2.4197794994184196</v>
      </c>
      <c r="AK22" s="9">
        <v>3.9271966621547598</v>
      </c>
      <c r="AL22" s="9">
        <v>1.21934389580421</v>
      </c>
    </row>
    <row r="23" spans="1:38" x14ac:dyDescent="0.3">
      <c r="A23" t="s">
        <v>39</v>
      </c>
      <c r="B23" t="s">
        <v>29</v>
      </c>
      <c r="C23" s="1">
        <v>42217</v>
      </c>
      <c r="D23" t="s">
        <v>32</v>
      </c>
      <c r="E23" s="5">
        <v>4.3465491611409304E-3</v>
      </c>
      <c r="F23" s="10">
        <v>4.3465491611409304</v>
      </c>
      <c r="G23" s="5">
        <v>7.4212475662577097E-4</v>
      </c>
      <c r="H23" s="10">
        <v>0.74212475662577093</v>
      </c>
      <c r="I23">
        <v>5.8568982133185399</v>
      </c>
      <c r="J23" s="2">
        <v>5.6210146974988202E-5</v>
      </c>
      <c r="K23" s="3">
        <v>-1.0672028992166001</v>
      </c>
      <c r="L23" s="3">
        <v>0.34857897668901</v>
      </c>
      <c r="M23">
        <v>-3.0615813648702201</v>
      </c>
      <c r="N23">
        <v>9.0950140718532701E-3</v>
      </c>
      <c r="O23">
        <v>-1.8202619041416399</v>
      </c>
      <c r="P23">
        <v>-0.31414370061473301</v>
      </c>
      <c r="Q23" s="14">
        <v>-137.70022139252799</v>
      </c>
      <c r="R23">
        <v>2.0113564918737398E-3</v>
      </c>
      <c r="S23" s="11">
        <f t="shared" si="0"/>
        <v>0.20113564918737398</v>
      </c>
      <c r="T23" s="3">
        <v>-0.212605192763659</v>
      </c>
      <c r="U23" s="3">
        <v>6.9442934035062603E-2</v>
      </c>
      <c r="V23">
        <v>-0.1500223586337</v>
      </c>
      <c r="W23">
        <v>7.5017498988359105E-4</v>
      </c>
      <c r="X23" s="4">
        <f t="shared" si="1"/>
        <v>0.75017498988359099</v>
      </c>
      <c r="Y23">
        <v>2.2631008053330399E-3</v>
      </c>
      <c r="Z23" s="4">
        <f t="shared" si="2"/>
        <v>2.2631008053330399</v>
      </c>
      <c r="AA23">
        <v>0.33148103174007498</v>
      </c>
      <c r="AB23">
        <v>0.74786943299259201</v>
      </c>
      <c r="AC23" s="3">
        <v>0.71435663872572697</v>
      </c>
      <c r="AD23" s="3">
        <v>0.139268432731527</v>
      </c>
      <c r="AE23">
        <v>5.1293507416919004</v>
      </c>
      <c r="AF23">
        <v>6.2011877117666204E-4</v>
      </c>
      <c r="AG23">
        <v>-89.428446917347699</v>
      </c>
      <c r="AH23">
        <v>0.74511642382190202</v>
      </c>
      <c r="AI23">
        <v>2.7076540710735501E-3</v>
      </c>
      <c r="AJ23" s="3">
        <f t="shared" si="3"/>
        <v>0.27076540710735503</v>
      </c>
      <c r="AK23" s="4">
        <v>0.51030540729151896</v>
      </c>
      <c r="AL23" s="4">
        <v>1.9395696355495901E-2</v>
      </c>
    </row>
    <row r="24" spans="1:38" x14ac:dyDescent="0.3">
      <c r="A24" t="s">
        <v>31</v>
      </c>
      <c r="B24" t="s">
        <v>29</v>
      </c>
      <c r="C24" s="1">
        <v>42217</v>
      </c>
      <c r="D24" t="s">
        <v>32</v>
      </c>
      <c r="E24" s="5">
        <v>4.6755995897347098E-3</v>
      </c>
      <c r="F24" s="10">
        <v>4.67559958973471</v>
      </c>
      <c r="G24" s="5">
        <v>1.0129741065211899E-3</v>
      </c>
      <c r="H24" s="10">
        <v>1.0129741065211899</v>
      </c>
      <c r="I24">
        <v>4.6157148140655897</v>
      </c>
      <c r="J24">
        <v>4.00318251127736E-4</v>
      </c>
      <c r="K24" s="3">
        <v>2.14755753239421</v>
      </c>
      <c r="L24" s="3">
        <v>0.42771841822627399</v>
      </c>
      <c r="M24">
        <v>5.0209610829948002</v>
      </c>
      <c r="N24">
        <v>1.87104585332245E-4</v>
      </c>
      <c r="O24">
        <v>1.2301927345368999</v>
      </c>
      <c r="P24">
        <v>3.0649222677329901</v>
      </c>
      <c r="Q24" s="14">
        <v>-132.526520931753</v>
      </c>
      <c r="R24">
        <v>3.1894961788547001E-3</v>
      </c>
      <c r="S24" s="11">
        <f t="shared" si="0"/>
        <v>0.31894961788546999</v>
      </c>
      <c r="T24" s="3">
        <v>0.42783043738063498</v>
      </c>
      <c r="U24" s="3">
        <v>8.5208873422586207E-2</v>
      </c>
      <c r="V24">
        <v>-0.18275485058600599</v>
      </c>
      <c r="W24">
        <v>-2.5572735438400599E-3</v>
      </c>
      <c r="X24" s="4">
        <f t="shared" si="1"/>
        <v>-2.55727354384006</v>
      </c>
      <c r="Y24">
        <v>2.6451360600378299E-3</v>
      </c>
      <c r="Z24" s="4">
        <f t="shared" si="2"/>
        <v>2.6451360600378298</v>
      </c>
      <c r="AA24">
        <v>-0.96678336607134296</v>
      </c>
      <c r="AB24">
        <v>0.35891162433733997</v>
      </c>
      <c r="AC24" s="3">
        <v>1.25146507681277</v>
      </c>
      <c r="AD24" s="3">
        <v>0.150960350773966</v>
      </c>
      <c r="AE24">
        <v>8.2900249661356007</v>
      </c>
      <c r="AF24" s="2">
        <v>1.66353938591029E-5</v>
      </c>
      <c r="AG24">
        <v>-81.668010201227204</v>
      </c>
      <c r="AH24">
        <v>0.88420641643322695</v>
      </c>
      <c r="AI24">
        <v>3.7305678715664902E-3</v>
      </c>
      <c r="AJ24" s="3">
        <f t="shared" si="3"/>
        <v>0.37305678715664903</v>
      </c>
      <c r="AK24" s="4">
        <v>1.56616483848198</v>
      </c>
      <c r="AL24" s="4">
        <v>2.2789027505798799E-2</v>
      </c>
    </row>
    <row r="25" spans="1:38" x14ac:dyDescent="0.3">
      <c r="A25" t="s">
        <v>38</v>
      </c>
      <c r="B25" t="s">
        <v>29</v>
      </c>
      <c r="C25" s="1">
        <v>42217</v>
      </c>
      <c r="D25" t="s">
        <v>32</v>
      </c>
      <c r="E25" s="5">
        <v>5.3376036200852702E-3</v>
      </c>
      <c r="F25" s="10">
        <v>5.3376036200852699</v>
      </c>
      <c r="G25" s="5">
        <v>2.0235168768798001E-3</v>
      </c>
      <c r="H25" s="10">
        <v>2.0235168768798002</v>
      </c>
      <c r="I25">
        <v>2.6377855707908302</v>
      </c>
      <c r="J25">
        <v>1.5385383825259001E-2</v>
      </c>
      <c r="K25" s="3">
        <v>2.5502392451857601</v>
      </c>
      <c r="L25" s="3">
        <v>0.61892792088233695</v>
      </c>
      <c r="M25">
        <v>4.1204139595934901</v>
      </c>
      <c r="N25">
        <v>4.87211713600505E-4</v>
      </c>
      <c r="O25">
        <v>1.2631081867706899</v>
      </c>
      <c r="P25">
        <v>3.8373702922092501</v>
      </c>
      <c r="Q25" s="14">
        <v>-172.26997726484399</v>
      </c>
      <c r="R25">
        <v>5.01976167466988E-3</v>
      </c>
      <c r="S25" s="11">
        <f t="shared" si="0"/>
        <v>0.50197616746698803</v>
      </c>
      <c r="T25" s="3">
        <v>0.50805156799534001</v>
      </c>
      <c r="U25" s="3">
        <v>0.123301098622009</v>
      </c>
      <c r="V25">
        <v>-0.25641866655853002</v>
      </c>
      <c r="W25">
        <v>-1.4409774155435499E-4</v>
      </c>
      <c r="X25" s="4">
        <f t="shared" si="1"/>
        <v>-0.14409774155435498</v>
      </c>
      <c r="Y25">
        <v>3.1170298532629398E-3</v>
      </c>
      <c r="Z25" s="4">
        <f t="shared" si="2"/>
        <v>3.1170298532629399</v>
      </c>
      <c r="AA25">
        <v>-4.62291823748536E-2</v>
      </c>
      <c r="AB25">
        <v>0.96356439192176202</v>
      </c>
      <c r="AC25" s="3">
        <v>1.1866725851589801</v>
      </c>
      <c r="AD25" s="3">
        <v>0.146787708293351</v>
      </c>
      <c r="AE25">
        <v>8.0842776207627001</v>
      </c>
      <c r="AF25" s="2">
        <v>6.9588155427925102E-8</v>
      </c>
      <c r="AG25">
        <v>-167.15481574522099</v>
      </c>
      <c r="AH25">
        <v>0.756819320806566</v>
      </c>
      <c r="AI25">
        <v>5.6101733592338002E-3</v>
      </c>
      <c r="AJ25" s="3">
        <f t="shared" si="3"/>
        <v>0.56101733592337999</v>
      </c>
      <c r="AK25" s="4">
        <v>1.4081918243678999</v>
      </c>
      <c r="AL25" s="4">
        <v>2.1546631306013898E-2</v>
      </c>
    </row>
    <row r="26" spans="1:38" x14ac:dyDescent="0.3">
      <c r="A26" t="s">
        <v>34</v>
      </c>
      <c r="B26" t="s">
        <v>29</v>
      </c>
      <c r="C26" s="1">
        <v>42217</v>
      </c>
      <c r="D26" t="s">
        <v>32</v>
      </c>
      <c r="E26" s="5">
        <v>8.1832747327951604E-3</v>
      </c>
      <c r="F26" s="10">
        <v>8.1832747327951605</v>
      </c>
      <c r="G26" s="5">
        <v>1.9569590176753901E-3</v>
      </c>
      <c r="H26" s="10">
        <v>1.9569590176753902</v>
      </c>
      <c r="I26">
        <v>4.1816280560212302</v>
      </c>
      <c r="J26">
        <v>9.2293963513246995E-4</v>
      </c>
      <c r="K26" s="3">
        <v>4.1942248209369897</v>
      </c>
      <c r="L26" s="3">
        <v>0.81105134010630897</v>
      </c>
      <c r="M26">
        <v>5.1713431857312804</v>
      </c>
      <c r="N26">
        <v>1.41833490826358E-4</v>
      </c>
      <c r="O26">
        <v>2.4546927096164399</v>
      </c>
      <c r="P26">
        <v>5.9337569575215001</v>
      </c>
      <c r="Q26" s="14">
        <v>-109.404379918472</v>
      </c>
      <c r="R26">
        <v>6.5694484114002397E-3</v>
      </c>
      <c r="S26" s="11">
        <f t="shared" si="0"/>
        <v>0.65694484114002394</v>
      </c>
      <c r="T26" s="3">
        <v>0.83556180104458999</v>
      </c>
      <c r="U26" s="3">
        <v>0.161575391737695</v>
      </c>
      <c r="V26">
        <v>-0.346544753100476</v>
      </c>
      <c r="W26">
        <v>-7.7122329824237303E-3</v>
      </c>
      <c r="X26" s="4">
        <f t="shared" si="1"/>
        <v>-7.7122329824237301</v>
      </c>
      <c r="Y26">
        <v>4.7249851518051398E-3</v>
      </c>
      <c r="Z26" s="4">
        <f t="shared" si="2"/>
        <v>4.7249851518051393</v>
      </c>
      <c r="AA26">
        <v>-1.6322237498412699</v>
      </c>
      <c r="AB26">
        <v>0.14665172927791001</v>
      </c>
      <c r="AC26" s="3">
        <v>1.8074547636521201</v>
      </c>
      <c r="AD26" s="3">
        <v>0.23885796849244301</v>
      </c>
      <c r="AE26">
        <v>7.56706914598624</v>
      </c>
      <c r="AF26">
        <v>1.2979723415377299E-4</v>
      </c>
      <c r="AG26">
        <v>-57.863350508730797</v>
      </c>
      <c r="AH26">
        <v>0.89106844582173805</v>
      </c>
      <c r="AI26">
        <v>5.2235160929938896E-3</v>
      </c>
      <c r="AJ26" s="3">
        <f t="shared" si="3"/>
        <v>0.52235160929938895</v>
      </c>
      <c r="AK26" s="4">
        <v>3.2668927226487399</v>
      </c>
      <c r="AL26" s="4">
        <v>5.7053129112336898E-2</v>
      </c>
    </row>
    <row r="27" spans="1:38" x14ac:dyDescent="0.3">
      <c r="A27" t="s">
        <v>35</v>
      </c>
      <c r="B27" t="s">
        <v>29</v>
      </c>
      <c r="C27" s="1">
        <v>42217</v>
      </c>
      <c r="D27" t="s">
        <v>32</v>
      </c>
      <c r="E27" s="5">
        <v>1.219829311508E-2</v>
      </c>
      <c r="F27" s="10">
        <v>12.19829311508</v>
      </c>
      <c r="G27" s="5">
        <v>1.9773312742380001E-3</v>
      </c>
      <c r="H27" s="10">
        <v>1.977331274238</v>
      </c>
      <c r="I27">
        <v>6.1690690245016304</v>
      </c>
      <c r="J27" s="2">
        <v>6.2829002683675997E-6</v>
      </c>
      <c r="K27" s="3">
        <v>3.69601122325752</v>
      </c>
      <c r="L27" s="3">
        <v>0.92215057306944404</v>
      </c>
      <c r="M27">
        <v>4.0080344047882397</v>
      </c>
      <c r="N27">
        <v>7.5225898320203596E-4</v>
      </c>
      <c r="O27">
        <v>1.7659278967943</v>
      </c>
      <c r="P27">
        <v>5.6260945695624001</v>
      </c>
      <c r="Q27" s="14">
        <v>-154.67049201599301</v>
      </c>
      <c r="R27">
        <v>5.2768474241424801E-3</v>
      </c>
      <c r="S27" s="11">
        <f t="shared" si="0"/>
        <v>0.52768474241424801</v>
      </c>
      <c r="T27" s="3">
        <v>0.73630907407966895</v>
      </c>
      <c r="U27" s="3">
        <v>0.18370827186513899</v>
      </c>
      <c r="V27">
        <v>-0.38450583501253399</v>
      </c>
      <c r="W27">
        <v>5.51237530135838E-3</v>
      </c>
      <c r="X27" s="4">
        <f t="shared" si="1"/>
        <v>5.5123753013583796</v>
      </c>
      <c r="Y27">
        <v>2.9884813684942298E-3</v>
      </c>
      <c r="Z27" s="4">
        <f t="shared" si="2"/>
        <v>2.98848136849423</v>
      </c>
      <c r="AA27">
        <v>1.8445406283847201</v>
      </c>
      <c r="AB27">
        <v>8.0753524954546005E-2</v>
      </c>
      <c r="AC27" s="3">
        <v>1.47642735012983</v>
      </c>
      <c r="AD27" s="3">
        <v>0.19383003785258501</v>
      </c>
      <c r="AE27">
        <v>7.6171235711809899</v>
      </c>
      <c r="AF27" s="2">
        <v>3.44516006139472E-7</v>
      </c>
      <c r="AG27">
        <v>-153.28153601225</v>
      </c>
      <c r="AH27">
        <v>0.753312658809144</v>
      </c>
      <c r="AI27">
        <v>5.4542723645777504E-3</v>
      </c>
      <c r="AJ27" s="3">
        <f t="shared" si="3"/>
        <v>0.54542723645777502</v>
      </c>
      <c r="AK27" s="4">
        <v>2.1798377202113999</v>
      </c>
      <c r="AL27" s="4">
        <v>3.7570083573934598E-2</v>
      </c>
    </row>
    <row r="28" spans="1:38" x14ac:dyDescent="0.3">
      <c r="A28" t="s">
        <v>36</v>
      </c>
      <c r="B28" t="s">
        <v>29</v>
      </c>
      <c r="C28" s="1">
        <v>42217</v>
      </c>
      <c r="D28" t="s">
        <v>32</v>
      </c>
      <c r="E28">
        <v>2.06407349646185E-4</v>
      </c>
      <c r="F28" s="4">
        <v>0.20640734964618501</v>
      </c>
      <c r="G28">
        <v>2.4389778956320301E-3</v>
      </c>
      <c r="H28" s="4">
        <v>2.4389778956320303</v>
      </c>
      <c r="I28">
        <v>8.4628626612746394E-2</v>
      </c>
      <c r="J28">
        <v>0.93367582694004303</v>
      </c>
      <c r="K28" s="3">
        <v>4.0346762740047497</v>
      </c>
      <c r="L28" s="3">
        <v>0.53307978413163104</v>
      </c>
      <c r="M28">
        <v>7.5686161698611496</v>
      </c>
      <c r="N28" s="2">
        <v>1.6926195427974299E-6</v>
      </c>
      <c r="O28">
        <v>2.8984444559917901</v>
      </c>
      <c r="P28">
        <v>5.1709080507989098</v>
      </c>
      <c r="Q28" s="14">
        <v>-114.624634278489</v>
      </c>
      <c r="R28">
        <v>6.96594575389078E-3</v>
      </c>
      <c r="S28" s="11">
        <f t="shared" si="0"/>
        <v>0.69659457538907799</v>
      </c>
      <c r="T28" s="3">
        <v>0.80377698336784897</v>
      </c>
      <c r="U28" s="3">
        <v>0.106198671636772</v>
      </c>
      <c r="V28">
        <v>-0.22635693372539101</v>
      </c>
      <c r="W28">
        <v>-9.3576950095257492E-3</v>
      </c>
      <c r="X28" s="4">
        <f t="shared" si="1"/>
        <v>-9.3576950095257487</v>
      </c>
      <c r="Y28">
        <v>5.0577985492779604E-3</v>
      </c>
      <c r="Z28" s="4">
        <f t="shared" si="2"/>
        <v>5.05779854927796</v>
      </c>
      <c r="AA28">
        <v>-1.8501517840922399</v>
      </c>
      <c r="AB28">
        <v>8.4089082566752404E-2</v>
      </c>
      <c r="AC28" s="3">
        <v>1.63015644204654</v>
      </c>
      <c r="AD28" s="3">
        <v>0.210091368939928</v>
      </c>
      <c r="AE28">
        <v>7.7592737401442102</v>
      </c>
      <c r="AF28" s="2">
        <v>1.25190761479018E-6</v>
      </c>
      <c r="AG28">
        <v>-99.435290472440698</v>
      </c>
      <c r="AH28">
        <v>0.80054870109286003</v>
      </c>
      <c r="AI28">
        <v>1.0889279691278401E-2</v>
      </c>
      <c r="AJ28" s="3">
        <f t="shared" si="3"/>
        <v>1.0889279691278402</v>
      </c>
      <c r="AK28" s="4">
        <v>2.6574100255458202</v>
      </c>
      <c r="AL28" s="4">
        <v>4.41383833030531E-2</v>
      </c>
    </row>
    <row r="29" spans="1:38" x14ac:dyDescent="0.3">
      <c r="A29" t="s">
        <v>37</v>
      </c>
      <c r="B29" t="s">
        <v>29</v>
      </c>
      <c r="C29" s="1">
        <v>42217</v>
      </c>
      <c r="D29" t="s">
        <v>32</v>
      </c>
      <c r="E29" s="5">
        <v>2.7820586883233502E-3</v>
      </c>
      <c r="F29" s="10">
        <v>2.78205868832335</v>
      </c>
      <c r="G29" s="5">
        <v>1.1226957144821301E-3</v>
      </c>
      <c r="H29" s="10">
        <v>1.1226957144821301</v>
      </c>
      <c r="I29">
        <v>2.4780166633188401</v>
      </c>
      <c r="J29">
        <v>3.26535422329845E-2</v>
      </c>
      <c r="K29" s="3">
        <v>2.0047732227162598</v>
      </c>
      <c r="L29" s="3">
        <v>0.72983227667375405</v>
      </c>
      <c r="M29">
        <v>2.74689580988814</v>
      </c>
      <c r="N29">
        <v>2.0587638211365802E-2</v>
      </c>
      <c r="O29">
        <v>0.37860563640540301</v>
      </c>
      <c r="P29">
        <v>3.6309408411400099</v>
      </c>
      <c r="Q29" s="14">
        <v>-100.87000660893899</v>
      </c>
      <c r="R29">
        <v>2.8176404187013901E-3</v>
      </c>
      <c r="S29" s="11">
        <f t="shared" si="0"/>
        <v>0.28176404187013904</v>
      </c>
      <c r="T29" s="3">
        <v>0.39938534441378498</v>
      </c>
      <c r="U29" s="3">
        <v>0.14539515586142601</v>
      </c>
      <c r="V29">
        <v>-0.323960589157687</v>
      </c>
      <c r="W29">
        <v>-2.6469605665714901E-3</v>
      </c>
      <c r="X29" s="4">
        <f t="shared" si="1"/>
        <v>-2.6469605665714901</v>
      </c>
      <c r="Y29">
        <v>2.57559395254487E-3</v>
      </c>
      <c r="Z29" s="4">
        <f t="shared" si="2"/>
        <v>2.5755939525448701</v>
      </c>
      <c r="AA29">
        <v>-1.0277087985690101</v>
      </c>
      <c r="AB29">
        <v>0.338283148520302</v>
      </c>
      <c r="AC29" s="3">
        <v>1.09351254309181</v>
      </c>
      <c r="AD29" s="3">
        <v>0.18632891633342899</v>
      </c>
      <c r="AE29">
        <v>5.8687216381112304</v>
      </c>
      <c r="AF29">
        <v>6.1874147082673699E-4</v>
      </c>
      <c r="AG29">
        <v>-71.029114341737099</v>
      </c>
      <c r="AH29">
        <v>0.83108879974264704</v>
      </c>
      <c r="AI29">
        <v>2.9025233180647999E-3</v>
      </c>
      <c r="AJ29" s="3">
        <f t="shared" si="3"/>
        <v>0.29025233180647997</v>
      </c>
      <c r="AK29" s="4">
        <v>1.1957696818991199</v>
      </c>
      <c r="AL29" s="4">
        <v>3.4718465061989903E-2</v>
      </c>
    </row>
  </sheetData>
  <sortState ref="A2:AF29">
    <sortCondition ref="C2:C29"/>
    <sortCondition ref="B2:B29"/>
    <sortCondition descending="1" ref="D2:D29"/>
    <sortCondition ref="A2:A29" customList="ZEA,BET,QUE,EUC,MOL,PIN,PTE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resultsFitsInt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Gimeno</dc:creator>
  <cp:lastModifiedBy>Teresa Gimeno</cp:lastModifiedBy>
  <dcterms:created xsi:type="dcterms:W3CDTF">2018-06-25T15:38:08Z</dcterms:created>
  <dcterms:modified xsi:type="dcterms:W3CDTF">2018-06-26T12:22:37Z</dcterms:modified>
</cp:coreProperties>
</file>