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Algo\"/>
    </mc:Choice>
  </mc:AlternateContent>
  <bookViews>
    <workbookView xWindow="0" yWindow="0" windowWidth="19160" windowHeight="68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11" i="3"/>
  <c r="F6" i="3"/>
  <c r="F5" i="3"/>
  <c r="C16" i="3"/>
  <c r="D16" i="3"/>
  <c r="B16" i="3"/>
  <c r="C15" i="3"/>
  <c r="D15" i="3"/>
  <c r="B15" i="3"/>
  <c r="C14" i="3"/>
  <c r="D14" i="3"/>
  <c r="B14" i="3"/>
  <c r="C13" i="3"/>
  <c r="D13" i="3"/>
  <c r="B13" i="3"/>
  <c r="F7" i="3"/>
  <c r="F8" i="3"/>
  <c r="F9" i="3"/>
  <c r="F10" i="3"/>
  <c r="E6" i="3"/>
  <c r="E7" i="3"/>
  <c r="E8" i="3"/>
  <c r="E9" i="3"/>
  <c r="E10" i="3"/>
  <c r="D20" i="3" s="1"/>
  <c r="E5" i="3"/>
  <c r="B21" i="2"/>
  <c r="B20" i="2"/>
  <c r="B19" i="2"/>
  <c r="C17" i="2"/>
  <c r="D17" i="2"/>
  <c r="E17" i="2"/>
  <c r="F17" i="2"/>
  <c r="G17" i="2"/>
  <c r="H17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H6" i="2"/>
  <c r="G6" i="2"/>
  <c r="F7" i="2"/>
  <c r="F8" i="2"/>
  <c r="F9" i="2"/>
  <c r="F10" i="2"/>
  <c r="F11" i="2"/>
  <c r="F12" i="2"/>
  <c r="F13" i="2"/>
  <c r="F14" i="2"/>
  <c r="F15" i="2"/>
  <c r="F16" i="2"/>
  <c r="F6" i="2"/>
  <c r="E7" i="2"/>
  <c r="E8" i="2"/>
  <c r="E9" i="2"/>
  <c r="E10" i="2"/>
  <c r="E11" i="2"/>
  <c r="E12" i="2"/>
  <c r="E13" i="2"/>
  <c r="E14" i="2"/>
  <c r="E15" i="2"/>
  <c r="E16" i="2"/>
  <c r="E6" i="2"/>
  <c r="D7" i="2"/>
  <c r="D8" i="2"/>
  <c r="D9" i="2"/>
  <c r="D10" i="2"/>
  <c r="D11" i="2"/>
  <c r="D12" i="2"/>
  <c r="D13" i="2"/>
  <c r="D14" i="2"/>
  <c r="D15" i="2"/>
  <c r="D16" i="2"/>
  <c r="D6" i="2"/>
  <c r="C7" i="2"/>
  <c r="C8" i="2"/>
  <c r="C9" i="2"/>
  <c r="C10" i="2"/>
  <c r="C11" i="2"/>
  <c r="C12" i="2"/>
  <c r="C13" i="2"/>
  <c r="C14" i="2"/>
  <c r="C15" i="2"/>
  <c r="C16" i="2"/>
  <c r="C6" i="2"/>
  <c r="B17" i="2"/>
  <c r="B14" i="1"/>
  <c r="B13" i="1"/>
  <c r="D8" i="1"/>
  <c r="D9" i="1"/>
  <c r="D10" i="1"/>
  <c r="D11" i="1"/>
  <c r="D7" i="1"/>
  <c r="D19" i="3" l="1"/>
  <c r="B18" i="3"/>
  <c r="B19" i="3"/>
  <c r="B20" i="3"/>
  <c r="D18" i="3"/>
</calcChain>
</file>

<file path=xl/sharedStrings.xml><?xml version="1.0" encoding="utf-8"?>
<sst xmlns="http://schemas.openxmlformats.org/spreadsheetml/2006/main" count="63" uniqueCount="63">
  <si>
    <t xml:space="preserve">Ejercicio 1 </t>
  </si>
  <si>
    <t xml:space="preserve">Plantilla de Notas de Alumnos </t>
  </si>
  <si>
    <t xml:space="preserve">Notas de Informatica </t>
  </si>
  <si>
    <t>ALUMNOS</t>
  </si>
  <si>
    <t xml:space="preserve">TRABAJOS PRACTICOS </t>
  </si>
  <si>
    <t xml:space="preserve">EVALUACION </t>
  </si>
  <si>
    <t xml:space="preserve">PROMEDIO </t>
  </si>
  <si>
    <t xml:space="preserve">ABALSAMO, Elena </t>
  </si>
  <si>
    <t>ALETTO, Emiliano</t>
  </si>
  <si>
    <t>Martinez, Fernando</t>
  </si>
  <si>
    <t>VARANGOT, Juan</t>
  </si>
  <si>
    <t>VIDELA, Fernanda</t>
  </si>
  <si>
    <t xml:space="preserve">Mayor promedio: </t>
  </si>
  <si>
    <t xml:space="preserve">Menor Promedio: </t>
  </si>
  <si>
    <t>Ejercicio 2</t>
  </si>
  <si>
    <t xml:space="preserve">AUTOMOVILES </t>
  </si>
  <si>
    <t>MARCA</t>
  </si>
  <si>
    <t xml:space="preserve">PRECIO </t>
  </si>
  <si>
    <t>IVA 21%</t>
  </si>
  <si>
    <t xml:space="preserve">PRECIO CONTADO </t>
  </si>
  <si>
    <t>INTERES 10%</t>
  </si>
  <si>
    <t>VALOR EN 24 CUOTAS</t>
  </si>
  <si>
    <t>VALOR EN 36 CUOTAS</t>
  </si>
  <si>
    <t>PRECIO CON INTERESES</t>
  </si>
  <si>
    <t>Chevrolet Corsa City</t>
  </si>
  <si>
    <t>Citroen C4</t>
  </si>
  <si>
    <t xml:space="preserve">Fiat Palio Weekend </t>
  </si>
  <si>
    <t xml:space="preserve">Fiat Siena </t>
  </si>
  <si>
    <t>Ford Explorer XLT 4X4</t>
  </si>
  <si>
    <t>Ford Ranger XLT 4x4</t>
  </si>
  <si>
    <t>Peugeot 306</t>
  </si>
  <si>
    <t xml:space="preserve">Renault Laguna </t>
  </si>
  <si>
    <t xml:space="preserve">Suzuki Fun </t>
  </si>
  <si>
    <t>Volkswagen Gol</t>
  </si>
  <si>
    <t xml:space="preserve">Volkswagen Suran </t>
  </si>
  <si>
    <t xml:space="preserve">Totales </t>
  </si>
  <si>
    <t>Mayor precio con intereses</t>
  </si>
  <si>
    <t>Promedio valor en 24 cuotas</t>
  </si>
  <si>
    <t>Promedio valor en 36 cuotas</t>
  </si>
  <si>
    <t xml:space="preserve">Turismo de Vacaciones 2009 </t>
  </si>
  <si>
    <t xml:space="preserve">Ciudades </t>
  </si>
  <si>
    <t xml:space="preserve">Mar de Plata </t>
  </si>
  <si>
    <t xml:space="preserve">Pinamr </t>
  </si>
  <si>
    <t xml:space="preserve">Miramar </t>
  </si>
  <si>
    <t xml:space="preserve">Punta de Este </t>
  </si>
  <si>
    <t xml:space="preserve">Colonia </t>
  </si>
  <si>
    <t>Camboriu</t>
  </si>
  <si>
    <t xml:space="preserve">Buzios </t>
  </si>
  <si>
    <t xml:space="preserve">Mes de Febrero </t>
  </si>
  <si>
    <t xml:space="preserve">Mes de Marzo </t>
  </si>
  <si>
    <t xml:space="preserve">Total por Ciudad </t>
  </si>
  <si>
    <t xml:space="preserve">Promedio por ciudad </t>
  </si>
  <si>
    <t>Mes De Enero</t>
  </si>
  <si>
    <t>Total Mensual</t>
  </si>
  <si>
    <t xml:space="preserve">Promedio </t>
  </si>
  <si>
    <t>Maximo</t>
  </si>
  <si>
    <t xml:space="preserve">Minimo </t>
  </si>
  <si>
    <t xml:space="preserve">Total de turistas en Argentina </t>
  </si>
  <si>
    <t xml:space="preserve">Total de turistas en Brasil </t>
  </si>
  <si>
    <t xml:space="preserve">Total de turistas en Uruguay  </t>
  </si>
  <si>
    <t xml:space="preserve">Promedio Argentina </t>
  </si>
  <si>
    <t>Promedio Uruguay</t>
  </si>
  <si>
    <t xml:space="preserve">Promedio Brasil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</si>
</sst>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C009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3" sqref="C13"/>
    </sheetView>
  </sheetViews>
  <sheetFormatPr defaultRowHeight="14.5" x14ac:dyDescent="0.35"/>
  <cols>
    <col min="1" max="1" width="19.36328125" customWidth="1"/>
    <col min="2" max="2" width="12.26953125" customWidth="1"/>
    <col min="3" max="3" width="14.36328125" customWidth="1"/>
    <col min="4" max="4" width="11.26953125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5" spans="1:4" x14ac:dyDescent="0.35">
      <c r="A5" s="11" t="s">
        <v>2</v>
      </c>
      <c r="B5" s="11"/>
      <c r="C5" s="11"/>
      <c r="D5" s="11"/>
    </row>
    <row r="6" spans="1:4" ht="29" customHeight="1" x14ac:dyDescent="0.35">
      <c r="A6" s="4" t="s">
        <v>3</v>
      </c>
      <c r="B6" s="4" t="s">
        <v>4</v>
      </c>
      <c r="C6" s="4" t="s">
        <v>5</v>
      </c>
      <c r="D6" s="4" t="s">
        <v>6</v>
      </c>
    </row>
    <row r="7" spans="1:4" x14ac:dyDescent="0.35">
      <c r="A7" s="5" t="s">
        <v>7</v>
      </c>
      <c r="B7" s="5">
        <v>7</v>
      </c>
      <c r="C7" s="5">
        <v>7</v>
      </c>
      <c r="D7" s="5">
        <f>AVERAGE(B7:C7)</f>
        <v>7</v>
      </c>
    </row>
    <row r="8" spans="1:4" x14ac:dyDescent="0.35">
      <c r="A8" s="5" t="s">
        <v>8</v>
      </c>
      <c r="B8" s="5">
        <v>8</v>
      </c>
      <c r="C8" s="5">
        <v>7</v>
      </c>
      <c r="D8" s="5">
        <f t="shared" ref="D8:D11" si="0">AVERAGE(B8:C8)</f>
        <v>7.5</v>
      </c>
    </row>
    <row r="9" spans="1:4" x14ac:dyDescent="0.35">
      <c r="A9" s="5" t="s">
        <v>9</v>
      </c>
      <c r="B9" s="5">
        <v>8</v>
      </c>
      <c r="C9" s="5">
        <v>4</v>
      </c>
      <c r="D9" s="5">
        <f t="shared" si="0"/>
        <v>6</v>
      </c>
    </row>
    <row r="10" spans="1:4" x14ac:dyDescent="0.35">
      <c r="A10" s="5" t="s">
        <v>10</v>
      </c>
      <c r="B10" s="5">
        <v>6</v>
      </c>
      <c r="C10" s="5">
        <v>4</v>
      </c>
      <c r="D10" s="5">
        <f t="shared" si="0"/>
        <v>5</v>
      </c>
    </row>
    <row r="11" spans="1:4" x14ac:dyDescent="0.35">
      <c r="A11" s="5" t="s">
        <v>11</v>
      </c>
      <c r="B11" s="5">
        <v>9</v>
      </c>
      <c r="C11" s="5">
        <v>8</v>
      </c>
      <c r="D11" s="5">
        <f t="shared" si="0"/>
        <v>8.5</v>
      </c>
    </row>
    <row r="12" spans="1:4" x14ac:dyDescent="0.35">
      <c r="A12" s="6"/>
      <c r="B12" s="6"/>
      <c r="C12" s="6"/>
      <c r="D12" s="6"/>
    </row>
    <row r="13" spans="1:4" x14ac:dyDescent="0.35">
      <c r="A13" s="5" t="s">
        <v>12</v>
      </c>
      <c r="B13" s="5">
        <f>MAX(D7:D11)</f>
        <v>8.5</v>
      </c>
      <c r="C13" s="6"/>
      <c r="D13" s="6"/>
    </row>
    <row r="14" spans="1:4" x14ac:dyDescent="0.35">
      <c r="A14" s="5" t="s">
        <v>13</v>
      </c>
      <c r="B14" s="5">
        <f>MIN(D7:D11)</f>
        <v>5</v>
      </c>
      <c r="C14" s="6"/>
      <c r="D14" s="6"/>
    </row>
  </sheetData>
  <mergeCells count="1"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4.5" x14ac:dyDescent="0.35"/>
  <cols>
    <col min="1" max="1" width="18.90625" customWidth="1"/>
    <col min="2" max="2" width="10.81640625" bestFit="1" customWidth="1"/>
    <col min="3" max="3" width="11.81640625" customWidth="1"/>
    <col min="4" max="4" width="11" customWidth="1"/>
    <col min="5" max="5" width="11.08984375" customWidth="1"/>
    <col min="6" max="6" width="15.7265625" customWidth="1"/>
    <col min="7" max="8" width="11.26953125" customWidth="1"/>
  </cols>
  <sheetData>
    <row r="1" spans="1:9" x14ac:dyDescent="0.35">
      <c r="A1" t="s">
        <v>14</v>
      </c>
    </row>
    <row r="4" spans="1:9" x14ac:dyDescent="0.35">
      <c r="A4" s="12" t="s">
        <v>15</v>
      </c>
      <c r="B4" s="12"/>
      <c r="C4" s="12"/>
      <c r="D4" s="12"/>
      <c r="E4" s="12"/>
      <c r="F4" s="12"/>
      <c r="G4" s="12"/>
      <c r="H4" s="12"/>
    </row>
    <row r="5" spans="1:9" ht="29" x14ac:dyDescent="0.35">
      <c r="A5" s="7" t="s">
        <v>16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23</v>
      </c>
      <c r="G5" s="7" t="s">
        <v>21</v>
      </c>
      <c r="H5" s="7" t="s">
        <v>22</v>
      </c>
      <c r="I5" s="2"/>
    </row>
    <row r="6" spans="1:9" x14ac:dyDescent="0.35">
      <c r="A6" s="5" t="s">
        <v>24</v>
      </c>
      <c r="B6" s="9">
        <v>39450</v>
      </c>
      <c r="C6" s="8">
        <f>B6*21%</f>
        <v>8284.5</v>
      </c>
      <c r="D6" s="8">
        <f>B6+C6</f>
        <v>47734.5</v>
      </c>
      <c r="E6" s="8">
        <f>D6*10%</f>
        <v>4773.45</v>
      </c>
      <c r="F6" s="8">
        <f>D6+E6</f>
        <v>52507.95</v>
      </c>
      <c r="G6" s="8">
        <f>F6/24</f>
        <v>2187.8312499999997</v>
      </c>
      <c r="H6" s="8">
        <f>F6/36</f>
        <v>1458.5541666666666</v>
      </c>
    </row>
    <row r="7" spans="1:9" x14ac:dyDescent="0.35">
      <c r="A7" s="5" t="s">
        <v>25</v>
      </c>
      <c r="B7" s="9">
        <v>63000</v>
      </c>
      <c r="C7" s="8">
        <f>B7*21%</f>
        <v>13230</v>
      </c>
      <c r="D7" s="8">
        <f t="shared" ref="D7:D16" si="0">B7+C7</f>
        <v>76230</v>
      </c>
      <c r="E7" s="8">
        <f t="shared" ref="E7:E16" si="1">D7*10%</f>
        <v>7623</v>
      </c>
      <c r="F7" s="8">
        <f t="shared" ref="F7:F16" si="2">D7+E7</f>
        <v>83853</v>
      </c>
      <c r="G7" s="8">
        <f t="shared" ref="G7:G16" si="3">F7/24</f>
        <v>3493.875</v>
      </c>
      <c r="H7" s="8">
        <f t="shared" ref="H7:H16" si="4">F7/36</f>
        <v>2329.25</v>
      </c>
    </row>
    <row r="8" spans="1:9" x14ac:dyDescent="0.35">
      <c r="A8" s="5" t="s">
        <v>26</v>
      </c>
      <c r="B8" s="9">
        <v>54400</v>
      </c>
      <c r="C8" s="8">
        <f t="shared" ref="C8:C16" si="5">B8*21%</f>
        <v>11424</v>
      </c>
      <c r="D8" s="8">
        <f t="shared" si="0"/>
        <v>65824</v>
      </c>
      <c r="E8" s="8">
        <f t="shared" si="1"/>
        <v>6582.4000000000005</v>
      </c>
      <c r="F8" s="8">
        <f t="shared" si="2"/>
        <v>72406.399999999994</v>
      </c>
      <c r="G8" s="8">
        <f t="shared" si="3"/>
        <v>3016.9333333333329</v>
      </c>
      <c r="H8" s="8">
        <f t="shared" si="4"/>
        <v>2011.2888888888888</v>
      </c>
    </row>
    <row r="9" spans="1:9" x14ac:dyDescent="0.35">
      <c r="A9" s="5" t="s">
        <v>27</v>
      </c>
      <c r="B9" s="9">
        <v>37200</v>
      </c>
      <c r="C9" s="8">
        <f t="shared" si="5"/>
        <v>7812</v>
      </c>
      <c r="D9" s="8">
        <f t="shared" si="0"/>
        <v>45012</v>
      </c>
      <c r="E9" s="8">
        <f t="shared" si="1"/>
        <v>4501.2</v>
      </c>
      <c r="F9" s="8">
        <f t="shared" si="2"/>
        <v>49513.2</v>
      </c>
      <c r="G9" s="8">
        <f t="shared" si="3"/>
        <v>2063.0499999999997</v>
      </c>
      <c r="H9" s="8">
        <f t="shared" si="4"/>
        <v>1375.3666666666666</v>
      </c>
    </row>
    <row r="10" spans="1:9" x14ac:dyDescent="0.35">
      <c r="A10" s="5" t="s">
        <v>28</v>
      </c>
      <c r="B10" s="9">
        <v>42900</v>
      </c>
      <c r="C10" s="8">
        <f t="shared" si="5"/>
        <v>9009</v>
      </c>
      <c r="D10" s="8">
        <f t="shared" si="0"/>
        <v>51909</v>
      </c>
      <c r="E10" s="8">
        <f t="shared" si="1"/>
        <v>5190.9000000000005</v>
      </c>
      <c r="F10" s="8">
        <f t="shared" si="2"/>
        <v>57099.9</v>
      </c>
      <c r="G10" s="8">
        <f t="shared" si="3"/>
        <v>2379.1624999999999</v>
      </c>
      <c r="H10" s="8">
        <f t="shared" si="4"/>
        <v>1586.1083333333333</v>
      </c>
    </row>
    <row r="11" spans="1:9" x14ac:dyDescent="0.35">
      <c r="A11" s="5" t="s">
        <v>29</v>
      </c>
      <c r="B11" s="9">
        <v>66600</v>
      </c>
      <c r="C11" s="8">
        <f t="shared" si="5"/>
        <v>13986</v>
      </c>
      <c r="D11" s="8">
        <f t="shared" si="0"/>
        <v>80586</v>
      </c>
      <c r="E11" s="8">
        <f t="shared" si="1"/>
        <v>8058.6</v>
      </c>
      <c r="F11" s="8">
        <f t="shared" si="2"/>
        <v>88644.6</v>
      </c>
      <c r="G11" s="8">
        <f t="shared" si="3"/>
        <v>3693.5250000000001</v>
      </c>
      <c r="H11" s="8">
        <f t="shared" si="4"/>
        <v>2462.3500000000004</v>
      </c>
    </row>
    <row r="12" spans="1:9" x14ac:dyDescent="0.35">
      <c r="A12" s="5" t="s">
        <v>30</v>
      </c>
      <c r="B12" s="9">
        <v>25000</v>
      </c>
      <c r="C12" s="8">
        <f t="shared" si="5"/>
        <v>5250</v>
      </c>
      <c r="D12" s="8">
        <f t="shared" si="0"/>
        <v>30250</v>
      </c>
      <c r="E12" s="8">
        <f t="shared" si="1"/>
        <v>3025</v>
      </c>
      <c r="F12" s="8">
        <f t="shared" si="2"/>
        <v>33275</v>
      </c>
      <c r="G12" s="8">
        <f t="shared" si="3"/>
        <v>1386.4583333333333</v>
      </c>
      <c r="H12" s="8">
        <f t="shared" si="4"/>
        <v>924.30555555555554</v>
      </c>
    </row>
    <row r="13" spans="1:9" x14ac:dyDescent="0.35">
      <c r="A13" s="5" t="s">
        <v>31</v>
      </c>
      <c r="B13" s="9">
        <v>29500</v>
      </c>
      <c r="C13" s="8">
        <f t="shared" si="5"/>
        <v>6195</v>
      </c>
      <c r="D13" s="8">
        <f t="shared" si="0"/>
        <v>35695</v>
      </c>
      <c r="E13" s="8">
        <f t="shared" si="1"/>
        <v>3569.5</v>
      </c>
      <c r="F13" s="8">
        <f t="shared" si="2"/>
        <v>39264.5</v>
      </c>
      <c r="G13" s="8">
        <f t="shared" si="3"/>
        <v>1636.0208333333333</v>
      </c>
      <c r="H13" s="8">
        <f t="shared" si="4"/>
        <v>1090.6805555555557</v>
      </c>
    </row>
    <row r="14" spans="1:9" x14ac:dyDescent="0.35">
      <c r="A14" s="5" t="s">
        <v>32</v>
      </c>
      <c r="B14" s="9">
        <v>32590</v>
      </c>
      <c r="C14" s="8">
        <f t="shared" si="5"/>
        <v>6843.9</v>
      </c>
      <c r="D14" s="8">
        <f t="shared" si="0"/>
        <v>39433.9</v>
      </c>
      <c r="E14" s="8">
        <f t="shared" si="1"/>
        <v>3943.3900000000003</v>
      </c>
      <c r="F14" s="8">
        <f t="shared" si="2"/>
        <v>43377.29</v>
      </c>
      <c r="G14" s="8">
        <f t="shared" si="3"/>
        <v>1807.3870833333333</v>
      </c>
      <c r="H14" s="8">
        <f t="shared" si="4"/>
        <v>1204.9247222222223</v>
      </c>
    </row>
    <row r="15" spans="1:9" x14ac:dyDescent="0.35">
      <c r="A15" s="5" t="s">
        <v>33</v>
      </c>
      <c r="B15" s="9">
        <v>39800</v>
      </c>
      <c r="C15" s="8">
        <f t="shared" si="5"/>
        <v>8358</v>
      </c>
      <c r="D15" s="8">
        <f t="shared" si="0"/>
        <v>48158</v>
      </c>
      <c r="E15" s="8">
        <f t="shared" si="1"/>
        <v>4815.8</v>
      </c>
      <c r="F15" s="8">
        <f t="shared" si="2"/>
        <v>52973.8</v>
      </c>
      <c r="G15" s="8">
        <f t="shared" si="3"/>
        <v>2207.2416666666668</v>
      </c>
      <c r="H15" s="8">
        <f t="shared" si="4"/>
        <v>1471.4944444444445</v>
      </c>
    </row>
    <row r="16" spans="1:9" x14ac:dyDescent="0.35">
      <c r="A16" s="5" t="s">
        <v>34</v>
      </c>
      <c r="B16" s="9">
        <v>13320</v>
      </c>
      <c r="C16" s="8">
        <f t="shared" si="5"/>
        <v>2797.2</v>
      </c>
      <c r="D16" s="8">
        <f t="shared" si="0"/>
        <v>16117.2</v>
      </c>
      <c r="E16" s="8">
        <f t="shared" si="1"/>
        <v>1611.7200000000003</v>
      </c>
      <c r="F16" s="8">
        <f t="shared" si="2"/>
        <v>17728.920000000002</v>
      </c>
      <c r="G16" s="8">
        <f t="shared" si="3"/>
        <v>738.70500000000004</v>
      </c>
      <c r="H16" s="8">
        <f t="shared" si="4"/>
        <v>492.47</v>
      </c>
    </row>
    <row r="17" spans="1:8" x14ac:dyDescent="0.35">
      <c r="A17" s="1" t="s">
        <v>35</v>
      </c>
      <c r="B17" s="8">
        <f>SUM(B6:B16)</f>
        <v>443760</v>
      </c>
      <c r="C17" s="8">
        <f t="shared" ref="C17:H17" si="6">SUM(C6:C16)</f>
        <v>93189.599999999991</v>
      </c>
      <c r="D17" s="8">
        <f t="shared" si="6"/>
        <v>536949.6</v>
      </c>
      <c r="E17" s="8">
        <f t="shared" si="6"/>
        <v>53694.960000000006</v>
      </c>
      <c r="F17" s="8">
        <f t="shared" si="6"/>
        <v>590644.56000000006</v>
      </c>
      <c r="G17" s="8">
        <f t="shared" si="6"/>
        <v>24610.190000000002</v>
      </c>
      <c r="H17" s="8">
        <f t="shared" si="6"/>
        <v>16406.793333333335</v>
      </c>
    </row>
    <row r="19" spans="1:8" ht="29" x14ac:dyDescent="0.35">
      <c r="A19" s="10" t="s">
        <v>36</v>
      </c>
      <c r="B19" s="8">
        <f>MAX(F6:F16)</f>
        <v>88644.6</v>
      </c>
    </row>
    <row r="20" spans="1:8" ht="29" x14ac:dyDescent="0.35">
      <c r="A20" s="10" t="s">
        <v>37</v>
      </c>
      <c r="B20" s="8">
        <f>AVERAGE(G6:G16)</f>
        <v>2237.2900000000004</v>
      </c>
    </row>
    <row r="21" spans="1:8" ht="29" x14ac:dyDescent="0.35">
      <c r="A21" s="10" t="s">
        <v>38</v>
      </c>
      <c r="B21" s="8">
        <f>AVERAGE(H6:H16)</f>
        <v>1491.5266666666669</v>
      </c>
    </row>
  </sheetData>
  <mergeCells count="1">
    <mergeCell ref="A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zoomScale="57" zoomScaleNormal="57" workbookViewId="0">
      <selection activeCell="E11" sqref="E11"/>
    </sheetView>
  </sheetViews>
  <sheetFormatPr defaultRowHeight="14.5" x14ac:dyDescent="0.35"/>
  <cols>
    <col min="1" max="1" width="14.08984375" customWidth="1"/>
    <col min="2" max="2" width="14.453125" customWidth="1"/>
    <col min="3" max="3" width="13.81640625" customWidth="1"/>
    <col min="4" max="4" width="13" customWidth="1"/>
    <col min="5" max="5" width="16.90625" customWidth="1"/>
    <col min="6" max="6" width="20.81640625" customWidth="1"/>
    <col min="7" max="7" width="10.81640625" customWidth="1"/>
  </cols>
  <sheetData>
    <row r="3" spans="1:6" ht="23" customHeight="1" x14ac:dyDescent="0.35">
      <c r="A3" s="13" t="s">
        <v>39</v>
      </c>
      <c r="B3" s="13"/>
      <c r="C3" s="13"/>
      <c r="D3" s="13"/>
      <c r="E3" s="13"/>
      <c r="F3" s="13"/>
    </row>
    <row r="4" spans="1:6" x14ac:dyDescent="0.35">
      <c r="A4" s="3" t="s">
        <v>40</v>
      </c>
      <c r="B4" s="3" t="s">
        <v>52</v>
      </c>
      <c r="C4" s="3" t="s">
        <v>48</v>
      </c>
      <c r="D4" s="3" t="s">
        <v>49</v>
      </c>
      <c r="E4" s="3" t="s">
        <v>50</v>
      </c>
      <c r="F4" s="3" t="s">
        <v>51</v>
      </c>
    </row>
    <row r="5" spans="1:6" x14ac:dyDescent="0.35">
      <c r="A5" s="1" t="s">
        <v>41</v>
      </c>
      <c r="B5" s="1">
        <v>1370500</v>
      </c>
      <c r="C5" s="1">
        <v>1100600</v>
      </c>
      <c r="D5" s="1">
        <v>800670</v>
      </c>
      <c r="E5" s="1">
        <f>SUM(B5:D5)</f>
        <v>3271770</v>
      </c>
      <c r="F5" s="1">
        <f t="shared" ref="F5:F11" si="0">AVERAGE(B5:D5)</f>
        <v>1090590</v>
      </c>
    </row>
    <row r="6" spans="1:6" x14ac:dyDescent="0.35">
      <c r="A6" s="1" t="s">
        <v>42</v>
      </c>
      <c r="B6" s="1">
        <v>650460</v>
      </c>
      <c r="C6" s="1">
        <v>550340</v>
      </c>
      <c r="D6" s="1">
        <v>300420</v>
      </c>
      <c r="E6" s="1">
        <f t="shared" ref="E6:E11" si="1">SUM(B6:D6)</f>
        <v>1501220</v>
      </c>
      <c r="F6" s="1">
        <f t="shared" si="0"/>
        <v>500406.66666666669</v>
      </c>
    </row>
    <row r="7" spans="1:6" x14ac:dyDescent="0.35">
      <c r="A7" s="1" t="s">
        <v>43</v>
      </c>
      <c r="B7" s="1">
        <v>200320</v>
      </c>
      <c r="C7" s="1">
        <v>290760</v>
      </c>
      <c r="D7" s="1">
        <v>50600</v>
      </c>
      <c r="E7" s="1">
        <f t="shared" si="1"/>
        <v>541680</v>
      </c>
      <c r="F7" s="1">
        <f t="shared" si="0"/>
        <v>180560</v>
      </c>
    </row>
    <row r="8" spans="1:6" x14ac:dyDescent="0.35">
      <c r="A8" s="1" t="s">
        <v>44</v>
      </c>
      <c r="B8" s="1">
        <v>1100530</v>
      </c>
      <c r="C8" s="1">
        <v>1000800</v>
      </c>
      <c r="D8" s="1">
        <v>500880</v>
      </c>
      <c r="E8" s="1">
        <f t="shared" si="1"/>
        <v>2602210</v>
      </c>
      <c r="F8" s="1">
        <f t="shared" si="0"/>
        <v>867403.33333333337</v>
      </c>
    </row>
    <row r="9" spans="1:6" x14ac:dyDescent="0.35">
      <c r="A9" s="1" t="s">
        <v>45</v>
      </c>
      <c r="B9" s="1">
        <v>640880</v>
      </c>
      <c r="C9" s="1">
        <v>490850</v>
      </c>
      <c r="D9" s="1">
        <v>100950</v>
      </c>
      <c r="E9" s="1">
        <f t="shared" si="1"/>
        <v>1232680</v>
      </c>
      <c r="F9" s="1">
        <f t="shared" si="0"/>
        <v>410893.33333333331</v>
      </c>
    </row>
    <row r="10" spans="1:6" x14ac:dyDescent="0.35">
      <c r="A10" s="1" t="s">
        <v>46</v>
      </c>
      <c r="B10" s="1">
        <v>1210300</v>
      </c>
      <c r="C10" s="1">
        <v>1150150</v>
      </c>
      <c r="D10" s="1">
        <v>1090850</v>
      </c>
      <c r="E10" s="1">
        <f t="shared" si="1"/>
        <v>3451300</v>
      </c>
      <c r="F10" s="1">
        <f t="shared" si="0"/>
        <v>1150433.3333333333</v>
      </c>
    </row>
    <row r="11" spans="1:6" x14ac:dyDescent="0.35">
      <c r="A11" s="1" t="s">
        <v>47</v>
      </c>
      <c r="B11" s="1">
        <v>1120890</v>
      </c>
      <c r="C11" s="1">
        <v>900740</v>
      </c>
      <c r="D11" s="1">
        <v>600980</v>
      </c>
      <c r="E11" s="1">
        <f t="shared" si="1"/>
        <v>2622610</v>
      </c>
      <c r="F11" s="1">
        <f t="shared" si="0"/>
        <v>874203.33333333337</v>
      </c>
    </row>
    <row r="13" spans="1:6" x14ac:dyDescent="0.35">
      <c r="A13" s="1" t="s">
        <v>53</v>
      </c>
      <c r="B13" s="1">
        <f>SUM(B5:B11)</f>
        <v>6293880</v>
      </c>
      <c r="C13" s="1">
        <f t="shared" ref="C13:D13" si="2">SUM(C5:C11)</f>
        <v>5484240</v>
      </c>
      <c r="D13" s="1">
        <f t="shared" si="2"/>
        <v>3445350</v>
      </c>
    </row>
    <row r="14" spans="1:6" x14ac:dyDescent="0.35">
      <c r="A14" s="1" t="s">
        <v>54</v>
      </c>
      <c r="B14" s="1">
        <f>AVERAGE(B5:B11)</f>
        <v>899125.71428571432</v>
      </c>
      <c r="C14" s="1">
        <f t="shared" ref="C14:D14" si="3">AVERAGE(C5:C11)</f>
        <v>783462.85714285716</v>
      </c>
      <c r="D14" s="1">
        <f t="shared" si="3"/>
        <v>492192.85714285716</v>
      </c>
    </row>
    <row r="15" spans="1:6" x14ac:dyDescent="0.35">
      <c r="A15" s="1" t="s">
        <v>55</v>
      </c>
      <c r="B15" s="1">
        <f>MAX(B5:B11)</f>
        <v>1370500</v>
      </c>
      <c r="C15" s="1">
        <f t="shared" ref="C15:D15" si="4">MAX(C5:C11)</f>
        <v>1150150</v>
      </c>
      <c r="D15" s="1">
        <f t="shared" si="4"/>
        <v>1090850</v>
      </c>
    </row>
    <row r="16" spans="1:6" x14ac:dyDescent="0.35">
      <c r="A16" s="1" t="s">
        <v>56</v>
      </c>
      <c r="B16" s="1">
        <f>MIN(B5:B11)</f>
        <v>200320</v>
      </c>
      <c r="C16" s="1">
        <f t="shared" ref="C16:D16" si="5">MIN(C5:C11)</f>
        <v>290760</v>
      </c>
      <c r="D16" s="1">
        <f t="shared" si="5"/>
        <v>50600</v>
      </c>
    </row>
    <row r="18" spans="1:4" ht="43.5" x14ac:dyDescent="0.35">
      <c r="A18" s="10" t="s">
        <v>57</v>
      </c>
      <c r="B18" s="1">
        <f>E5+E6+E7</f>
        <v>5314670</v>
      </c>
      <c r="C18" s="10" t="s">
        <v>60</v>
      </c>
      <c r="D18" s="1">
        <f>AVERAGE(E5:E7)</f>
        <v>1771556.6666666667</v>
      </c>
    </row>
    <row r="19" spans="1:4" ht="43.5" x14ac:dyDescent="0.35">
      <c r="A19" s="10" t="s">
        <v>59</v>
      </c>
      <c r="B19" s="1">
        <f>E8+E9</f>
        <v>3834890</v>
      </c>
      <c r="C19" s="10" t="s">
        <v>61</v>
      </c>
      <c r="D19" s="1">
        <f>AVERAGE(E8:E9)</f>
        <v>1917445</v>
      </c>
    </row>
    <row r="20" spans="1:4" ht="43.5" x14ac:dyDescent="0.35">
      <c r="A20" s="10" t="s">
        <v>58</v>
      </c>
      <c r="B20" s="1">
        <f>E10+E12</f>
        <v>3451300</v>
      </c>
      <c r="C20" s="10" t="s">
        <v>62</v>
      </c>
      <c r="D20" s="1">
        <f>AVERAGE(E10:E11)</f>
        <v>3036955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cp:lastPrinted>2025-05-19T15:26:10Z</cp:lastPrinted>
  <dcterms:created xsi:type="dcterms:W3CDTF">2025-03-06T18:19:43Z</dcterms:created>
  <dcterms:modified xsi:type="dcterms:W3CDTF">2025-05-19T15:26:19Z</dcterms:modified>
</cp:coreProperties>
</file>