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2899\OneDrive\Escritorio\Algo\"/>
    </mc:Choice>
  </mc:AlternateContent>
  <bookViews>
    <workbookView xWindow="0" yWindow="0" windowWidth="19160" windowHeight="6890" activeTab="1"/>
  </bookViews>
  <sheets>
    <sheet name="Hoja1" sheetId="1" r:id="rId1"/>
    <sheet name="LA TIENDA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4" i="2"/>
  <c r="D9" i="2"/>
  <c r="E9" i="2"/>
  <c r="C9" i="2"/>
  <c r="F9" i="2" s="1"/>
  <c r="C8" i="1"/>
  <c r="D8" i="1" s="1"/>
  <c r="C4" i="1"/>
  <c r="C5" i="1" s="1"/>
  <c r="H6" i="1"/>
  <c r="D3" i="1"/>
  <c r="E3" i="1" s="1"/>
  <c r="F3" i="1" s="1"/>
  <c r="G3" i="1" s="1"/>
  <c r="H3" i="1" s="1"/>
  <c r="D4" i="1"/>
  <c r="E4" i="1" s="1"/>
  <c r="F4" i="1" s="1"/>
  <c r="G4" i="1" s="1"/>
  <c r="H4" i="1" s="1"/>
  <c r="E8" i="1" l="1"/>
  <c r="D9" i="1"/>
  <c r="C9" i="1"/>
  <c r="C11" i="1" s="1"/>
  <c r="D5" i="1"/>
  <c r="E5" i="1" l="1"/>
  <c r="D11" i="1"/>
  <c r="F8" i="1"/>
  <c r="E9" i="1"/>
  <c r="G8" i="1" l="1"/>
  <c r="F9" i="1"/>
  <c r="F5" i="1"/>
  <c r="E11" i="1"/>
  <c r="G5" i="1" l="1"/>
  <c r="F11" i="1"/>
  <c r="H8" i="1"/>
  <c r="H9" i="1" s="1"/>
  <c r="G9" i="1"/>
  <c r="H5" i="1" l="1"/>
  <c r="H11" i="1" s="1"/>
  <c r="G11" i="1"/>
</calcChain>
</file>

<file path=xl/sharedStrings.xml><?xml version="1.0" encoding="utf-8"?>
<sst xmlns="http://schemas.openxmlformats.org/spreadsheetml/2006/main" count="23" uniqueCount="23">
  <si>
    <t xml:space="preserve">ENE </t>
  </si>
  <si>
    <t>FEB</t>
  </si>
  <si>
    <t xml:space="preserve">MAR </t>
  </si>
  <si>
    <t>ABR</t>
  </si>
  <si>
    <t>MAY</t>
  </si>
  <si>
    <t>JUN</t>
  </si>
  <si>
    <t xml:space="preserve">VENTAS </t>
  </si>
  <si>
    <t xml:space="preserve">COSTES </t>
  </si>
  <si>
    <t xml:space="preserve">BENEFICIO BRUTO </t>
  </si>
  <si>
    <t xml:space="preserve">GASTOS FIJOS </t>
  </si>
  <si>
    <t xml:space="preserve">GASTOS VARIABLES </t>
  </si>
  <si>
    <t xml:space="preserve">TOTAL GASTOS </t>
  </si>
  <si>
    <t>BENEFICIO NETO</t>
  </si>
  <si>
    <t>ENERO</t>
  </si>
  <si>
    <t>FEBRERO</t>
  </si>
  <si>
    <t xml:space="preserve">MARZO </t>
  </si>
  <si>
    <t xml:space="preserve">TOTALES </t>
  </si>
  <si>
    <t>Producto 1</t>
  </si>
  <si>
    <t>Producto 2</t>
  </si>
  <si>
    <t>Producto 3</t>
  </si>
  <si>
    <t>Producto 4</t>
  </si>
  <si>
    <t>Producto 5</t>
  </si>
  <si>
    <t xml:space="preserve">Total 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</si>
</sst>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2" fontId="0" fillId="2" borderId="0" xfId="0" applyNumberFormat="1" applyFill="1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2" borderId="6" xfId="0" applyNumberFormat="1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3" borderId="7" xfId="0" applyFon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TIENDA '!$B$4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'!$C$4:$E$4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C-4E4F-9229-A349F4A72DC1}"/>
            </c:ext>
          </c:extLst>
        </c:ser>
        <c:ser>
          <c:idx val="1"/>
          <c:order val="1"/>
          <c:tx>
            <c:strRef>
              <c:f>'LA TIENDA '!$B$5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'!$C$5:$E$5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C-4E4F-9229-A349F4A72DC1}"/>
            </c:ext>
          </c:extLst>
        </c:ser>
        <c:ser>
          <c:idx val="2"/>
          <c:order val="2"/>
          <c:tx>
            <c:strRef>
              <c:f>'LA TIENDA '!$B$6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'!$C$6:$E$6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C-4E4F-9229-A349F4A72DC1}"/>
            </c:ext>
          </c:extLst>
        </c:ser>
        <c:ser>
          <c:idx val="3"/>
          <c:order val="3"/>
          <c:tx>
            <c:strRef>
              <c:f>'LA TIENDA '!$B$7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'!$C$7:$E$7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C-4E4F-9229-A349F4A72DC1}"/>
            </c:ext>
          </c:extLst>
        </c:ser>
        <c:ser>
          <c:idx val="4"/>
          <c:order val="4"/>
          <c:tx>
            <c:strRef>
              <c:f>'LA TIENDA '!$B$8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'!$C$8:$E$8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C-4E4F-9229-A349F4A7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45504"/>
        <c:axId val="-13344416"/>
      </c:barChart>
      <c:lineChart>
        <c:grouping val="stacked"/>
        <c:varyColors val="0"/>
        <c:ser>
          <c:idx val="5"/>
          <c:order val="5"/>
          <c:tx>
            <c:strRef>
              <c:f>'LA TIENDA '!$B$9</c:f>
              <c:strCache>
                <c:ptCount val="1"/>
                <c:pt idx="0">
                  <c:v>Total ventas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29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29"/>
              <c:spPr>
                <a:blipFill dpi="0" rotWithShape="1">
                  <a:blip xmlns:r="http://schemas.openxmlformats.org/officeDocument/2006/relationships" r:embed="rId4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730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87C-4E4F-9229-A349F4A72DC1}"/>
              </c:ext>
            </c:extLst>
          </c:dPt>
          <c:cat>
            <c:strRef>
              <c:f>'LA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'LA TIENDA '!$C$9:$E$9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C-4E4F-9229-A349F4A7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45504"/>
        <c:axId val="-13344416"/>
      </c:lineChart>
      <c:catAx>
        <c:axId val="-133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344416"/>
        <c:crosses val="autoZero"/>
        <c:auto val="1"/>
        <c:lblAlgn val="ctr"/>
        <c:lblOffset val="100"/>
        <c:noMultiLvlLbl val="0"/>
      </c:catAx>
      <c:valAx>
        <c:axId val="-133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3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269282</xdr:colOff>
      <xdr:row>3</xdr:row>
      <xdr:rowOff>111598</xdr:rowOff>
    </xdr:from>
    <xdr:to>
      <xdr:col>13</xdr:col>
      <xdr:colOff>269283</xdr:colOff>
      <xdr:row>18</xdr:row>
      <xdr:rowOff>4731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opLeftCell="C1" workbookViewId="0">
      <selection activeCell="G15" sqref="G15"/>
    </sheetView>
  </sheetViews>
  <sheetFormatPr defaultColWidth="10.90625" defaultRowHeight="14.5" x14ac:dyDescent="0.35"/>
  <cols>
    <col min="2" max="2" width="18.7265625" customWidth="1"/>
  </cols>
  <sheetData>
    <row r="1" spans="2:8" ht="15" thickBot="1" x14ac:dyDescent="0.4"/>
    <row r="2" spans="2:8" x14ac:dyDescent="0.35"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</row>
    <row r="3" spans="2:8" x14ac:dyDescent="0.35">
      <c r="B3" s="10" t="s">
        <v>6</v>
      </c>
      <c r="C3" s="1">
        <v>130</v>
      </c>
      <c r="D3" s="2">
        <f>C3+(C3*15%)</f>
        <v>149.5</v>
      </c>
      <c r="E3" s="2">
        <f t="shared" ref="E3:H3" si="0">D3+(D3*15%)</f>
        <v>171.92500000000001</v>
      </c>
      <c r="F3" s="2">
        <f t="shared" si="0"/>
        <v>197.71375</v>
      </c>
      <c r="G3" s="2">
        <f t="shared" si="0"/>
        <v>227.3708125</v>
      </c>
      <c r="H3" s="6">
        <f t="shared" si="0"/>
        <v>261.476434375</v>
      </c>
    </row>
    <row r="4" spans="2:8" x14ac:dyDescent="0.35">
      <c r="B4" s="11" t="s">
        <v>7</v>
      </c>
      <c r="C4" s="1">
        <f>C3*60%</f>
        <v>78</v>
      </c>
      <c r="D4" s="2">
        <f t="shared" ref="D4:H8" si="1">C4+(C4*15%)</f>
        <v>89.7</v>
      </c>
      <c r="E4" s="2">
        <f t="shared" si="1"/>
        <v>103.155</v>
      </c>
      <c r="F4" s="2">
        <f t="shared" si="1"/>
        <v>118.62825000000001</v>
      </c>
      <c r="G4" s="2">
        <f t="shared" si="1"/>
        <v>136.42248750000002</v>
      </c>
      <c r="H4" s="6">
        <f t="shared" si="1"/>
        <v>156.88586062500002</v>
      </c>
    </row>
    <row r="5" spans="2:8" x14ac:dyDescent="0.35">
      <c r="B5" s="11" t="s">
        <v>8</v>
      </c>
      <c r="C5" s="1">
        <f>C3-C4</f>
        <v>52</v>
      </c>
      <c r="D5" s="2">
        <f t="shared" si="1"/>
        <v>59.8</v>
      </c>
      <c r="E5" s="2">
        <f t="shared" si="1"/>
        <v>68.77</v>
      </c>
      <c r="F5" s="2">
        <f t="shared" si="1"/>
        <v>79.085499999999996</v>
      </c>
      <c r="G5" s="2">
        <f t="shared" si="1"/>
        <v>90.948324999999997</v>
      </c>
      <c r="H5" s="6">
        <f t="shared" si="1"/>
        <v>104.59057374999999</v>
      </c>
    </row>
    <row r="6" spans="2:8" x14ac:dyDescent="0.35">
      <c r="B6" s="11"/>
      <c r="C6" s="1"/>
      <c r="D6" s="2"/>
      <c r="E6" s="2"/>
      <c r="F6" s="2"/>
      <c r="G6" s="2"/>
      <c r="H6" s="6">
        <f t="shared" ref="H6" si="2">G6+(G6*15%)</f>
        <v>0</v>
      </c>
    </row>
    <row r="7" spans="2:8" x14ac:dyDescent="0.35">
      <c r="B7" s="11" t="s">
        <v>9</v>
      </c>
      <c r="C7" s="1">
        <v>10</v>
      </c>
      <c r="D7" s="2">
        <v>10</v>
      </c>
      <c r="E7" s="2">
        <v>10</v>
      </c>
      <c r="F7" s="2">
        <v>10</v>
      </c>
      <c r="G7" s="2">
        <v>10</v>
      </c>
      <c r="H7" s="6">
        <v>10</v>
      </c>
    </row>
    <row r="8" spans="2:8" x14ac:dyDescent="0.35">
      <c r="B8" s="11" t="s">
        <v>10</v>
      </c>
      <c r="C8" s="1">
        <f>C3*12%</f>
        <v>15.6</v>
      </c>
      <c r="D8" s="2">
        <f t="shared" si="1"/>
        <v>17.939999999999998</v>
      </c>
      <c r="E8" s="2">
        <f t="shared" si="1"/>
        <v>20.630999999999997</v>
      </c>
      <c r="F8" s="2">
        <f t="shared" si="1"/>
        <v>23.725649999999995</v>
      </c>
      <c r="G8" s="2">
        <f t="shared" si="1"/>
        <v>27.284497499999993</v>
      </c>
      <c r="H8" s="6">
        <f t="shared" si="1"/>
        <v>31.377172124999994</v>
      </c>
    </row>
    <row r="9" spans="2:8" x14ac:dyDescent="0.35">
      <c r="B9" s="11" t="s">
        <v>11</v>
      </c>
      <c r="C9" s="1">
        <f>C7+C8</f>
        <v>25.6</v>
      </c>
      <c r="D9" s="1">
        <f t="shared" ref="D9:H9" si="3">D7+D8</f>
        <v>27.939999999999998</v>
      </c>
      <c r="E9" s="1">
        <f t="shared" si="3"/>
        <v>30.630999999999997</v>
      </c>
      <c r="F9" s="1">
        <f t="shared" si="3"/>
        <v>33.725649999999995</v>
      </c>
      <c r="G9" s="1">
        <f t="shared" si="3"/>
        <v>37.284497499999993</v>
      </c>
      <c r="H9" s="7">
        <f t="shared" si="3"/>
        <v>41.377172124999994</v>
      </c>
    </row>
    <row r="10" spans="2:8" x14ac:dyDescent="0.35">
      <c r="B10" s="11"/>
      <c r="C10" s="1"/>
      <c r="D10" s="2"/>
      <c r="E10" s="2"/>
      <c r="F10" s="2"/>
      <c r="G10" s="2"/>
      <c r="H10" s="6"/>
    </row>
    <row r="11" spans="2:8" ht="15" thickBot="1" x14ac:dyDescent="0.4">
      <c r="B11" s="12" t="s">
        <v>12</v>
      </c>
      <c r="C11" s="8">
        <f>C5-C9</f>
        <v>26.4</v>
      </c>
      <c r="D11" s="8">
        <f t="shared" ref="D11:H11" si="4">D5-D9</f>
        <v>31.86</v>
      </c>
      <c r="E11" s="8">
        <f t="shared" si="4"/>
        <v>38.138999999999996</v>
      </c>
      <c r="F11" s="8">
        <f t="shared" si="4"/>
        <v>45.359850000000002</v>
      </c>
      <c r="G11" s="8">
        <f t="shared" si="4"/>
        <v>53.663827500000004</v>
      </c>
      <c r="H11" s="9">
        <f t="shared" si="4"/>
        <v>63.213401624999996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tabSelected="1" topLeftCell="A18" zoomScale="67" workbookViewId="0">
      <selection activeCell="C23" sqref="C23"/>
    </sheetView>
  </sheetViews>
  <sheetFormatPr defaultColWidth="10.90625" defaultRowHeight="14.5" x14ac:dyDescent="0.35"/>
  <sheetData>
    <row r="3" spans="2:6" x14ac:dyDescent="0.35">
      <c r="C3" s="13" t="s">
        <v>13</v>
      </c>
      <c r="D3" s="13" t="s">
        <v>14</v>
      </c>
      <c r="E3" s="13" t="s">
        <v>15</v>
      </c>
      <c r="F3" s="13" t="s">
        <v>16</v>
      </c>
    </row>
    <row r="4" spans="2:6" x14ac:dyDescent="0.35">
      <c r="B4" s="13" t="s">
        <v>17</v>
      </c>
      <c r="C4" s="14">
        <v>150</v>
      </c>
      <c r="D4" s="14">
        <v>350</v>
      </c>
      <c r="E4" s="14">
        <v>525</v>
      </c>
      <c r="F4" s="14">
        <f>SUM(C4:E4)</f>
        <v>1025</v>
      </c>
    </row>
    <row r="5" spans="2:6" x14ac:dyDescent="0.35">
      <c r="B5" s="13" t="s">
        <v>18</v>
      </c>
      <c r="C5" s="14">
        <v>267</v>
      </c>
      <c r="D5" s="14">
        <v>225</v>
      </c>
      <c r="E5" s="14">
        <v>427</v>
      </c>
      <c r="F5" s="14">
        <f t="shared" ref="F5:F9" si="0">SUM(C5:E5)</f>
        <v>919</v>
      </c>
    </row>
    <row r="6" spans="2:6" x14ac:dyDescent="0.35">
      <c r="B6" s="13" t="s">
        <v>19</v>
      </c>
      <c r="C6" s="14">
        <v>345</v>
      </c>
      <c r="D6" s="14">
        <v>300</v>
      </c>
      <c r="E6" s="14">
        <v>312</v>
      </c>
      <c r="F6" s="14">
        <f t="shared" si="0"/>
        <v>957</v>
      </c>
    </row>
    <row r="7" spans="2:6" x14ac:dyDescent="0.35">
      <c r="B7" s="13" t="s">
        <v>20</v>
      </c>
      <c r="C7" s="14">
        <v>200</v>
      </c>
      <c r="D7" s="14">
        <v>340</v>
      </c>
      <c r="E7" s="14">
        <v>387</v>
      </c>
      <c r="F7" s="14">
        <f t="shared" si="0"/>
        <v>927</v>
      </c>
    </row>
    <row r="8" spans="2:6" x14ac:dyDescent="0.35">
      <c r="B8" s="13" t="s">
        <v>21</v>
      </c>
      <c r="C8" s="14">
        <v>110</v>
      </c>
      <c r="D8" s="14">
        <v>460</v>
      </c>
      <c r="E8" s="14">
        <v>237</v>
      </c>
      <c r="F8" s="14">
        <f t="shared" si="0"/>
        <v>807</v>
      </c>
    </row>
    <row r="9" spans="2:6" x14ac:dyDescent="0.35">
      <c r="B9" s="13" t="s">
        <v>22</v>
      </c>
      <c r="C9" s="14">
        <f>SUM(C4:C8)</f>
        <v>1072</v>
      </c>
      <c r="D9" s="14">
        <f t="shared" ref="D9:E9" si="1">SUM(D4:D8)</f>
        <v>1675</v>
      </c>
      <c r="E9" s="14">
        <f t="shared" si="1"/>
        <v>1888</v>
      </c>
      <c r="F9" s="14">
        <f t="shared" si="0"/>
        <v>4635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LA TIENDA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52899</cp:lastModifiedBy>
  <dcterms:created xsi:type="dcterms:W3CDTF">2025-03-06T18:06:42Z</dcterms:created>
  <dcterms:modified xsi:type="dcterms:W3CDTF">2025-05-19T15:27:48Z</dcterms:modified>
</cp:coreProperties>
</file>