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25600" windowHeight="14140"/>
  </bookViews>
  <sheets>
    <sheet name="Feuil1" sheetId="1" r:id="rId1"/>
    <sheet name="Feuil6" sheetId="6" r:id="rId2"/>
    <sheet name="Feuil5" sheetId="5" r:id="rId3"/>
    <sheet name="Feuil4" sheetId="4" r:id="rId4"/>
    <sheet name="Feuil3" sheetId="3" r:id="rId5"/>
    <sheet name="Feuil2" sheetId="2" r:id="rId6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8" i="5" l="1"/>
  <c r="N28" i="5"/>
  <c r="L28" i="5"/>
  <c r="J28" i="5"/>
  <c r="K28" i="5"/>
  <c r="I28" i="5"/>
  <c r="M27" i="5"/>
  <c r="N27" i="5"/>
  <c r="L27" i="5"/>
  <c r="J27" i="5"/>
  <c r="K27" i="5"/>
  <c r="I27" i="5"/>
  <c r="M26" i="5"/>
  <c r="N26" i="5"/>
  <c r="L26" i="5"/>
  <c r="J26" i="5"/>
  <c r="K26" i="5"/>
  <c r="I26" i="5"/>
  <c r="M25" i="5"/>
  <c r="N25" i="5"/>
  <c r="L25" i="5"/>
  <c r="J25" i="5"/>
  <c r="K25" i="5"/>
  <c r="I25" i="5"/>
  <c r="M24" i="5"/>
  <c r="N24" i="5"/>
  <c r="L24" i="5"/>
  <c r="J24" i="5"/>
  <c r="K24" i="5"/>
  <c r="I24" i="5"/>
  <c r="M23" i="5"/>
  <c r="N23" i="5"/>
  <c r="L23" i="5"/>
  <c r="J23" i="5"/>
  <c r="K23" i="5"/>
  <c r="I23" i="5"/>
  <c r="M22" i="5"/>
  <c r="N22" i="5"/>
  <c r="L22" i="5"/>
  <c r="J22" i="5"/>
  <c r="K22" i="5"/>
  <c r="I22" i="5"/>
  <c r="M21" i="5"/>
  <c r="N21" i="5"/>
  <c r="L21" i="5"/>
  <c r="J21" i="5"/>
  <c r="K21" i="5"/>
  <c r="I21" i="5"/>
  <c r="M20" i="5"/>
  <c r="N20" i="5"/>
  <c r="L20" i="5"/>
  <c r="J20" i="5"/>
  <c r="K20" i="5"/>
  <c r="I20" i="5"/>
  <c r="M19" i="5"/>
  <c r="N19" i="5"/>
  <c r="L19" i="5"/>
  <c r="J19" i="5"/>
  <c r="K19" i="5"/>
  <c r="I19" i="5"/>
  <c r="M18" i="5"/>
  <c r="N18" i="5"/>
  <c r="L18" i="5"/>
  <c r="J18" i="5"/>
  <c r="K18" i="5"/>
  <c r="I18" i="5"/>
  <c r="M17" i="5"/>
  <c r="N17" i="5"/>
  <c r="L17" i="5"/>
  <c r="J17" i="5"/>
  <c r="K17" i="5"/>
  <c r="I17" i="5"/>
  <c r="M16" i="5"/>
  <c r="N16" i="5"/>
  <c r="L16" i="5"/>
  <c r="J16" i="5"/>
  <c r="K16" i="5"/>
  <c r="I16" i="5"/>
  <c r="M15" i="5"/>
  <c r="N15" i="5"/>
  <c r="L15" i="5"/>
  <c r="J15" i="5"/>
  <c r="K15" i="5"/>
  <c r="I15" i="5"/>
  <c r="M14" i="5"/>
  <c r="N14" i="5"/>
  <c r="L14" i="5"/>
  <c r="J14" i="5"/>
  <c r="K14" i="5"/>
  <c r="I14" i="5"/>
  <c r="M13" i="5"/>
  <c r="N13" i="5"/>
  <c r="L13" i="5"/>
  <c r="J13" i="5"/>
  <c r="K13" i="5"/>
  <c r="I13" i="5"/>
  <c r="M12" i="5"/>
  <c r="N12" i="5"/>
  <c r="L12" i="5"/>
  <c r="J12" i="5"/>
  <c r="K12" i="5"/>
  <c r="I12" i="5"/>
  <c r="M11" i="5"/>
  <c r="N11" i="5"/>
  <c r="L11" i="5"/>
  <c r="J11" i="5"/>
  <c r="K11" i="5"/>
  <c r="I11" i="5"/>
  <c r="M10" i="5"/>
  <c r="N10" i="5"/>
  <c r="L10" i="5"/>
  <c r="J10" i="5"/>
  <c r="K10" i="5"/>
  <c r="I10" i="5"/>
  <c r="M9" i="5"/>
  <c r="N9" i="5"/>
  <c r="L9" i="5"/>
  <c r="J9" i="5"/>
  <c r="K9" i="5"/>
  <c r="G9" i="5"/>
  <c r="I9" i="5"/>
  <c r="M25" i="4"/>
  <c r="N25" i="4"/>
  <c r="L25" i="4"/>
  <c r="J25" i="4"/>
  <c r="K25" i="4"/>
  <c r="G25" i="4"/>
  <c r="I25" i="4"/>
  <c r="M24" i="4"/>
  <c r="N24" i="4"/>
  <c r="L24" i="4"/>
  <c r="J24" i="4"/>
  <c r="K24" i="4"/>
  <c r="G24" i="4"/>
  <c r="I24" i="4"/>
  <c r="M23" i="4"/>
  <c r="N23" i="4"/>
  <c r="L23" i="4"/>
  <c r="J23" i="4"/>
  <c r="K23" i="4"/>
  <c r="G23" i="4"/>
  <c r="I23" i="4"/>
  <c r="M22" i="4"/>
  <c r="N22" i="4"/>
  <c r="L22" i="4"/>
  <c r="J22" i="4"/>
  <c r="K22" i="4"/>
  <c r="G22" i="4"/>
  <c r="I22" i="4"/>
  <c r="M21" i="4"/>
  <c r="N21" i="4"/>
  <c r="L21" i="4"/>
  <c r="J21" i="4"/>
  <c r="K21" i="4"/>
  <c r="G21" i="4"/>
  <c r="I21" i="4"/>
  <c r="M20" i="4"/>
  <c r="N20" i="4"/>
  <c r="L20" i="4"/>
  <c r="J20" i="4"/>
  <c r="K20" i="4"/>
  <c r="G20" i="4"/>
  <c r="I20" i="4"/>
  <c r="M19" i="4"/>
  <c r="N19" i="4"/>
  <c r="L19" i="4"/>
  <c r="J19" i="4"/>
  <c r="K19" i="4"/>
  <c r="G19" i="4"/>
  <c r="I19" i="4"/>
  <c r="M18" i="4"/>
  <c r="N18" i="4"/>
  <c r="L18" i="4"/>
  <c r="J18" i="4"/>
  <c r="K18" i="4"/>
  <c r="G18" i="4"/>
  <c r="I18" i="4"/>
  <c r="M17" i="4"/>
  <c r="N17" i="4"/>
  <c r="L17" i="4"/>
  <c r="J17" i="4"/>
  <c r="K17" i="4"/>
  <c r="G17" i="4"/>
  <c r="I17" i="4"/>
  <c r="M16" i="4"/>
  <c r="N16" i="4"/>
  <c r="L16" i="4"/>
  <c r="J16" i="4"/>
  <c r="K16" i="4"/>
  <c r="G16" i="4"/>
  <c r="I16" i="4"/>
  <c r="M15" i="4"/>
  <c r="N15" i="4"/>
  <c r="L15" i="4"/>
  <c r="J15" i="4"/>
  <c r="K15" i="4"/>
  <c r="G15" i="4"/>
  <c r="I15" i="4"/>
  <c r="M14" i="4"/>
  <c r="N14" i="4"/>
  <c r="L14" i="4"/>
  <c r="J14" i="4"/>
  <c r="K14" i="4"/>
  <c r="G14" i="4"/>
  <c r="I14" i="4"/>
  <c r="M13" i="4"/>
  <c r="N13" i="4"/>
  <c r="L13" i="4"/>
  <c r="J13" i="4"/>
  <c r="K13" i="4"/>
  <c r="G13" i="4"/>
  <c r="I13" i="4"/>
  <c r="M12" i="4"/>
  <c r="N12" i="4"/>
  <c r="L12" i="4"/>
  <c r="J12" i="4"/>
  <c r="K12" i="4"/>
  <c r="G12" i="4"/>
  <c r="I12" i="4"/>
  <c r="M11" i="4"/>
  <c r="N11" i="4"/>
  <c r="L11" i="4"/>
  <c r="J11" i="4"/>
  <c r="K11" i="4"/>
  <c r="G11" i="4"/>
  <c r="I11" i="4"/>
  <c r="M10" i="4"/>
  <c r="N10" i="4"/>
  <c r="L10" i="4"/>
  <c r="J10" i="4"/>
  <c r="K10" i="4"/>
  <c r="G10" i="4"/>
  <c r="I10" i="4"/>
  <c r="M9" i="4"/>
  <c r="N9" i="4"/>
  <c r="L9" i="4"/>
  <c r="J9" i="4"/>
  <c r="K9" i="4"/>
  <c r="G9" i="4"/>
  <c r="I9" i="4"/>
  <c r="M8" i="4"/>
  <c r="N8" i="4"/>
  <c r="L8" i="4"/>
  <c r="J8" i="4"/>
  <c r="K8" i="4"/>
  <c r="G8" i="4"/>
  <c r="I8" i="4"/>
  <c r="M7" i="4"/>
  <c r="N7" i="4"/>
  <c r="L7" i="4"/>
  <c r="J7" i="4"/>
  <c r="K7" i="4"/>
  <c r="G7" i="4"/>
  <c r="I7" i="4"/>
  <c r="M28" i="3"/>
  <c r="N28" i="3"/>
  <c r="L28" i="3"/>
  <c r="J28" i="3"/>
  <c r="K28" i="3"/>
  <c r="G28" i="3"/>
  <c r="I28" i="3"/>
  <c r="M27" i="3"/>
  <c r="N27" i="3"/>
  <c r="L27" i="3"/>
  <c r="J27" i="3"/>
  <c r="K27" i="3"/>
  <c r="G27" i="3"/>
  <c r="I27" i="3"/>
  <c r="M26" i="3"/>
  <c r="N26" i="3"/>
  <c r="L26" i="3"/>
  <c r="J26" i="3"/>
  <c r="K26" i="3"/>
  <c r="G26" i="3"/>
  <c r="I26" i="3"/>
  <c r="M25" i="3"/>
  <c r="N25" i="3"/>
  <c r="L25" i="3"/>
  <c r="J25" i="3"/>
  <c r="K25" i="3"/>
  <c r="G25" i="3"/>
  <c r="I25" i="3"/>
  <c r="M24" i="3"/>
  <c r="N24" i="3"/>
  <c r="L24" i="3"/>
  <c r="J24" i="3"/>
  <c r="K24" i="3"/>
  <c r="G24" i="3"/>
  <c r="I24" i="3"/>
  <c r="M23" i="3"/>
  <c r="N23" i="3"/>
  <c r="L23" i="3"/>
  <c r="J23" i="3"/>
  <c r="K23" i="3"/>
  <c r="G23" i="3"/>
  <c r="I23" i="3"/>
  <c r="M22" i="3"/>
  <c r="N22" i="3"/>
  <c r="L22" i="3"/>
  <c r="J22" i="3"/>
  <c r="K22" i="3"/>
  <c r="G22" i="3"/>
  <c r="I22" i="3"/>
  <c r="M21" i="3"/>
  <c r="N21" i="3"/>
  <c r="L21" i="3"/>
  <c r="J21" i="3"/>
  <c r="K21" i="3"/>
  <c r="G21" i="3"/>
  <c r="I21" i="3"/>
  <c r="M20" i="3"/>
  <c r="N20" i="3"/>
  <c r="L20" i="3"/>
  <c r="J20" i="3"/>
  <c r="K20" i="3"/>
  <c r="G20" i="3"/>
  <c r="I20" i="3"/>
  <c r="M19" i="3"/>
  <c r="N19" i="3"/>
  <c r="L19" i="3"/>
  <c r="J19" i="3"/>
  <c r="K19" i="3"/>
  <c r="G19" i="3"/>
  <c r="I19" i="3"/>
  <c r="M18" i="3"/>
  <c r="N18" i="3"/>
  <c r="L18" i="3"/>
  <c r="J18" i="3"/>
  <c r="K18" i="3"/>
  <c r="G18" i="3"/>
  <c r="I18" i="3"/>
  <c r="M17" i="3"/>
  <c r="N17" i="3"/>
  <c r="L17" i="3"/>
  <c r="J17" i="3"/>
  <c r="K17" i="3"/>
  <c r="G17" i="3"/>
  <c r="I17" i="3"/>
  <c r="M16" i="3"/>
  <c r="N16" i="3"/>
  <c r="L16" i="3"/>
  <c r="J16" i="3"/>
  <c r="K16" i="3"/>
  <c r="G16" i="3"/>
  <c r="I16" i="3"/>
  <c r="M15" i="3"/>
  <c r="N15" i="3"/>
  <c r="L15" i="3"/>
  <c r="J15" i="3"/>
  <c r="K15" i="3"/>
  <c r="G15" i="3"/>
  <c r="I15" i="3"/>
  <c r="M14" i="3"/>
  <c r="N14" i="3"/>
  <c r="L14" i="3"/>
  <c r="J14" i="3"/>
  <c r="K14" i="3"/>
  <c r="G14" i="3"/>
  <c r="I14" i="3"/>
  <c r="M13" i="3"/>
  <c r="N13" i="3"/>
  <c r="L13" i="3"/>
  <c r="J13" i="3"/>
  <c r="K13" i="3"/>
  <c r="G13" i="3"/>
  <c r="I13" i="3"/>
  <c r="M12" i="3"/>
  <c r="N12" i="3"/>
  <c r="L12" i="3"/>
  <c r="J12" i="3"/>
  <c r="K12" i="3"/>
  <c r="G12" i="3"/>
  <c r="I12" i="3"/>
  <c r="M11" i="3"/>
  <c r="N11" i="3"/>
  <c r="L11" i="3"/>
  <c r="J11" i="3"/>
  <c r="K11" i="3"/>
  <c r="G11" i="3"/>
  <c r="I11" i="3"/>
  <c r="M10" i="3"/>
  <c r="N10" i="3"/>
  <c r="L10" i="3"/>
  <c r="J10" i="3"/>
  <c r="K10" i="3"/>
  <c r="G10" i="3"/>
  <c r="I10" i="3"/>
  <c r="N26" i="2"/>
  <c r="O26" i="2"/>
  <c r="M26" i="2"/>
  <c r="K26" i="2"/>
  <c r="L26" i="2"/>
  <c r="H26" i="2"/>
  <c r="J26" i="2"/>
  <c r="N25" i="2"/>
  <c r="O25" i="2"/>
  <c r="M25" i="2"/>
  <c r="K25" i="2"/>
  <c r="L25" i="2"/>
  <c r="H25" i="2"/>
  <c r="J25" i="2"/>
  <c r="N24" i="2"/>
  <c r="O24" i="2"/>
  <c r="M24" i="2"/>
  <c r="K24" i="2"/>
  <c r="L24" i="2"/>
  <c r="H24" i="2"/>
  <c r="J24" i="2"/>
  <c r="N23" i="2"/>
  <c r="O23" i="2"/>
  <c r="M23" i="2"/>
  <c r="K23" i="2"/>
  <c r="L23" i="2"/>
  <c r="H23" i="2"/>
  <c r="J23" i="2"/>
  <c r="N22" i="2"/>
  <c r="O22" i="2"/>
  <c r="M22" i="2"/>
  <c r="K22" i="2"/>
  <c r="L22" i="2"/>
  <c r="H22" i="2"/>
  <c r="J22" i="2"/>
  <c r="N21" i="2"/>
  <c r="O21" i="2"/>
  <c r="M21" i="2"/>
  <c r="K21" i="2"/>
  <c r="L21" i="2"/>
  <c r="H21" i="2"/>
  <c r="J21" i="2"/>
  <c r="N20" i="2"/>
  <c r="O20" i="2"/>
  <c r="M20" i="2"/>
  <c r="K20" i="2"/>
  <c r="L20" i="2"/>
  <c r="H20" i="2"/>
  <c r="J20" i="2"/>
  <c r="N19" i="2"/>
  <c r="O19" i="2"/>
  <c r="M19" i="2"/>
  <c r="K19" i="2"/>
  <c r="L19" i="2"/>
  <c r="H19" i="2"/>
  <c r="J19" i="2"/>
  <c r="N18" i="2"/>
  <c r="O18" i="2"/>
  <c r="M18" i="2"/>
  <c r="K18" i="2"/>
  <c r="L18" i="2"/>
  <c r="H18" i="2"/>
  <c r="J18" i="2"/>
  <c r="N17" i="2"/>
  <c r="O17" i="2"/>
  <c r="M17" i="2"/>
  <c r="K17" i="2"/>
  <c r="L17" i="2"/>
  <c r="H17" i="2"/>
  <c r="J17" i="2"/>
  <c r="N16" i="2"/>
  <c r="O16" i="2"/>
  <c r="M16" i="2"/>
  <c r="K16" i="2"/>
  <c r="L16" i="2"/>
  <c r="H16" i="2"/>
  <c r="J16" i="2"/>
  <c r="N15" i="2"/>
  <c r="O15" i="2"/>
  <c r="M15" i="2"/>
  <c r="K15" i="2"/>
  <c r="L15" i="2"/>
  <c r="H15" i="2"/>
  <c r="J15" i="2"/>
  <c r="N14" i="2"/>
  <c r="O14" i="2"/>
  <c r="M14" i="2"/>
  <c r="K14" i="2"/>
  <c r="L14" i="2"/>
  <c r="H14" i="2"/>
  <c r="J14" i="2"/>
  <c r="N13" i="2"/>
  <c r="O13" i="2"/>
  <c r="M13" i="2"/>
  <c r="K13" i="2"/>
  <c r="L13" i="2"/>
  <c r="H13" i="2"/>
  <c r="J13" i="2"/>
  <c r="N12" i="2"/>
  <c r="O12" i="2"/>
  <c r="M12" i="2"/>
  <c r="K12" i="2"/>
  <c r="L12" i="2"/>
  <c r="H12" i="2"/>
  <c r="J12" i="2"/>
  <c r="N11" i="2"/>
  <c r="O11" i="2"/>
  <c r="M11" i="2"/>
  <c r="K11" i="2"/>
  <c r="L11" i="2"/>
  <c r="H11" i="2"/>
  <c r="J11" i="2"/>
  <c r="N10" i="2"/>
  <c r="O10" i="2"/>
  <c r="M10" i="2"/>
  <c r="K10" i="2"/>
  <c r="L10" i="2"/>
  <c r="H10" i="2"/>
  <c r="J10" i="2"/>
  <c r="N9" i="2"/>
  <c r="O9" i="2"/>
  <c r="M9" i="2"/>
  <c r="K9" i="2"/>
  <c r="L9" i="2"/>
  <c r="H9" i="2"/>
  <c r="J9" i="2"/>
  <c r="M18" i="1"/>
  <c r="N18" i="1"/>
  <c r="L18" i="1"/>
  <c r="J18" i="1"/>
  <c r="K18" i="1"/>
  <c r="M17" i="1"/>
  <c r="N17" i="1"/>
  <c r="L17" i="1"/>
  <c r="J17" i="1"/>
  <c r="K17" i="1"/>
  <c r="M16" i="1"/>
  <c r="N16" i="1"/>
  <c r="L16" i="1"/>
  <c r="J16" i="1"/>
  <c r="K16" i="1"/>
  <c r="M15" i="1"/>
  <c r="N15" i="1"/>
  <c r="L15" i="1"/>
  <c r="J15" i="1"/>
  <c r="K15" i="1"/>
  <c r="G18" i="1"/>
  <c r="I18" i="1"/>
  <c r="G17" i="1"/>
  <c r="I17" i="1"/>
  <c r="G16" i="1"/>
  <c r="I16" i="1"/>
  <c r="G15" i="1"/>
  <c r="I15" i="1"/>
  <c r="J10" i="1"/>
  <c r="J11" i="1"/>
  <c r="J12" i="1"/>
  <c r="J13" i="1"/>
  <c r="J14" i="1"/>
  <c r="M32" i="1"/>
  <c r="N32" i="1"/>
  <c r="M31" i="1"/>
  <c r="N31" i="1"/>
  <c r="M30" i="1"/>
  <c r="N30" i="1"/>
  <c r="M29" i="1"/>
  <c r="N29" i="1"/>
  <c r="M28" i="1"/>
  <c r="N28" i="1"/>
  <c r="M27" i="1"/>
  <c r="N27" i="1"/>
  <c r="M26" i="1"/>
  <c r="N26" i="1"/>
  <c r="M25" i="1"/>
  <c r="N25" i="1"/>
  <c r="M24" i="1"/>
  <c r="N24" i="1"/>
  <c r="M23" i="1"/>
  <c r="N23" i="1"/>
  <c r="M22" i="1"/>
  <c r="N22" i="1"/>
  <c r="M21" i="1"/>
  <c r="N21" i="1"/>
  <c r="M20" i="1"/>
  <c r="N20" i="1"/>
  <c r="M19" i="1"/>
  <c r="N19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J32" i="1"/>
  <c r="K32" i="1"/>
  <c r="J31" i="1"/>
  <c r="K31" i="1"/>
  <c r="J30" i="1"/>
  <c r="K30" i="1"/>
  <c r="J29" i="1"/>
  <c r="K29" i="1"/>
  <c r="J28" i="1"/>
  <c r="K28" i="1"/>
  <c r="J27" i="1"/>
  <c r="K27" i="1"/>
  <c r="J26" i="1"/>
  <c r="K26" i="1"/>
  <c r="J25" i="1"/>
  <c r="K25" i="1"/>
  <c r="J24" i="1"/>
  <c r="K24" i="1"/>
  <c r="J23" i="1"/>
  <c r="K23" i="1"/>
  <c r="J22" i="1"/>
  <c r="K22" i="1"/>
  <c r="J21" i="1"/>
  <c r="K21" i="1"/>
  <c r="J20" i="1"/>
  <c r="K20" i="1"/>
  <c r="J19" i="1"/>
  <c r="K19" i="1"/>
  <c r="G32" i="1"/>
  <c r="I32" i="1"/>
  <c r="G31" i="1"/>
  <c r="I31" i="1"/>
  <c r="G30" i="1"/>
  <c r="I30" i="1"/>
  <c r="G29" i="1"/>
  <c r="I29" i="1"/>
  <c r="G28" i="1"/>
  <c r="I28" i="1"/>
  <c r="G27" i="1"/>
  <c r="I27" i="1"/>
  <c r="G26" i="1"/>
  <c r="I26" i="1"/>
  <c r="G25" i="1"/>
  <c r="I25" i="1"/>
  <c r="G24" i="1"/>
  <c r="I24" i="1"/>
  <c r="G23" i="1"/>
  <c r="I23" i="1"/>
  <c r="G22" i="1"/>
  <c r="I22" i="1"/>
  <c r="G21" i="1"/>
  <c r="I21" i="1"/>
  <c r="G20" i="1"/>
  <c r="I20" i="1"/>
  <c r="G19" i="1"/>
  <c r="I19" i="1"/>
  <c r="M14" i="1"/>
  <c r="N14" i="1"/>
  <c r="M13" i="1"/>
  <c r="N13" i="1"/>
  <c r="M12" i="1"/>
  <c r="N12" i="1"/>
  <c r="M11" i="1"/>
  <c r="N11" i="1"/>
  <c r="L14" i="1"/>
  <c r="L13" i="1"/>
  <c r="L12" i="1"/>
  <c r="L11" i="1"/>
  <c r="K14" i="1"/>
  <c r="K13" i="1"/>
  <c r="K12" i="1"/>
  <c r="K11" i="1"/>
  <c r="G14" i="1"/>
  <c r="I14" i="1"/>
  <c r="G13" i="1"/>
  <c r="I13" i="1"/>
  <c r="G12" i="1"/>
  <c r="I12" i="1"/>
  <c r="G11" i="1"/>
  <c r="I11" i="1"/>
  <c r="M10" i="1"/>
  <c r="N10" i="1"/>
  <c r="L10" i="1"/>
  <c r="K10" i="1"/>
  <c r="G10" i="1"/>
  <c r="I10" i="1"/>
</calcChain>
</file>

<file path=xl/sharedStrings.xml><?xml version="1.0" encoding="utf-8"?>
<sst xmlns="http://schemas.openxmlformats.org/spreadsheetml/2006/main" count="91" uniqueCount="29">
  <si>
    <t>produit</t>
  </si>
  <si>
    <t>reference</t>
  </si>
  <si>
    <t>longueur</t>
  </si>
  <si>
    <t>largeur</t>
  </si>
  <si>
    <t>hauteur</t>
  </si>
  <si>
    <t>m2 par element</t>
  </si>
  <si>
    <t>quantite</t>
  </si>
  <si>
    <t>au sol</t>
  </si>
  <si>
    <t>nbr rangs</t>
  </si>
  <si>
    <t>par plat</t>
  </si>
  <si>
    <t>par longueur</t>
  </si>
  <si>
    <t>poids</t>
  </si>
  <si>
    <t>total  raids</t>
  </si>
  <si>
    <t>st</t>
  </si>
  <si>
    <t>sr</t>
  </si>
  <si>
    <t>sh</t>
  </si>
  <si>
    <t>ps</t>
  </si>
  <si>
    <t>ST</t>
  </si>
  <si>
    <t>SH</t>
  </si>
  <si>
    <t>SR</t>
  </si>
  <si>
    <t>PS</t>
  </si>
  <si>
    <t>PL</t>
  </si>
  <si>
    <t>PL20</t>
  </si>
  <si>
    <t>long total</t>
  </si>
  <si>
    <t>poids total</t>
  </si>
  <si>
    <t>rang</t>
  </si>
  <si>
    <t>ref</t>
  </si>
  <si>
    <t>cote gauche</t>
  </si>
  <si>
    <t>cote droit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</si>
</sst>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"/>
  </numFmts>
  <fonts count="7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65" fontId="2" fillId="0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1" fontId="2" fillId="0" borderId="1" xfId="0" applyNumberFormat="1" applyFont="1" applyFill="1" applyBorder="1" applyAlignment="1">
      <alignment horizontal="center"/>
    </xf>
    <xf numFmtId="0" fontId="0" fillId="0" borderId="0" xfId="0" applyBorder="1"/>
    <xf numFmtId="165" fontId="2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" fontId="2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165" fontId="0" fillId="0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165" fontId="4" fillId="0" borderId="1" xfId="0" applyNumberFormat="1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6" fillId="2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Fill="1" applyBorder="1" applyAlignment="1">
      <alignment horizontal="center"/>
    </xf>
    <xf numFmtId="2" fontId="2" fillId="0" borderId="0" xfId="0" applyNumberFormat="1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79"/>
  <sheetViews>
    <sheetView tabSelected="1" topLeftCell="A117" workbookViewId="0">
      <selection activeCell="O151" sqref="O151"/>
    </sheetView>
  </sheetViews>
  <sheetFormatPr baseColWidth="10" defaultRowHeight="14" x14ac:dyDescent="0"/>
  <cols>
    <col min="3" max="3" width="13.5" customWidth="1"/>
    <col min="6" max="6" width="12.5" customWidth="1"/>
    <col min="7" max="7" width="19.6640625" customWidth="1"/>
    <col min="10" max="10" width="12.33203125" customWidth="1"/>
    <col min="12" max="12" width="16.83203125" customWidth="1"/>
    <col min="13" max="13" width="15.5" customWidth="1"/>
    <col min="14" max="14" width="15.33203125" customWidth="1"/>
    <col min="15" max="15" width="17" customWidth="1"/>
    <col min="17" max="17" width="15" customWidth="1"/>
  </cols>
  <sheetData>
    <row r="4" spans="2:16" ht="15" thickBot="1"/>
    <row r="5" spans="2:16" ht="31" thickBot="1">
      <c r="G5" s="20" t="s">
        <v>17</v>
      </c>
    </row>
    <row r="9" spans="2:16" ht="18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2" t="s">
        <v>9</v>
      </c>
      <c r="L9" s="1" t="s">
        <v>10</v>
      </c>
      <c r="M9" s="1" t="s">
        <v>11</v>
      </c>
      <c r="N9" s="1" t="s">
        <v>12</v>
      </c>
    </row>
    <row r="10" spans="2:16" ht="15">
      <c r="B10" s="3" t="s">
        <v>13</v>
      </c>
      <c r="C10" s="6">
        <v>10</v>
      </c>
      <c r="D10" s="3">
        <v>110</v>
      </c>
      <c r="E10" s="3">
        <v>12</v>
      </c>
      <c r="F10" s="3">
        <v>110</v>
      </c>
      <c r="G10" s="4">
        <f t="shared" ref="G10:G32" si="0">SUM((D10*E10)/10000)</f>
        <v>0.13200000000000001</v>
      </c>
      <c r="H10" s="3">
        <v>80</v>
      </c>
      <c r="I10" s="4">
        <f t="shared" ref="I10:I32" si="1">SUM(G10*H10)</f>
        <v>10.56</v>
      </c>
      <c r="J10" s="6">
        <f t="shared" ref="J10:J32" si="2">1800/((F10+(7*10)))</f>
        <v>10</v>
      </c>
      <c r="K10" s="6">
        <f t="shared" ref="K10:K32" si="3">(2400/(E10+20))/J10</f>
        <v>7.5</v>
      </c>
      <c r="L10" s="6">
        <f t="shared" ref="L10:L32" si="4">1360/(D10+5)</f>
        <v>11.826086956521738</v>
      </c>
      <c r="M10" s="5">
        <f t="shared" ref="M10:M32" si="5">(13*110)/100</f>
        <v>14.3</v>
      </c>
      <c r="N10" s="4">
        <f t="shared" ref="N10:N32" si="6">M10*H10</f>
        <v>1144</v>
      </c>
    </row>
    <row r="11" spans="2:16" ht="15">
      <c r="B11" s="3" t="s">
        <v>13</v>
      </c>
      <c r="C11" s="6">
        <v>18</v>
      </c>
      <c r="D11" s="3">
        <v>190</v>
      </c>
      <c r="E11" s="3">
        <v>12</v>
      </c>
      <c r="F11" s="3">
        <v>110</v>
      </c>
      <c r="G11" s="4">
        <f t="shared" si="0"/>
        <v>0.22800000000000001</v>
      </c>
      <c r="H11" s="3">
        <v>80</v>
      </c>
      <c r="I11" s="4">
        <f t="shared" si="1"/>
        <v>18.240000000000002</v>
      </c>
      <c r="J11" s="6">
        <f t="shared" si="2"/>
        <v>10</v>
      </c>
      <c r="K11" s="6">
        <f t="shared" si="3"/>
        <v>7.5</v>
      </c>
      <c r="L11" s="6">
        <f t="shared" si="4"/>
        <v>6.9743589743589745</v>
      </c>
      <c r="M11" s="5">
        <f t="shared" si="5"/>
        <v>14.3</v>
      </c>
      <c r="N11" s="4">
        <f t="shared" si="6"/>
        <v>1144</v>
      </c>
      <c r="P11" s="7"/>
    </row>
    <row r="12" spans="2:16" ht="15">
      <c r="B12" s="3" t="s">
        <v>13</v>
      </c>
      <c r="C12" s="6">
        <v>49</v>
      </c>
      <c r="D12" s="3">
        <v>500</v>
      </c>
      <c r="E12" s="3">
        <v>12</v>
      </c>
      <c r="F12" s="3">
        <v>110</v>
      </c>
      <c r="G12" s="4">
        <f t="shared" si="0"/>
        <v>0.6</v>
      </c>
      <c r="H12" s="3">
        <v>80</v>
      </c>
      <c r="I12" s="4">
        <f t="shared" si="1"/>
        <v>48</v>
      </c>
      <c r="J12" s="6">
        <f t="shared" si="2"/>
        <v>10</v>
      </c>
      <c r="K12" s="6">
        <f t="shared" si="3"/>
        <v>7.5</v>
      </c>
      <c r="L12" s="6">
        <f t="shared" si="4"/>
        <v>2.6930693069306932</v>
      </c>
      <c r="M12" s="5">
        <f t="shared" si="5"/>
        <v>14.3</v>
      </c>
      <c r="N12" s="4">
        <f t="shared" si="6"/>
        <v>1144</v>
      </c>
      <c r="P12" s="8"/>
    </row>
    <row r="13" spans="2:16" ht="15">
      <c r="B13" s="3" t="s">
        <v>13</v>
      </c>
      <c r="C13" s="6">
        <v>59</v>
      </c>
      <c r="D13" s="3">
        <v>600</v>
      </c>
      <c r="E13" s="3">
        <v>12</v>
      </c>
      <c r="F13" s="3">
        <v>110</v>
      </c>
      <c r="G13" s="4">
        <f t="shared" si="0"/>
        <v>0.72</v>
      </c>
      <c r="H13" s="3">
        <v>80</v>
      </c>
      <c r="I13" s="4">
        <f t="shared" si="1"/>
        <v>57.599999999999994</v>
      </c>
      <c r="J13" s="6">
        <f t="shared" si="2"/>
        <v>10</v>
      </c>
      <c r="K13" s="6">
        <f t="shared" si="3"/>
        <v>7.5</v>
      </c>
      <c r="L13" s="6">
        <f t="shared" si="4"/>
        <v>2.2479338842975207</v>
      </c>
      <c r="M13" s="5">
        <f t="shared" si="5"/>
        <v>14.3</v>
      </c>
      <c r="N13" s="4">
        <f t="shared" si="6"/>
        <v>1144</v>
      </c>
      <c r="P13" s="8"/>
    </row>
    <row r="14" spans="2:16" ht="15">
      <c r="B14" s="3" t="s">
        <v>13</v>
      </c>
      <c r="C14" s="6">
        <v>21</v>
      </c>
      <c r="D14" s="3">
        <v>220</v>
      </c>
      <c r="E14" s="3">
        <v>12</v>
      </c>
      <c r="F14" s="3">
        <v>110</v>
      </c>
      <c r="G14" s="4">
        <f t="shared" si="0"/>
        <v>0.26400000000000001</v>
      </c>
      <c r="H14" s="3">
        <v>80</v>
      </c>
      <c r="I14" s="4">
        <f t="shared" si="1"/>
        <v>21.12</v>
      </c>
      <c r="J14" s="6">
        <f t="shared" si="2"/>
        <v>10</v>
      </c>
      <c r="K14" s="6">
        <f t="shared" si="3"/>
        <v>7.5</v>
      </c>
      <c r="L14" s="6">
        <f t="shared" si="4"/>
        <v>6.0444444444444443</v>
      </c>
      <c r="M14" s="5">
        <f t="shared" si="5"/>
        <v>14.3</v>
      </c>
      <c r="N14" s="4">
        <f t="shared" si="6"/>
        <v>1144</v>
      </c>
      <c r="P14" s="7"/>
    </row>
    <row r="15" spans="2:16" ht="15">
      <c r="B15" s="15"/>
      <c r="C15" s="15"/>
      <c r="D15" s="15"/>
      <c r="E15" s="15"/>
      <c r="F15" s="15"/>
      <c r="G15" s="4">
        <f t="shared" si="0"/>
        <v>0</v>
      </c>
      <c r="H15" s="15"/>
      <c r="I15" s="4">
        <f t="shared" si="1"/>
        <v>0</v>
      </c>
      <c r="J15" s="6">
        <f t="shared" si="2"/>
        <v>25.714285714285715</v>
      </c>
      <c r="K15" s="6">
        <f t="shared" si="3"/>
        <v>4.6666666666666661</v>
      </c>
      <c r="L15" s="6">
        <f t="shared" si="4"/>
        <v>272</v>
      </c>
      <c r="M15" s="5">
        <f t="shared" si="5"/>
        <v>14.3</v>
      </c>
      <c r="N15" s="4">
        <f t="shared" si="6"/>
        <v>0</v>
      </c>
      <c r="P15" s="7"/>
    </row>
    <row r="16" spans="2:16" ht="15">
      <c r="B16" s="15"/>
      <c r="C16" s="15"/>
      <c r="D16" s="15"/>
      <c r="E16" s="15"/>
      <c r="F16" s="15"/>
      <c r="G16" s="4">
        <f t="shared" si="0"/>
        <v>0</v>
      </c>
      <c r="H16" s="15"/>
      <c r="I16" s="4">
        <f t="shared" si="1"/>
        <v>0</v>
      </c>
      <c r="J16" s="6">
        <f t="shared" si="2"/>
        <v>25.714285714285715</v>
      </c>
      <c r="K16" s="6">
        <f t="shared" si="3"/>
        <v>4.6666666666666661</v>
      </c>
      <c r="L16" s="6">
        <f t="shared" si="4"/>
        <v>272</v>
      </c>
      <c r="M16" s="5">
        <f t="shared" si="5"/>
        <v>14.3</v>
      </c>
      <c r="N16" s="4">
        <f t="shared" si="6"/>
        <v>0</v>
      </c>
      <c r="P16" s="7"/>
    </row>
    <row r="17" spans="2:16" ht="15">
      <c r="B17" s="3"/>
      <c r="C17" s="6"/>
      <c r="D17" s="3"/>
      <c r="E17" s="3"/>
      <c r="F17" s="3"/>
      <c r="G17" s="4">
        <f t="shared" si="0"/>
        <v>0</v>
      </c>
      <c r="H17" s="3"/>
      <c r="I17" s="4">
        <f t="shared" si="1"/>
        <v>0</v>
      </c>
      <c r="J17" s="6">
        <f t="shared" si="2"/>
        <v>25.714285714285715</v>
      </c>
      <c r="K17" s="6">
        <f t="shared" si="3"/>
        <v>4.6666666666666661</v>
      </c>
      <c r="L17" s="6">
        <f t="shared" si="4"/>
        <v>272</v>
      </c>
      <c r="M17" s="5">
        <f t="shared" si="5"/>
        <v>14.3</v>
      </c>
      <c r="N17" s="4">
        <f t="shared" si="6"/>
        <v>0</v>
      </c>
      <c r="P17" s="7"/>
    </row>
    <row r="18" spans="2:16" ht="15">
      <c r="B18" s="15"/>
      <c r="C18" s="15"/>
      <c r="D18" s="15"/>
      <c r="E18" s="15"/>
      <c r="F18" s="15"/>
      <c r="G18" s="4">
        <f t="shared" si="0"/>
        <v>0</v>
      </c>
      <c r="H18" s="15"/>
      <c r="I18" s="4">
        <f t="shared" si="1"/>
        <v>0</v>
      </c>
      <c r="J18" s="6">
        <f t="shared" si="2"/>
        <v>25.714285714285715</v>
      </c>
      <c r="K18" s="6">
        <f t="shared" si="3"/>
        <v>4.6666666666666661</v>
      </c>
      <c r="L18" s="6">
        <f t="shared" si="4"/>
        <v>272</v>
      </c>
      <c r="M18" s="5">
        <f t="shared" si="5"/>
        <v>14.3</v>
      </c>
      <c r="N18" s="4">
        <f t="shared" si="6"/>
        <v>0</v>
      </c>
      <c r="P18" s="8"/>
    </row>
    <row r="19" spans="2:16" ht="15">
      <c r="B19" s="3"/>
      <c r="C19" s="6"/>
      <c r="D19" s="3"/>
      <c r="E19" s="3"/>
      <c r="F19" s="3"/>
      <c r="G19" s="4">
        <f t="shared" si="0"/>
        <v>0</v>
      </c>
      <c r="H19" s="3"/>
      <c r="I19" s="4">
        <f t="shared" si="1"/>
        <v>0</v>
      </c>
      <c r="J19" s="6">
        <f t="shared" si="2"/>
        <v>25.714285714285715</v>
      </c>
      <c r="K19" s="6">
        <f t="shared" si="3"/>
        <v>4.6666666666666661</v>
      </c>
      <c r="L19" s="6">
        <f t="shared" si="4"/>
        <v>272</v>
      </c>
      <c r="M19" s="5">
        <f t="shared" si="5"/>
        <v>14.3</v>
      </c>
      <c r="N19" s="4">
        <f t="shared" si="6"/>
        <v>0</v>
      </c>
      <c r="P19" s="7"/>
    </row>
    <row r="20" spans="2:16" ht="15">
      <c r="B20" s="3"/>
      <c r="C20" s="6"/>
      <c r="D20" s="3"/>
      <c r="E20" s="3"/>
      <c r="F20" s="3"/>
      <c r="G20" s="4">
        <f t="shared" si="0"/>
        <v>0</v>
      </c>
      <c r="H20" s="3"/>
      <c r="I20" s="4">
        <f t="shared" si="1"/>
        <v>0</v>
      </c>
      <c r="J20" s="6">
        <f t="shared" si="2"/>
        <v>25.714285714285715</v>
      </c>
      <c r="K20" s="6">
        <f t="shared" si="3"/>
        <v>4.6666666666666661</v>
      </c>
      <c r="L20" s="6">
        <f t="shared" si="4"/>
        <v>272</v>
      </c>
      <c r="M20" s="5">
        <f t="shared" si="5"/>
        <v>14.3</v>
      </c>
      <c r="N20" s="4">
        <f t="shared" si="6"/>
        <v>0</v>
      </c>
    </row>
    <row r="21" spans="2:16" ht="15">
      <c r="B21" s="3"/>
      <c r="C21" s="6"/>
      <c r="D21" s="3"/>
      <c r="E21" s="3"/>
      <c r="F21" s="3"/>
      <c r="G21" s="4">
        <f t="shared" si="0"/>
        <v>0</v>
      </c>
      <c r="H21" s="3"/>
      <c r="I21" s="4">
        <f t="shared" si="1"/>
        <v>0</v>
      </c>
      <c r="J21" s="6">
        <f t="shared" si="2"/>
        <v>25.714285714285715</v>
      </c>
      <c r="K21" s="6">
        <f t="shared" si="3"/>
        <v>4.6666666666666661</v>
      </c>
      <c r="L21" s="6">
        <f t="shared" si="4"/>
        <v>272</v>
      </c>
      <c r="M21" s="5">
        <f t="shared" si="5"/>
        <v>14.3</v>
      </c>
      <c r="N21" s="4">
        <f t="shared" si="6"/>
        <v>0</v>
      </c>
    </row>
    <row r="22" spans="2:16" ht="15">
      <c r="B22" s="3"/>
      <c r="C22" s="6"/>
      <c r="D22" s="3"/>
      <c r="E22" s="3"/>
      <c r="F22" s="3"/>
      <c r="G22" s="4">
        <f t="shared" si="0"/>
        <v>0</v>
      </c>
      <c r="H22" s="3"/>
      <c r="I22" s="4">
        <f t="shared" si="1"/>
        <v>0</v>
      </c>
      <c r="J22" s="6">
        <f t="shared" si="2"/>
        <v>25.714285714285715</v>
      </c>
      <c r="K22" s="6">
        <f t="shared" si="3"/>
        <v>4.6666666666666661</v>
      </c>
      <c r="L22" s="6">
        <f t="shared" si="4"/>
        <v>272</v>
      </c>
      <c r="M22" s="5">
        <f t="shared" si="5"/>
        <v>14.3</v>
      </c>
      <c r="N22" s="4">
        <f t="shared" si="6"/>
        <v>0</v>
      </c>
    </row>
    <row r="23" spans="2:16" ht="15">
      <c r="B23" s="3"/>
      <c r="C23" s="6"/>
      <c r="D23" s="3"/>
      <c r="E23" s="3"/>
      <c r="F23" s="3"/>
      <c r="G23" s="4">
        <f t="shared" si="0"/>
        <v>0</v>
      </c>
      <c r="H23" s="3"/>
      <c r="I23" s="4">
        <f t="shared" si="1"/>
        <v>0</v>
      </c>
      <c r="J23" s="6">
        <f t="shared" si="2"/>
        <v>25.714285714285715</v>
      </c>
      <c r="K23" s="6">
        <f t="shared" si="3"/>
        <v>4.6666666666666661</v>
      </c>
      <c r="L23" s="6">
        <f t="shared" si="4"/>
        <v>272</v>
      </c>
      <c r="M23" s="5">
        <f t="shared" si="5"/>
        <v>14.3</v>
      </c>
      <c r="N23" s="4">
        <f t="shared" si="6"/>
        <v>0</v>
      </c>
    </row>
    <row r="24" spans="2:16" ht="15">
      <c r="B24" s="3"/>
      <c r="C24" s="6"/>
      <c r="D24" s="3"/>
      <c r="E24" s="3"/>
      <c r="F24" s="3"/>
      <c r="G24" s="4">
        <f t="shared" si="0"/>
        <v>0</v>
      </c>
      <c r="H24" s="3"/>
      <c r="I24" s="4">
        <f t="shared" si="1"/>
        <v>0</v>
      </c>
      <c r="J24" s="6">
        <f t="shared" si="2"/>
        <v>25.714285714285715</v>
      </c>
      <c r="K24" s="6">
        <f t="shared" si="3"/>
        <v>4.6666666666666661</v>
      </c>
      <c r="L24" s="6">
        <f t="shared" si="4"/>
        <v>272</v>
      </c>
      <c r="M24" s="5">
        <f t="shared" si="5"/>
        <v>14.3</v>
      </c>
      <c r="N24" s="4">
        <f t="shared" si="6"/>
        <v>0</v>
      </c>
    </row>
    <row r="25" spans="2:16" ht="15">
      <c r="B25" s="3"/>
      <c r="C25" s="6"/>
      <c r="D25" s="3"/>
      <c r="E25" s="3"/>
      <c r="F25" s="3"/>
      <c r="G25" s="4">
        <f t="shared" si="0"/>
        <v>0</v>
      </c>
      <c r="H25" s="3"/>
      <c r="I25" s="4">
        <f t="shared" si="1"/>
        <v>0</v>
      </c>
      <c r="J25" s="6">
        <f t="shared" si="2"/>
        <v>25.714285714285715</v>
      </c>
      <c r="K25" s="6">
        <f t="shared" si="3"/>
        <v>4.6666666666666661</v>
      </c>
      <c r="L25" s="6">
        <f t="shared" si="4"/>
        <v>272</v>
      </c>
      <c r="M25" s="5">
        <f t="shared" si="5"/>
        <v>14.3</v>
      </c>
      <c r="N25" s="4">
        <f t="shared" si="6"/>
        <v>0</v>
      </c>
    </row>
    <row r="26" spans="2:16" ht="15">
      <c r="B26" s="3"/>
      <c r="C26" s="6"/>
      <c r="D26" s="3"/>
      <c r="E26" s="3"/>
      <c r="F26" s="3"/>
      <c r="G26" s="4">
        <f t="shared" si="0"/>
        <v>0</v>
      </c>
      <c r="H26" s="3"/>
      <c r="I26" s="4">
        <f t="shared" si="1"/>
        <v>0</v>
      </c>
      <c r="J26" s="6">
        <f t="shared" si="2"/>
        <v>25.714285714285715</v>
      </c>
      <c r="K26" s="6">
        <f t="shared" si="3"/>
        <v>4.6666666666666661</v>
      </c>
      <c r="L26" s="6">
        <f t="shared" si="4"/>
        <v>272</v>
      </c>
      <c r="M26" s="5">
        <f t="shared" si="5"/>
        <v>14.3</v>
      </c>
      <c r="N26" s="4">
        <f t="shared" si="6"/>
        <v>0</v>
      </c>
    </row>
    <row r="27" spans="2:16" ht="15">
      <c r="B27" s="3"/>
      <c r="C27" s="6"/>
      <c r="D27" s="3"/>
      <c r="E27" s="3"/>
      <c r="F27" s="3"/>
      <c r="G27" s="4">
        <f t="shared" si="0"/>
        <v>0</v>
      </c>
      <c r="H27" s="3"/>
      <c r="I27" s="4">
        <f t="shared" si="1"/>
        <v>0</v>
      </c>
      <c r="J27" s="6">
        <f t="shared" si="2"/>
        <v>25.714285714285715</v>
      </c>
      <c r="K27" s="6">
        <f t="shared" si="3"/>
        <v>4.6666666666666661</v>
      </c>
      <c r="L27" s="6">
        <f t="shared" si="4"/>
        <v>272</v>
      </c>
      <c r="M27" s="5">
        <f t="shared" si="5"/>
        <v>14.3</v>
      </c>
      <c r="N27" s="4">
        <f t="shared" si="6"/>
        <v>0</v>
      </c>
    </row>
    <row r="28" spans="2:16" ht="15">
      <c r="B28" s="3"/>
      <c r="C28" s="6"/>
      <c r="D28" s="3"/>
      <c r="E28" s="3"/>
      <c r="F28" s="3"/>
      <c r="G28" s="4">
        <f t="shared" si="0"/>
        <v>0</v>
      </c>
      <c r="H28" s="3"/>
      <c r="I28" s="4">
        <f t="shared" si="1"/>
        <v>0</v>
      </c>
      <c r="J28" s="6">
        <f t="shared" si="2"/>
        <v>25.714285714285715</v>
      </c>
      <c r="K28" s="6">
        <f t="shared" si="3"/>
        <v>4.6666666666666661</v>
      </c>
      <c r="L28" s="6">
        <f t="shared" si="4"/>
        <v>272</v>
      </c>
      <c r="M28" s="5">
        <f t="shared" si="5"/>
        <v>14.3</v>
      </c>
      <c r="N28" s="4">
        <f t="shared" si="6"/>
        <v>0</v>
      </c>
    </row>
    <row r="29" spans="2:16" ht="15">
      <c r="B29" s="3"/>
      <c r="C29" s="6"/>
      <c r="D29" s="3"/>
      <c r="E29" s="3"/>
      <c r="F29" s="3"/>
      <c r="G29" s="4">
        <f t="shared" si="0"/>
        <v>0</v>
      </c>
      <c r="H29" s="3"/>
      <c r="I29" s="4">
        <f t="shared" si="1"/>
        <v>0</v>
      </c>
      <c r="J29" s="6">
        <f t="shared" si="2"/>
        <v>25.714285714285715</v>
      </c>
      <c r="K29" s="6">
        <f t="shared" si="3"/>
        <v>4.6666666666666661</v>
      </c>
      <c r="L29" s="6">
        <f t="shared" si="4"/>
        <v>272</v>
      </c>
      <c r="M29" s="5">
        <f t="shared" si="5"/>
        <v>14.3</v>
      </c>
      <c r="N29" s="4">
        <f t="shared" si="6"/>
        <v>0</v>
      </c>
    </row>
    <row r="30" spans="2:16" ht="15">
      <c r="B30" s="3"/>
      <c r="C30" s="6"/>
      <c r="D30" s="3"/>
      <c r="E30" s="3"/>
      <c r="F30" s="3"/>
      <c r="G30" s="4">
        <f t="shared" si="0"/>
        <v>0</v>
      </c>
      <c r="H30" s="3"/>
      <c r="I30" s="4">
        <f t="shared" si="1"/>
        <v>0</v>
      </c>
      <c r="J30" s="6">
        <f t="shared" si="2"/>
        <v>25.714285714285715</v>
      </c>
      <c r="K30" s="6">
        <f t="shared" si="3"/>
        <v>4.6666666666666661</v>
      </c>
      <c r="L30" s="6">
        <f t="shared" si="4"/>
        <v>272</v>
      </c>
      <c r="M30" s="5">
        <f t="shared" si="5"/>
        <v>14.3</v>
      </c>
      <c r="N30" s="4">
        <f t="shared" si="6"/>
        <v>0</v>
      </c>
    </row>
    <row r="31" spans="2:16" ht="15">
      <c r="B31" s="3"/>
      <c r="C31" s="6"/>
      <c r="D31" s="3"/>
      <c r="E31" s="3"/>
      <c r="F31" s="3"/>
      <c r="G31" s="4">
        <f t="shared" si="0"/>
        <v>0</v>
      </c>
      <c r="H31" s="3"/>
      <c r="I31" s="4">
        <f t="shared" si="1"/>
        <v>0</v>
      </c>
      <c r="J31" s="6">
        <f t="shared" si="2"/>
        <v>25.714285714285715</v>
      </c>
      <c r="K31" s="6">
        <f t="shared" si="3"/>
        <v>4.6666666666666661</v>
      </c>
      <c r="L31" s="6">
        <f t="shared" si="4"/>
        <v>272</v>
      </c>
      <c r="M31" s="5">
        <f t="shared" si="5"/>
        <v>14.3</v>
      </c>
      <c r="N31" s="4">
        <f t="shared" si="6"/>
        <v>0</v>
      </c>
    </row>
    <row r="32" spans="2:16" ht="15">
      <c r="B32" s="3"/>
      <c r="C32" s="6"/>
      <c r="D32" s="3"/>
      <c r="E32" s="3"/>
      <c r="F32" s="3"/>
      <c r="G32" s="4">
        <f t="shared" si="0"/>
        <v>0</v>
      </c>
      <c r="H32" s="3"/>
      <c r="I32" s="4">
        <f t="shared" si="1"/>
        <v>0</v>
      </c>
      <c r="J32" s="6">
        <f t="shared" si="2"/>
        <v>25.714285714285715</v>
      </c>
      <c r="K32" s="6">
        <f t="shared" si="3"/>
        <v>4.6666666666666661</v>
      </c>
      <c r="L32" s="6">
        <f t="shared" si="4"/>
        <v>272</v>
      </c>
      <c r="M32" s="5">
        <f t="shared" si="5"/>
        <v>14.3</v>
      </c>
      <c r="N32" s="4">
        <f t="shared" si="6"/>
        <v>0</v>
      </c>
    </row>
    <row r="35" spans="2:16" ht="30">
      <c r="B35" s="12"/>
      <c r="C35" s="12"/>
      <c r="D35" s="12"/>
      <c r="E35" s="12"/>
      <c r="F35" s="12"/>
      <c r="G35" s="29"/>
      <c r="H35" s="12"/>
      <c r="I35" s="12"/>
      <c r="J35" s="12"/>
      <c r="K35" s="12"/>
      <c r="L35" s="12"/>
      <c r="M35" s="12"/>
      <c r="N35" s="12"/>
    </row>
    <row r="36" spans="2:16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</row>
    <row r="37" spans="2:16" ht="18">
      <c r="B37" s="9"/>
      <c r="C37" s="9"/>
      <c r="D37" s="9"/>
      <c r="E37" s="9"/>
      <c r="F37" s="9"/>
      <c r="G37" s="9"/>
      <c r="H37" s="9"/>
      <c r="I37" s="9"/>
      <c r="J37" s="9"/>
      <c r="K37" s="30"/>
      <c r="L37" s="9"/>
      <c r="M37" s="9"/>
      <c r="N37" s="9"/>
    </row>
    <row r="38" spans="2:16" ht="15">
      <c r="B38" s="24"/>
      <c r="C38" s="11"/>
      <c r="D38" s="24"/>
      <c r="E38" s="24"/>
      <c r="F38" s="24"/>
      <c r="G38" s="8"/>
      <c r="H38" s="24"/>
      <c r="I38" s="8"/>
      <c r="J38" s="11"/>
      <c r="K38" s="11"/>
      <c r="L38" s="11"/>
      <c r="M38" s="25"/>
      <c r="N38" s="8"/>
    </row>
    <row r="39" spans="2:16" ht="18">
      <c r="B39" s="26"/>
      <c r="C39" s="26"/>
      <c r="D39" s="26"/>
      <c r="E39" s="26"/>
      <c r="F39" s="27"/>
      <c r="G39" s="8"/>
      <c r="H39" s="26"/>
      <c r="I39" s="8"/>
      <c r="J39" s="11"/>
      <c r="K39" s="11"/>
      <c r="L39" s="11"/>
      <c r="M39" s="25"/>
      <c r="N39" s="8"/>
    </row>
    <row r="40" spans="2:16" ht="15">
      <c r="B40" s="26"/>
      <c r="C40" s="26"/>
      <c r="D40" s="26"/>
      <c r="E40" s="26"/>
      <c r="F40" s="26"/>
      <c r="G40" s="8"/>
      <c r="H40" s="26"/>
      <c r="I40" s="8"/>
      <c r="J40" s="11"/>
      <c r="K40" s="11"/>
      <c r="L40" s="11"/>
      <c r="M40" s="25"/>
      <c r="N40" s="8"/>
    </row>
    <row r="41" spans="2:16" ht="18">
      <c r="B41" s="26"/>
      <c r="C41" s="26"/>
      <c r="D41" s="27"/>
      <c r="E41" s="27"/>
      <c r="F41" s="27"/>
      <c r="G41" s="28"/>
      <c r="H41" s="27"/>
      <c r="I41" s="8"/>
      <c r="J41" s="11"/>
      <c r="K41" s="11"/>
      <c r="L41" s="11"/>
      <c r="M41" s="25"/>
      <c r="N41" s="8"/>
      <c r="O41" s="9"/>
      <c r="P41" s="8"/>
    </row>
    <row r="42" spans="2:16" ht="15">
      <c r="B42" s="26"/>
      <c r="C42" s="26"/>
      <c r="D42" s="26"/>
      <c r="E42" s="26"/>
      <c r="F42" s="11"/>
      <c r="G42" s="8"/>
      <c r="H42" s="26"/>
      <c r="I42" s="8"/>
      <c r="J42" s="11"/>
      <c r="K42" s="11"/>
      <c r="L42" s="11"/>
      <c r="M42" s="25"/>
      <c r="N42" s="8"/>
      <c r="O42" s="10"/>
    </row>
    <row r="43" spans="2:16" ht="15">
      <c r="B43" s="26"/>
      <c r="C43" s="26"/>
      <c r="D43" s="26"/>
      <c r="E43" s="26"/>
      <c r="F43" s="11"/>
      <c r="G43" s="8"/>
      <c r="H43" s="26"/>
      <c r="I43" s="8"/>
      <c r="J43" s="11"/>
      <c r="K43" s="11"/>
      <c r="L43" s="11"/>
      <c r="M43" s="25"/>
      <c r="N43" s="8"/>
      <c r="O43" s="10"/>
    </row>
    <row r="44" spans="2:16" ht="15">
      <c r="B44" s="26"/>
      <c r="C44" s="26"/>
      <c r="D44" s="26"/>
      <c r="E44" s="26"/>
      <c r="F44" s="11"/>
      <c r="G44" s="8"/>
      <c r="H44" s="26"/>
      <c r="I44" s="8"/>
      <c r="J44" s="11"/>
      <c r="K44" s="11"/>
      <c r="L44" s="11"/>
      <c r="M44" s="25"/>
      <c r="N44" s="8"/>
      <c r="O44" s="10"/>
    </row>
    <row r="45" spans="2:16" ht="15">
      <c r="B45" s="26"/>
      <c r="C45" s="26"/>
      <c r="D45" s="26"/>
      <c r="E45" s="26"/>
      <c r="F45" s="11"/>
      <c r="G45" s="8"/>
      <c r="H45" s="26"/>
      <c r="I45" s="8"/>
      <c r="J45" s="11"/>
      <c r="K45" s="11"/>
      <c r="L45" s="11"/>
      <c r="M45" s="25"/>
      <c r="N45" s="8"/>
      <c r="O45" s="10"/>
    </row>
    <row r="46" spans="2:16" ht="15">
      <c r="B46" s="26"/>
      <c r="C46" s="26"/>
      <c r="D46" s="26"/>
      <c r="E46" s="26"/>
      <c r="F46" s="11"/>
      <c r="G46" s="8"/>
      <c r="H46" s="26"/>
      <c r="I46" s="8"/>
      <c r="J46" s="11"/>
      <c r="K46" s="11"/>
      <c r="L46" s="11"/>
      <c r="M46" s="25"/>
      <c r="N46" s="8"/>
      <c r="O46" s="11"/>
    </row>
    <row r="47" spans="2:16" ht="15">
      <c r="B47" s="26"/>
      <c r="C47" s="26"/>
      <c r="D47" s="26"/>
      <c r="E47" s="26"/>
      <c r="F47" s="11"/>
      <c r="G47" s="8"/>
      <c r="H47" s="26"/>
      <c r="I47" s="8"/>
      <c r="J47" s="11"/>
      <c r="K47" s="11"/>
      <c r="L47" s="11"/>
      <c r="M47" s="25"/>
      <c r="N47" s="8"/>
      <c r="O47" s="10"/>
    </row>
    <row r="48" spans="2:16" ht="15">
      <c r="B48" s="26"/>
      <c r="C48" s="26"/>
      <c r="D48" s="26"/>
      <c r="E48" s="26"/>
      <c r="F48" s="11"/>
      <c r="G48" s="8"/>
      <c r="H48" s="26"/>
      <c r="I48" s="8"/>
      <c r="J48" s="11"/>
      <c r="K48" s="11"/>
      <c r="L48" s="11"/>
      <c r="M48" s="25"/>
      <c r="N48" s="8"/>
      <c r="O48" s="10"/>
    </row>
    <row r="49" spans="2:16" ht="15">
      <c r="B49" s="26"/>
      <c r="C49" s="26"/>
      <c r="D49" s="26"/>
      <c r="E49" s="26"/>
      <c r="F49" s="11"/>
      <c r="G49" s="8"/>
      <c r="H49" s="26"/>
      <c r="I49" s="8"/>
      <c r="J49" s="11"/>
      <c r="K49" s="11"/>
      <c r="L49" s="11"/>
      <c r="M49" s="25"/>
      <c r="N49" s="8"/>
      <c r="O49" s="10"/>
    </row>
    <row r="50" spans="2:16" ht="15">
      <c r="B50" s="26"/>
      <c r="C50" s="26"/>
      <c r="D50" s="26"/>
      <c r="E50" s="26"/>
      <c r="F50" s="11"/>
      <c r="G50" s="8"/>
      <c r="H50" s="26"/>
      <c r="I50" s="8"/>
      <c r="J50" s="11"/>
      <c r="K50" s="11"/>
      <c r="L50" s="11"/>
      <c r="M50" s="25"/>
      <c r="N50" s="8"/>
      <c r="O50" s="10"/>
    </row>
    <row r="51" spans="2:16" ht="15">
      <c r="B51" s="26"/>
      <c r="C51" s="26"/>
      <c r="D51" s="26"/>
      <c r="E51" s="26"/>
      <c r="F51" s="11"/>
      <c r="G51" s="8"/>
      <c r="H51" s="26"/>
      <c r="I51" s="8"/>
      <c r="J51" s="11"/>
      <c r="K51" s="11"/>
      <c r="L51" s="11"/>
      <c r="M51" s="25"/>
      <c r="N51" s="8"/>
      <c r="O51" s="10"/>
    </row>
    <row r="52" spans="2:16" ht="15">
      <c r="B52" s="26"/>
      <c r="C52" s="26"/>
      <c r="D52" s="26"/>
      <c r="E52" s="26"/>
      <c r="F52" s="11"/>
      <c r="G52" s="8"/>
      <c r="H52" s="26"/>
      <c r="I52" s="8"/>
      <c r="J52" s="11"/>
      <c r="K52" s="11"/>
      <c r="L52" s="11"/>
      <c r="M52" s="25"/>
      <c r="N52" s="8"/>
      <c r="O52" s="10"/>
    </row>
    <row r="53" spans="2:16" ht="15">
      <c r="B53" s="26"/>
      <c r="C53" s="26"/>
      <c r="D53" s="26"/>
      <c r="E53" s="26"/>
      <c r="F53" s="11"/>
      <c r="G53" s="8"/>
      <c r="H53" s="26"/>
      <c r="I53" s="8"/>
      <c r="J53" s="11"/>
      <c r="K53" s="11"/>
      <c r="L53" s="11"/>
      <c r="M53" s="25"/>
      <c r="N53" s="8"/>
      <c r="O53" s="10"/>
    </row>
    <row r="54" spans="2:16" ht="15">
      <c r="B54" s="26"/>
      <c r="C54" s="26"/>
      <c r="D54" s="26"/>
      <c r="E54" s="26"/>
      <c r="F54" s="11"/>
      <c r="G54" s="8"/>
      <c r="H54" s="26"/>
      <c r="I54" s="8"/>
      <c r="J54" s="11"/>
      <c r="K54" s="11"/>
      <c r="L54" s="11"/>
      <c r="M54" s="25"/>
      <c r="N54" s="8"/>
      <c r="O54" s="10"/>
    </row>
    <row r="55" spans="2:16" ht="15">
      <c r="B55" s="26"/>
      <c r="C55" s="26"/>
      <c r="D55" s="26"/>
      <c r="E55" s="26"/>
      <c r="F55" s="11"/>
      <c r="G55" s="8"/>
      <c r="H55" s="26"/>
      <c r="I55" s="8"/>
      <c r="J55" s="11"/>
      <c r="K55" s="11"/>
      <c r="L55" s="11"/>
      <c r="M55" s="25"/>
      <c r="N55" s="8"/>
      <c r="O55" s="10"/>
    </row>
    <row r="56" spans="2:16" ht="15">
      <c r="D56" s="10"/>
      <c r="E56" s="10"/>
      <c r="F56" s="11"/>
      <c r="G56" s="13"/>
      <c r="H56" s="10"/>
      <c r="I56" s="12"/>
      <c r="J56" s="12"/>
      <c r="K56" s="10"/>
      <c r="L56" s="10"/>
      <c r="M56" s="11"/>
      <c r="N56" s="8"/>
      <c r="O56" s="10"/>
    </row>
    <row r="57" spans="2:16" ht="15">
      <c r="D57" s="10"/>
      <c r="E57" s="10"/>
      <c r="F57" s="11"/>
      <c r="G57" s="13"/>
      <c r="H57" s="10"/>
      <c r="I57" s="12"/>
      <c r="J57" s="12"/>
      <c r="K57" s="10"/>
      <c r="L57" s="10"/>
      <c r="M57" s="11"/>
      <c r="N57" s="8"/>
      <c r="O57" s="10"/>
    </row>
    <row r="58" spans="2:16">
      <c r="O58" s="10"/>
    </row>
    <row r="63" spans="2:16" ht="15">
      <c r="P63" s="11"/>
    </row>
    <row r="79" spans="16:16" ht="15">
      <c r="P79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M23"/>
  <sheetViews>
    <sheetView workbookViewId="0">
      <selection activeCell="P10" sqref="P10"/>
    </sheetView>
  </sheetViews>
  <sheetFormatPr baseColWidth="10" defaultRowHeight="14" x14ac:dyDescent="0"/>
  <sheetData>
    <row r="6" spans="2:13">
      <c r="B6" s="21"/>
      <c r="C6" s="21"/>
      <c r="D6" s="22" t="s">
        <v>28</v>
      </c>
      <c r="E6" s="21"/>
      <c r="F6" s="21"/>
      <c r="G6" s="21"/>
      <c r="H6" s="21"/>
      <c r="I6" s="21"/>
      <c r="K6" s="22" t="s">
        <v>27</v>
      </c>
      <c r="L6" s="21"/>
      <c r="M6" s="21"/>
    </row>
    <row r="7" spans="2:13"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</row>
    <row r="8" spans="2:13">
      <c r="B8" s="22" t="s">
        <v>26</v>
      </c>
      <c r="C8" s="22" t="s">
        <v>6</v>
      </c>
      <c r="D8" s="22" t="s">
        <v>25</v>
      </c>
      <c r="E8" s="22" t="s">
        <v>24</v>
      </c>
      <c r="F8" s="22" t="s">
        <v>23</v>
      </c>
      <c r="G8" s="23"/>
      <c r="H8" s="23"/>
      <c r="I8" s="22" t="s">
        <v>26</v>
      </c>
      <c r="J8" s="22" t="s">
        <v>6</v>
      </c>
      <c r="K8" s="22" t="s">
        <v>25</v>
      </c>
      <c r="L8" s="22" t="s">
        <v>24</v>
      </c>
      <c r="M8" s="22" t="s">
        <v>23</v>
      </c>
    </row>
    <row r="9" spans="2:13">
      <c r="B9" s="15"/>
      <c r="C9" s="15"/>
      <c r="D9" s="15"/>
      <c r="E9" s="15"/>
      <c r="F9" s="15"/>
      <c r="I9" s="15"/>
      <c r="J9" s="15"/>
      <c r="K9" s="15"/>
      <c r="L9" s="15"/>
      <c r="M9" s="15"/>
    </row>
    <row r="10" spans="2:13">
      <c r="B10" s="15"/>
      <c r="C10" s="15"/>
      <c r="D10" s="15"/>
      <c r="E10" s="15"/>
      <c r="F10" s="15"/>
      <c r="I10" s="15"/>
      <c r="J10" s="15"/>
      <c r="K10" s="15"/>
      <c r="L10" s="15"/>
      <c r="M10" s="15"/>
    </row>
    <row r="11" spans="2:13">
      <c r="B11" s="15"/>
      <c r="C11" s="15"/>
      <c r="D11" s="15"/>
      <c r="E11" s="15"/>
      <c r="F11" s="15"/>
      <c r="I11" s="15"/>
      <c r="J11" s="15"/>
      <c r="K11" s="15"/>
      <c r="L11" s="15"/>
      <c r="M11" s="15"/>
    </row>
    <row r="12" spans="2:13">
      <c r="B12" s="15"/>
      <c r="C12" s="15"/>
      <c r="D12" s="15"/>
      <c r="E12" s="15"/>
      <c r="F12" s="15"/>
      <c r="I12" s="15"/>
      <c r="J12" s="15"/>
      <c r="K12" s="15"/>
      <c r="L12" s="15"/>
      <c r="M12" s="15"/>
    </row>
    <row r="13" spans="2:13">
      <c r="B13" s="15"/>
      <c r="C13" s="15"/>
      <c r="D13" s="15"/>
      <c r="E13" s="15"/>
      <c r="F13" s="15"/>
      <c r="I13" s="15"/>
      <c r="J13" s="15"/>
      <c r="K13" s="15"/>
      <c r="L13" s="15"/>
      <c r="M13" s="15"/>
    </row>
    <row r="14" spans="2:13">
      <c r="B14" s="15"/>
      <c r="C14" s="15"/>
      <c r="D14" s="15"/>
      <c r="E14" s="15"/>
      <c r="F14" s="15"/>
      <c r="I14" s="15"/>
      <c r="J14" s="15"/>
      <c r="K14" s="15"/>
      <c r="L14" s="15"/>
      <c r="M14" s="15"/>
    </row>
    <row r="15" spans="2:13">
      <c r="B15" s="15"/>
      <c r="C15" s="15"/>
      <c r="D15" s="15"/>
      <c r="E15" s="15"/>
      <c r="F15" s="15"/>
      <c r="I15" s="15"/>
      <c r="J15" s="15"/>
      <c r="K15" s="15"/>
      <c r="L15" s="15"/>
      <c r="M15" s="15"/>
    </row>
    <row r="16" spans="2:13">
      <c r="B16" s="15"/>
      <c r="C16" s="15"/>
      <c r="D16" s="15"/>
      <c r="E16" s="15"/>
      <c r="F16" s="15"/>
      <c r="I16" s="15"/>
      <c r="J16" s="15"/>
      <c r="K16" s="15"/>
      <c r="L16" s="15"/>
      <c r="M16" s="15"/>
    </row>
    <row r="17" spans="2:13">
      <c r="B17" s="15"/>
      <c r="C17" s="15"/>
      <c r="D17" s="15"/>
      <c r="E17" s="15"/>
      <c r="F17" s="15"/>
      <c r="I17" s="15"/>
      <c r="J17" s="15"/>
      <c r="K17" s="15"/>
      <c r="L17" s="15"/>
      <c r="M17" s="15"/>
    </row>
    <row r="18" spans="2:13">
      <c r="B18" s="15"/>
      <c r="C18" s="15"/>
      <c r="D18" s="15"/>
      <c r="E18" s="15"/>
      <c r="F18" s="15"/>
      <c r="I18" s="15"/>
      <c r="J18" s="15"/>
      <c r="K18" s="15"/>
      <c r="L18" s="15"/>
      <c r="M18" s="15"/>
    </row>
    <row r="19" spans="2:13">
      <c r="B19" s="15"/>
      <c r="C19" s="15"/>
      <c r="D19" s="15"/>
      <c r="E19" s="15"/>
      <c r="F19" s="15"/>
      <c r="I19" s="15"/>
      <c r="J19" s="15"/>
      <c r="K19" s="15"/>
      <c r="L19" s="15"/>
      <c r="M19" s="15"/>
    </row>
    <row r="20" spans="2:13">
      <c r="B20" s="15"/>
      <c r="C20" s="15"/>
      <c r="D20" s="15"/>
      <c r="E20" s="15"/>
      <c r="F20" s="15"/>
      <c r="I20" s="15"/>
      <c r="J20" s="15"/>
      <c r="K20" s="15"/>
      <c r="L20" s="15"/>
      <c r="M20" s="15"/>
    </row>
    <row r="21" spans="2:13">
      <c r="B21" s="15"/>
      <c r="C21" s="15"/>
      <c r="D21" s="15"/>
      <c r="E21" s="15"/>
      <c r="F21" s="15"/>
      <c r="I21" s="15"/>
      <c r="J21" s="15"/>
      <c r="K21" s="15"/>
      <c r="L21" s="15"/>
      <c r="M21" s="15"/>
    </row>
    <row r="22" spans="2:13">
      <c r="B22" s="15"/>
      <c r="C22" s="15"/>
      <c r="D22" s="15"/>
      <c r="E22" s="15"/>
      <c r="F22" s="15"/>
      <c r="I22" s="15"/>
      <c r="J22" s="15"/>
      <c r="K22" s="15"/>
      <c r="L22" s="15"/>
      <c r="M22" s="15"/>
    </row>
    <row r="23" spans="2:13">
      <c r="B23" s="15"/>
      <c r="C23" s="15"/>
      <c r="D23" s="15"/>
      <c r="E23" s="15"/>
      <c r="F23" s="15"/>
      <c r="I23" s="15"/>
      <c r="J23" s="15"/>
      <c r="K23" s="15"/>
      <c r="L23" s="15"/>
      <c r="M23" s="15"/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N28"/>
  <sheetViews>
    <sheetView workbookViewId="0">
      <selection activeCell="Q11" sqref="Q11"/>
    </sheetView>
  </sheetViews>
  <sheetFormatPr baseColWidth="10" defaultRowHeight="14" x14ac:dyDescent="0"/>
  <cols>
    <col min="7" max="7" width="20.83203125" customWidth="1"/>
    <col min="12" max="12" width="15.5" customWidth="1"/>
    <col min="14" max="14" width="12.83203125" customWidth="1"/>
  </cols>
  <sheetData>
    <row r="4" spans="2:14" ht="15" thickBot="1"/>
    <row r="5" spans="2:14" ht="31" thickBot="1">
      <c r="G5" s="20" t="s">
        <v>21</v>
      </c>
    </row>
    <row r="8" spans="2:14" ht="18"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  <c r="L8" s="1" t="s">
        <v>10</v>
      </c>
      <c r="M8" s="1" t="s">
        <v>11</v>
      </c>
      <c r="N8" s="1" t="s">
        <v>12</v>
      </c>
    </row>
    <row r="9" spans="2:14" ht="15">
      <c r="B9" s="16" t="s">
        <v>22</v>
      </c>
      <c r="C9" s="16">
        <v>90</v>
      </c>
      <c r="D9" s="16">
        <v>130</v>
      </c>
      <c r="E9" s="16">
        <v>20</v>
      </c>
      <c r="F9" s="16">
        <v>50</v>
      </c>
      <c r="G9" s="4">
        <f>SUM((D9*E9)/10000)</f>
        <v>0.26</v>
      </c>
      <c r="H9" s="16">
        <v>10</v>
      </c>
      <c r="I9" s="4">
        <f t="shared" ref="I9:I28" si="0">SUM(G9*H9)</f>
        <v>2.6</v>
      </c>
      <c r="J9" s="6">
        <f t="shared" ref="J9:J28" si="1">1800/((F9+(7*10)))</f>
        <v>15</v>
      </c>
      <c r="K9" s="6">
        <f t="shared" ref="K9:K28" si="2">(2400/(E9+20))/J9</f>
        <v>4</v>
      </c>
      <c r="L9" s="6">
        <f t="shared" ref="L9:L28" si="3">1360/(D9+5)</f>
        <v>10.074074074074074</v>
      </c>
      <c r="M9" s="5">
        <f t="shared" ref="M9:M28" si="4">(25*110)/100</f>
        <v>27.5</v>
      </c>
      <c r="N9" s="4">
        <f t="shared" ref="N9:N28" si="5">M9*H9</f>
        <v>275</v>
      </c>
    </row>
    <row r="10" spans="2:14" ht="15">
      <c r="B10" s="16"/>
      <c r="C10" s="16"/>
      <c r="D10" s="16"/>
      <c r="E10" s="16"/>
      <c r="F10" s="16"/>
      <c r="G10" s="16"/>
      <c r="H10" s="16"/>
      <c r="I10" s="4">
        <f t="shared" si="0"/>
        <v>0</v>
      </c>
      <c r="J10" s="6">
        <f t="shared" si="1"/>
        <v>25.714285714285715</v>
      </c>
      <c r="K10" s="6">
        <f t="shared" si="2"/>
        <v>4.6666666666666661</v>
      </c>
      <c r="L10" s="6">
        <f t="shared" si="3"/>
        <v>272</v>
      </c>
      <c r="M10" s="5">
        <f t="shared" si="4"/>
        <v>27.5</v>
      </c>
      <c r="N10" s="4">
        <f t="shared" si="5"/>
        <v>0</v>
      </c>
    </row>
    <row r="11" spans="2:14" ht="15">
      <c r="B11" s="16"/>
      <c r="C11" s="16"/>
      <c r="D11" s="16"/>
      <c r="E11" s="16"/>
      <c r="F11" s="16"/>
      <c r="G11" s="16"/>
      <c r="H11" s="16"/>
      <c r="I11" s="4">
        <f t="shared" si="0"/>
        <v>0</v>
      </c>
      <c r="J11" s="6">
        <f t="shared" si="1"/>
        <v>25.714285714285715</v>
      </c>
      <c r="K11" s="6">
        <f t="shared" si="2"/>
        <v>4.6666666666666661</v>
      </c>
      <c r="L11" s="6">
        <f t="shared" si="3"/>
        <v>272</v>
      </c>
      <c r="M11" s="5">
        <f t="shared" si="4"/>
        <v>27.5</v>
      </c>
      <c r="N11" s="4">
        <f t="shared" si="5"/>
        <v>0</v>
      </c>
    </row>
    <row r="12" spans="2:14" ht="15">
      <c r="B12" s="16"/>
      <c r="C12" s="16"/>
      <c r="D12" s="16"/>
      <c r="E12" s="16"/>
      <c r="F12" s="16"/>
      <c r="G12" s="16"/>
      <c r="H12" s="16"/>
      <c r="I12" s="4">
        <f t="shared" si="0"/>
        <v>0</v>
      </c>
      <c r="J12" s="6">
        <f t="shared" si="1"/>
        <v>25.714285714285715</v>
      </c>
      <c r="K12" s="6">
        <f t="shared" si="2"/>
        <v>4.6666666666666661</v>
      </c>
      <c r="L12" s="6">
        <f t="shared" si="3"/>
        <v>272</v>
      </c>
      <c r="M12" s="5">
        <f t="shared" si="4"/>
        <v>27.5</v>
      </c>
      <c r="N12" s="4">
        <f t="shared" si="5"/>
        <v>0</v>
      </c>
    </row>
    <row r="13" spans="2:14" ht="15">
      <c r="B13" s="16"/>
      <c r="C13" s="16"/>
      <c r="D13" s="16"/>
      <c r="E13" s="16"/>
      <c r="F13" s="16"/>
      <c r="G13" s="16"/>
      <c r="H13" s="16"/>
      <c r="I13" s="4">
        <f t="shared" si="0"/>
        <v>0</v>
      </c>
      <c r="J13" s="6">
        <f t="shared" si="1"/>
        <v>25.714285714285715</v>
      </c>
      <c r="K13" s="6">
        <f t="shared" si="2"/>
        <v>4.6666666666666661</v>
      </c>
      <c r="L13" s="6">
        <f t="shared" si="3"/>
        <v>272</v>
      </c>
      <c r="M13" s="5">
        <f t="shared" si="4"/>
        <v>27.5</v>
      </c>
      <c r="N13" s="4">
        <f t="shared" si="5"/>
        <v>0</v>
      </c>
    </row>
    <row r="14" spans="2:14" ht="15">
      <c r="B14" s="16"/>
      <c r="C14" s="16"/>
      <c r="D14" s="16"/>
      <c r="E14" s="16"/>
      <c r="F14" s="16"/>
      <c r="G14" s="16"/>
      <c r="H14" s="16"/>
      <c r="I14" s="4">
        <f t="shared" si="0"/>
        <v>0</v>
      </c>
      <c r="J14" s="6">
        <f t="shared" si="1"/>
        <v>25.714285714285715</v>
      </c>
      <c r="K14" s="6">
        <f t="shared" si="2"/>
        <v>4.6666666666666661</v>
      </c>
      <c r="L14" s="6">
        <f t="shared" si="3"/>
        <v>272</v>
      </c>
      <c r="M14" s="5">
        <f t="shared" si="4"/>
        <v>27.5</v>
      </c>
      <c r="N14" s="4">
        <f t="shared" si="5"/>
        <v>0</v>
      </c>
    </row>
    <row r="15" spans="2:14" ht="15">
      <c r="B15" s="16"/>
      <c r="C15" s="16"/>
      <c r="D15" s="16"/>
      <c r="E15" s="16"/>
      <c r="F15" s="16"/>
      <c r="G15" s="16"/>
      <c r="H15" s="16"/>
      <c r="I15" s="4">
        <f t="shared" si="0"/>
        <v>0</v>
      </c>
      <c r="J15" s="6">
        <f t="shared" si="1"/>
        <v>25.714285714285715</v>
      </c>
      <c r="K15" s="6">
        <f t="shared" si="2"/>
        <v>4.6666666666666661</v>
      </c>
      <c r="L15" s="6">
        <f t="shared" si="3"/>
        <v>272</v>
      </c>
      <c r="M15" s="5">
        <f t="shared" si="4"/>
        <v>27.5</v>
      </c>
      <c r="N15" s="4">
        <f t="shared" si="5"/>
        <v>0</v>
      </c>
    </row>
    <row r="16" spans="2:14" ht="15">
      <c r="B16" s="16"/>
      <c r="C16" s="16"/>
      <c r="D16" s="16"/>
      <c r="E16" s="16"/>
      <c r="F16" s="16"/>
      <c r="G16" s="16"/>
      <c r="H16" s="16"/>
      <c r="I16" s="4">
        <f t="shared" si="0"/>
        <v>0</v>
      </c>
      <c r="J16" s="6">
        <f t="shared" si="1"/>
        <v>25.714285714285715</v>
      </c>
      <c r="K16" s="6">
        <f t="shared" si="2"/>
        <v>4.6666666666666661</v>
      </c>
      <c r="L16" s="6">
        <f t="shared" si="3"/>
        <v>272</v>
      </c>
      <c r="M16" s="5">
        <f t="shared" si="4"/>
        <v>27.5</v>
      </c>
      <c r="N16" s="4">
        <f t="shared" si="5"/>
        <v>0</v>
      </c>
    </row>
    <row r="17" spans="2:14" ht="15">
      <c r="B17" s="16"/>
      <c r="C17" s="16"/>
      <c r="D17" s="16"/>
      <c r="E17" s="16"/>
      <c r="F17" s="16"/>
      <c r="G17" s="16"/>
      <c r="H17" s="16"/>
      <c r="I17" s="4">
        <f t="shared" si="0"/>
        <v>0</v>
      </c>
      <c r="J17" s="6">
        <f t="shared" si="1"/>
        <v>25.714285714285715</v>
      </c>
      <c r="K17" s="6">
        <f t="shared" si="2"/>
        <v>4.6666666666666661</v>
      </c>
      <c r="L17" s="6">
        <f t="shared" si="3"/>
        <v>272</v>
      </c>
      <c r="M17" s="5">
        <f t="shared" si="4"/>
        <v>27.5</v>
      </c>
      <c r="N17" s="4">
        <f t="shared" si="5"/>
        <v>0</v>
      </c>
    </row>
    <row r="18" spans="2:14" ht="15">
      <c r="B18" s="16"/>
      <c r="C18" s="16"/>
      <c r="D18" s="16"/>
      <c r="E18" s="16"/>
      <c r="F18" s="16"/>
      <c r="G18" s="16"/>
      <c r="H18" s="16"/>
      <c r="I18" s="4">
        <f t="shared" si="0"/>
        <v>0</v>
      </c>
      <c r="J18" s="6">
        <f t="shared" si="1"/>
        <v>25.714285714285715</v>
      </c>
      <c r="K18" s="6">
        <f t="shared" si="2"/>
        <v>4.6666666666666661</v>
      </c>
      <c r="L18" s="6">
        <f t="shared" si="3"/>
        <v>272</v>
      </c>
      <c r="M18" s="5">
        <f t="shared" si="4"/>
        <v>27.5</v>
      </c>
      <c r="N18" s="4">
        <f t="shared" si="5"/>
        <v>0</v>
      </c>
    </row>
    <row r="19" spans="2:14" ht="15">
      <c r="B19" s="16"/>
      <c r="C19" s="16"/>
      <c r="D19" s="16"/>
      <c r="E19" s="16"/>
      <c r="F19" s="16"/>
      <c r="G19" s="16"/>
      <c r="H19" s="16"/>
      <c r="I19" s="4">
        <f t="shared" si="0"/>
        <v>0</v>
      </c>
      <c r="J19" s="6">
        <f t="shared" si="1"/>
        <v>25.714285714285715</v>
      </c>
      <c r="K19" s="6">
        <f t="shared" si="2"/>
        <v>4.6666666666666661</v>
      </c>
      <c r="L19" s="6">
        <f t="shared" si="3"/>
        <v>272</v>
      </c>
      <c r="M19" s="5">
        <f t="shared" si="4"/>
        <v>27.5</v>
      </c>
      <c r="N19" s="4">
        <f t="shared" si="5"/>
        <v>0</v>
      </c>
    </row>
    <row r="20" spans="2:14" ht="15">
      <c r="B20" s="16"/>
      <c r="C20" s="16"/>
      <c r="D20" s="16"/>
      <c r="E20" s="16"/>
      <c r="F20" s="16"/>
      <c r="G20" s="16"/>
      <c r="H20" s="16"/>
      <c r="I20" s="4">
        <f t="shared" si="0"/>
        <v>0</v>
      </c>
      <c r="J20" s="6">
        <f t="shared" si="1"/>
        <v>25.714285714285715</v>
      </c>
      <c r="K20" s="6">
        <f t="shared" si="2"/>
        <v>4.6666666666666661</v>
      </c>
      <c r="L20" s="6">
        <f t="shared" si="3"/>
        <v>272</v>
      </c>
      <c r="M20" s="5">
        <f t="shared" si="4"/>
        <v>27.5</v>
      </c>
      <c r="N20" s="4">
        <f t="shared" si="5"/>
        <v>0</v>
      </c>
    </row>
    <row r="21" spans="2:14" ht="15">
      <c r="B21" s="16"/>
      <c r="C21" s="16"/>
      <c r="D21" s="16"/>
      <c r="E21" s="16"/>
      <c r="F21" s="16"/>
      <c r="G21" s="16"/>
      <c r="H21" s="16"/>
      <c r="I21" s="4">
        <f t="shared" si="0"/>
        <v>0</v>
      </c>
      <c r="J21" s="6">
        <f t="shared" si="1"/>
        <v>25.714285714285715</v>
      </c>
      <c r="K21" s="6">
        <f t="shared" si="2"/>
        <v>4.6666666666666661</v>
      </c>
      <c r="L21" s="6">
        <f t="shared" si="3"/>
        <v>272</v>
      </c>
      <c r="M21" s="5">
        <f t="shared" si="4"/>
        <v>27.5</v>
      </c>
      <c r="N21" s="4">
        <f t="shared" si="5"/>
        <v>0</v>
      </c>
    </row>
    <row r="22" spans="2:14" ht="15">
      <c r="B22" s="16"/>
      <c r="C22" s="16"/>
      <c r="D22" s="16"/>
      <c r="E22" s="16"/>
      <c r="F22" s="16"/>
      <c r="G22" s="16"/>
      <c r="H22" s="16"/>
      <c r="I22" s="4">
        <f t="shared" si="0"/>
        <v>0</v>
      </c>
      <c r="J22" s="6">
        <f t="shared" si="1"/>
        <v>25.714285714285715</v>
      </c>
      <c r="K22" s="6">
        <f t="shared" si="2"/>
        <v>4.6666666666666661</v>
      </c>
      <c r="L22" s="6">
        <f t="shared" si="3"/>
        <v>272</v>
      </c>
      <c r="M22" s="5">
        <f t="shared" si="4"/>
        <v>27.5</v>
      </c>
      <c r="N22" s="4">
        <f t="shared" si="5"/>
        <v>0</v>
      </c>
    </row>
    <row r="23" spans="2:14" ht="15">
      <c r="B23" s="16"/>
      <c r="C23" s="16"/>
      <c r="D23" s="16"/>
      <c r="E23" s="16"/>
      <c r="F23" s="16"/>
      <c r="G23" s="16"/>
      <c r="H23" s="16"/>
      <c r="I23" s="4">
        <f t="shared" si="0"/>
        <v>0</v>
      </c>
      <c r="J23" s="6">
        <f t="shared" si="1"/>
        <v>25.714285714285715</v>
      </c>
      <c r="K23" s="6">
        <f t="shared" si="2"/>
        <v>4.6666666666666661</v>
      </c>
      <c r="L23" s="6">
        <f t="shared" si="3"/>
        <v>272</v>
      </c>
      <c r="M23" s="5">
        <f t="shared" si="4"/>
        <v>27.5</v>
      </c>
      <c r="N23" s="4">
        <f t="shared" si="5"/>
        <v>0</v>
      </c>
    </row>
    <row r="24" spans="2:14" ht="15">
      <c r="B24" s="16"/>
      <c r="C24" s="16"/>
      <c r="D24" s="16"/>
      <c r="E24" s="16"/>
      <c r="F24" s="16"/>
      <c r="G24" s="16"/>
      <c r="H24" s="16"/>
      <c r="I24" s="4">
        <f t="shared" si="0"/>
        <v>0</v>
      </c>
      <c r="J24" s="6">
        <f t="shared" si="1"/>
        <v>25.714285714285715</v>
      </c>
      <c r="K24" s="6">
        <f t="shared" si="2"/>
        <v>4.6666666666666661</v>
      </c>
      <c r="L24" s="6">
        <f t="shared" si="3"/>
        <v>272</v>
      </c>
      <c r="M24" s="5">
        <f t="shared" si="4"/>
        <v>27.5</v>
      </c>
      <c r="N24" s="4">
        <f t="shared" si="5"/>
        <v>0</v>
      </c>
    </row>
    <row r="25" spans="2:14" ht="15">
      <c r="B25" s="16"/>
      <c r="C25" s="16"/>
      <c r="D25" s="16"/>
      <c r="E25" s="16"/>
      <c r="F25" s="16"/>
      <c r="G25" s="16"/>
      <c r="H25" s="16"/>
      <c r="I25" s="4">
        <f t="shared" si="0"/>
        <v>0</v>
      </c>
      <c r="J25" s="6">
        <f t="shared" si="1"/>
        <v>25.714285714285715</v>
      </c>
      <c r="K25" s="6">
        <f t="shared" si="2"/>
        <v>4.6666666666666661</v>
      </c>
      <c r="L25" s="6">
        <f t="shared" si="3"/>
        <v>272</v>
      </c>
      <c r="M25" s="5">
        <f t="shared" si="4"/>
        <v>27.5</v>
      </c>
      <c r="N25" s="4">
        <f t="shared" si="5"/>
        <v>0</v>
      </c>
    </row>
    <row r="26" spans="2:14" ht="15">
      <c r="B26" s="16"/>
      <c r="C26" s="16"/>
      <c r="D26" s="16"/>
      <c r="E26" s="16"/>
      <c r="F26" s="16"/>
      <c r="G26" s="16"/>
      <c r="H26" s="16"/>
      <c r="I26" s="4">
        <f t="shared" si="0"/>
        <v>0</v>
      </c>
      <c r="J26" s="6">
        <f t="shared" si="1"/>
        <v>25.714285714285715</v>
      </c>
      <c r="K26" s="6">
        <f t="shared" si="2"/>
        <v>4.6666666666666661</v>
      </c>
      <c r="L26" s="6">
        <f t="shared" si="3"/>
        <v>272</v>
      </c>
      <c r="M26" s="5">
        <f t="shared" si="4"/>
        <v>27.5</v>
      </c>
      <c r="N26" s="4">
        <f t="shared" si="5"/>
        <v>0</v>
      </c>
    </row>
    <row r="27" spans="2:14" ht="15">
      <c r="B27" s="16"/>
      <c r="C27" s="16"/>
      <c r="D27" s="16"/>
      <c r="E27" s="16"/>
      <c r="F27" s="16"/>
      <c r="G27" s="16"/>
      <c r="H27" s="16"/>
      <c r="I27" s="4">
        <f t="shared" si="0"/>
        <v>0</v>
      </c>
      <c r="J27" s="6">
        <f t="shared" si="1"/>
        <v>25.714285714285715</v>
      </c>
      <c r="K27" s="6">
        <f t="shared" si="2"/>
        <v>4.6666666666666661</v>
      </c>
      <c r="L27" s="6">
        <f t="shared" si="3"/>
        <v>272</v>
      </c>
      <c r="M27" s="5">
        <f t="shared" si="4"/>
        <v>27.5</v>
      </c>
      <c r="N27" s="4">
        <f t="shared" si="5"/>
        <v>0</v>
      </c>
    </row>
    <row r="28" spans="2:14" ht="15">
      <c r="B28" s="16"/>
      <c r="C28" s="16"/>
      <c r="D28" s="16"/>
      <c r="E28" s="16"/>
      <c r="F28" s="16"/>
      <c r="G28" s="16"/>
      <c r="H28" s="16"/>
      <c r="I28" s="4">
        <f t="shared" si="0"/>
        <v>0</v>
      </c>
      <c r="J28" s="6">
        <f t="shared" si="1"/>
        <v>25.714285714285715</v>
      </c>
      <c r="K28" s="6">
        <f t="shared" si="2"/>
        <v>4.6666666666666661</v>
      </c>
      <c r="L28" s="6">
        <f t="shared" si="3"/>
        <v>272</v>
      </c>
      <c r="M28" s="5">
        <f t="shared" si="4"/>
        <v>27.5</v>
      </c>
      <c r="N28" s="4">
        <f t="shared" si="5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N25"/>
  <sheetViews>
    <sheetView workbookViewId="0">
      <selection activeCell="Q17" sqref="Q17"/>
    </sheetView>
  </sheetViews>
  <sheetFormatPr baseColWidth="10" defaultRowHeight="14" x14ac:dyDescent="0"/>
  <sheetData>
    <row r="3" spans="2:14" ht="15" thickBot="1"/>
    <row r="4" spans="2:14" ht="31" thickBot="1">
      <c r="G4" s="20" t="s">
        <v>20</v>
      </c>
    </row>
    <row r="6" spans="2:14" ht="18">
      <c r="B6" s="1" t="s">
        <v>0</v>
      </c>
      <c r="C6" s="1" t="s">
        <v>1</v>
      </c>
      <c r="D6" s="1" t="s">
        <v>2</v>
      </c>
      <c r="E6" s="1" t="s">
        <v>3</v>
      </c>
      <c r="F6" s="1" t="s">
        <v>4</v>
      </c>
      <c r="G6" s="1" t="s">
        <v>5</v>
      </c>
      <c r="H6" s="1" t="s">
        <v>6</v>
      </c>
      <c r="I6" s="1" t="s">
        <v>7</v>
      </c>
      <c r="J6" s="1" t="s">
        <v>8</v>
      </c>
      <c r="K6" s="2" t="s">
        <v>9</v>
      </c>
      <c r="L6" s="1" t="s">
        <v>10</v>
      </c>
      <c r="M6" s="1" t="s">
        <v>11</v>
      </c>
      <c r="N6" s="1" t="s">
        <v>12</v>
      </c>
    </row>
    <row r="7" spans="2:14" ht="15">
      <c r="B7" s="3" t="s">
        <v>16</v>
      </c>
      <c r="C7" s="6">
        <v>22</v>
      </c>
      <c r="D7" s="3">
        <v>260</v>
      </c>
      <c r="E7" s="3">
        <v>20</v>
      </c>
      <c r="F7" s="3">
        <v>300</v>
      </c>
      <c r="G7" s="4">
        <f t="shared" ref="G7:G25" si="0">SUM((D7*E7)/10000)</f>
        <v>0.52</v>
      </c>
      <c r="H7" s="3">
        <v>10</v>
      </c>
      <c r="I7" s="4">
        <f t="shared" ref="I7:I25" si="1">SUM(G7*H7)</f>
        <v>5.2</v>
      </c>
      <c r="J7" s="6">
        <f t="shared" ref="J7:J25" si="2">1800/((F7+(7*10)))</f>
        <v>4.8648648648648649</v>
      </c>
      <c r="K7" s="6">
        <f t="shared" ref="K7:K25" si="3">(2400/(E7+20))/J7</f>
        <v>12.333333333333334</v>
      </c>
      <c r="L7" s="6">
        <f t="shared" ref="L7:L25" si="4">1360/(D7+5)</f>
        <v>5.132075471698113</v>
      </c>
      <c r="M7" s="5">
        <f t="shared" ref="M7:M25" si="5">(13*110)/100</f>
        <v>14.3</v>
      </c>
      <c r="N7" s="4">
        <f t="shared" ref="N7:N25" si="6">M7*H7</f>
        <v>143</v>
      </c>
    </row>
    <row r="8" spans="2:14" ht="15">
      <c r="B8" s="15"/>
      <c r="C8" s="15"/>
      <c r="D8" s="14"/>
      <c r="E8" s="14"/>
      <c r="F8" s="6"/>
      <c r="G8" s="4">
        <f t="shared" si="0"/>
        <v>0</v>
      </c>
      <c r="H8" s="14"/>
      <c r="I8" s="4">
        <f t="shared" si="1"/>
        <v>0</v>
      </c>
      <c r="J8" s="6">
        <f t="shared" si="2"/>
        <v>25.714285714285715</v>
      </c>
      <c r="K8" s="6">
        <f t="shared" si="3"/>
        <v>4.6666666666666661</v>
      </c>
      <c r="L8" s="6">
        <f t="shared" si="4"/>
        <v>272</v>
      </c>
      <c r="M8" s="5">
        <f t="shared" si="5"/>
        <v>14.3</v>
      </c>
      <c r="N8" s="4">
        <f t="shared" si="6"/>
        <v>0</v>
      </c>
    </row>
    <row r="9" spans="2:14" ht="15">
      <c r="B9" s="15"/>
      <c r="C9" s="15"/>
      <c r="D9" s="14"/>
      <c r="E9" s="14"/>
      <c r="F9" s="6"/>
      <c r="G9" s="4">
        <f t="shared" si="0"/>
        <v>0</v>
      </c>
      <c r="H9" s="14"/>
      <c r="I9" s="4">
        <f t="shared" si="1"/>
        <v>0</v>
      </c>
      <c r="J9" s="6">
        <f t="shared" si="2"/>
        <v>25.714285714285715</v>
      </c>
      <c r="K9" s="6">
        <f t="shared" si="3"/>
        <v>4.6666666666666661</v>
      </c>
      <c r="L9" s="6">
        <f t="shared" si="4"/>
        <v>272</v>
      </c>
      <c r="M9" s="5">
        <f t="shared" si="5"/>
        <v>14.3</v>
      </c>
      <c r="N9" s="4">
        <f t="shared" si="6"/>
        <v>0</v>
      </c>
    </row>
    <row r="10" spans="2:14" ht="15">
      <c r="B10" s="15"/>
      <c r="C10" s="15"/>
      <c r="D10" s="15"/>
      <c r="E10" s="15"/>
      <c r="F10" s="15"/>
      <c r="G10" s="4">
        <f t="shared" si="0"/>
        <v>0</v>
      </c>
      <c r="H10" s="15"/>
      <c r="I10" s="4">
        <f t="shared" si="1"/>
        <v>0</v>
      </c>
      <c r="J10" s="6">
        <f t="shared" si="2"/>
        <v>25.714285714285715</v>
      </c>
      <c r="K10" s="6">
        <f t="shared" si="3"/>
        <v>4.6666666666666661</v>
      </c>
      <c r="L10" s="6">
        <f t="shared" si="4"/>
        <v>272</v>
      </c>
      <c r="M10" s="5">
        <f t="shared" si="5"/>
        <v>14.3</v>
      </c>
      <c r="N10" s="4">
        <f t="shared" si="6"/>
        <v>0</v>
      </c>
    </row>
    <row r="11" spans="2:14" ht="15">
      <c r="B11" s="15"/>
      <c r="C11" s="15"/>
      <c r="D11" s="15"/>
      <c r="E11" s="15"/>
      <c r="F11" s="15"/>
      <c r="G11" s="4">
        <f t="shared" si="0"/>
        <v>0</v>
      </c>
      <c r="H11" s="15"/>
      <c r="I11" s="4">
        <f t="shared" si="1"/>
        <v>0</v>
      </c>
      <c r="J11" s="6">
        <f t="shared" si="2"/>
        <v>25.714285714285715</v>
      </c>
      <c r="K11" s="6">
        <f t="shared" si="3"/>
        <v>4.6666666666666661</v>
      </c>
      <c r="L11" s="6">
        <f t="shared" si="4"/>
        <v>272</v>
      </c>
      <c r="M11" s="5">
        <f t="shared" si="5"/>
        <v>14.3</v>
      </c>
      <c r="N11" s="4">
        <f t="shared" si="6"/>
        <v>0</v>
      </c>
    </row>
    <row r="12" spans="2:14" ht="15">
      <c r="B12" s="15"/>
      <c r="C12" s="15"/>
      <c r="D12" s="15"/>
      <c r="E12" s="15"/>
      <c r="F12" s="15"/>
      <c r="G12" s="4">
        <f t="shared" si="0"/>
        <v>0</v>
      </c>
      <c r="H12" s="15"/>
      <c r="I12" s="4">
        <f t="shared" si="1"/>
        <v>0</v>
      </c>
      <c r="J12" s="6">
        <f t="shared" si="2"/>
        <v>25.714285714285715</v>
      </c>
      <c r="K12" s="6">
        <f t="shared" si="3"/>
        <v>4.6666666666666661</v>
      </c>
      <c r="L12" s="6">
        <f t="shared" si="4"/>
        <v>272</v>
      </c>
      <c r="M12" s="5">
        <f t="shared" si="5"/>
        <v>14.3</v>
      </c>
      <c r="N12" s="4">
        <f t="shared" si="6"/>
        <v>0</v>
      </c>
    </row>
    <row r="13" spans="2:14" ht="15">
      <c r="B13" s="15"/>
      <c r="C13" s="15"/>
      <c r="D13" s="15"/>
      <c r="E13" s="15"/>
      <c r="F13" s="15"/>
      <c r="G13" s="4">
        <f t="shared" si="0"/>
        <v>0</v>
      </c>
      <c r="H13" s="15"/>
      <c r="I13" s="4">
        <f t="shared" si="1"/>
        <v>0</v>
      </c>
      <c r="J13" s="6">
        <f t="shared" si="2"/>
        <v>25.714285714285715</v>
      </c>
      <c r="K13" s="6">
        <f t="shared" si="3"/>
        <v>4.6666666666666661</v>
      </c>
      <c r="L13" s="6">
        <f t="shared" si="4"/>
        <v>272</v>
      </c>
      <c r="M13" s="5">
        <f t="shared" si="5"/>
        <v>14.3</v>
      </c>
      <c r="N13" s="4">
        <f t="shared" si="6"/>
        <v>0</v>
      </c>
    </row>
    <row r="14" spans="2:14" ht="15">
      <c r="B14" s="15"/>
      <c r="C14" s="15"/>
      <c r="D14" s="15"/>
      <c r="E14" s="15"/>
      <c r="F14" s="15"/>
      <c r="G14" s="4">
        <f t="shared" si="0"/>
        <v>0</v>
      </c>
      <c r="H14" s="15"/>
      <c r="I14" s="4">
        <f t="shared" si="1"/>
        <v>0</v>
      </c>
      <c r="J14" s="6">
        <f t="shared" si="2"/>
        <v>25.714285714285715</v>
      </c>
      <c r="K14" s="6">
        <f t="shared" si="3"/>
        <v>4.6666666666666661</v>
      </c>
      <c r="L14" s="6">
        <f t="shared" si="4"/>
        <v>272</v>
      </c>
      <c r="M14" s="5">
        <f t="shared" si="5"/>
        <v>14.3</v>
      </c>
      <c r="N14" s="4">
        <f t="shared" si="6"/>
        <v>0</v>
      </c>
    </row>
    <row r="15" spans="2:14" ht="15">
      <c r="B15" s="15"/>
      <c r="C15" s="15"/>
      <c r="D15" s="15"/>
      <c r="E15" s="15"/>
      <c r="F15" s="15"/>
      <c r="G15" s="4">
        <f t="shared" si="0"/>
        <v>0</v>
      </c>
      <c r="H15" s="15"/>
      <c r="I15" s="4">
        <f t="shared" si="1"/>
        <v>0</v>
      </c>
      <c r="J15" s="6">
        <f t="shared" si="2"/>
        <v>25.714285714285715</v>
      </c>
      <c r="K15" s="6">
        <f t="shared" si="3"/>
        <v>4.6666666666666661</v>
      </c>
      <c r="L15" s="6">
        <f t="shared" si="4"/>
        <v>272</v>
      </c>
      <c r="M15" s="5">
        <f t="shared" si="5"/>
        <v>14.3</v>
      </c>
      <c r="N15" s="4">
        <f t="shared" si="6"/>
        <v>0</v>
      </c>
    </row>
    <row r="16" spans="2:14" ht="15">
      <c r="B16" s="15"/>
      <c r="C16" s="15"/>
      <c r="D16" s="15"/>
      <c r="E16" s="15"/>
      <c r="F16" s="15"/>
      <c r="G16" s="4">
        <f t="shared" si="0"/>
        <v>0</v>
      </c>
      <c r="H16" s="15"/>
      <c r="I16" s="4">
        <f t="shared" si="1"/>
        <v>0</v>
      </c>
      <c r="J16" s="6">
        <f t="shared" si="2"/>
        <v>25.714285714285715</v>
      </c>
      <c r="K16" s="6">
        <f t="shared" si="3"/>
        <v>4.6666666666666661</v>
      </c>
      <c r="L16" s="6">
        <f t="shared" si="4"/>
        <v>272</v>
      </c>
      <c r="M16" s="5">
        <f t="shared" si="5"/>
        <v>14.3</v>
      </c>
      <c r="N16" s="4">
        <f t="shared" si="6"/>
        <v>0</v>
      </c>
    </row>
    <row r="17" spans="2:14" ht="15">
      <c r="B17" s="15"/>
      <c r="C17" s="15"/>
      <c r="D17" s="15"/>
      <c r="E17" s="15"/>
      <c r="F17" s="15"/>
      <c r="G17" s="4">
        <f t="shared" si="0"/>
        <v>0</v>
      </c>
      <c r="H17" s="15"/>
      <c r="I17" s="4">
        <f t="shared" si="1"/>
        <v>0</v>
      </c>
      <c r="J17" s="6">
        <f t="shared" si="2"/>
        <v>25.714285714285715</v>
      </c>
      <c r="K17" s="6">
        <f t="shared" si="3"/>
        <v>4.6666666666666661</v>
      </c>
      <c r="L17" s="6">
        <f t="shared" si="4"/>
        <v>272</v>
      </c>
      <c r="M17" s="5">
        <f t="shared" si="5"/>
        <v>14.3</v>
      </c>
      <c r="N17" s="4">
        <f t="shared" si="6"/>
        <v>0</v>
      </c>
    </row>
    <row r="18" spans="2:14" ht="15">
      <c r="B18" s="15"/>
      <c r="C18" s="15"/>
      <c r="D18" s="15"/>
      <c r="E18" s="15"/>
      <c r="F18" s="15"/>
      <c r="G18" s="4">
        <f t="shared" si="0"/>
        <v>0</v>
      </c>
      <c r="H18" s="15"/>
      <c r="I18" s="4">
        <f t="shared" si="1"/>
        <v>0</v>
      </c>
      <c r="J18" s="6">
        <f t="shared" si="2"/>
        <v>25.714285714285715</v>
      </c>
      <c r="K18" s="6">
        <f t="shared" si="3"/>
        <v>4.6666666666666661</v>
      </c>
      <c r="L18" s="6">
        <f t="shared" si="4"/>
        <v>272</v>
      </c>
      <c r="M18" s="5">
        <f t="shared" si="5"/>
        <v>14.3</v>
      </c>
      <c r="N18" s="4">
        <f t="shared" si="6"/>
        <v>0</v>
      </c>
    </row>
    <row r="19" spans="2:14" ht="15">
      <c r="B19" s="15"/>
      <c r="C19" s="15"/>
      <c r="D19" s="15"/>
      <c r="E19" s="15"/>
      <c r="F19" s="15"/>
      <c r="G19" s="4">
        <f t="shared" si="0"/>
        <v>0</v>
      </c>
      <c r="H19" s="15"/>
      <c r="I19" s="4">
        <f t="shared" si="1"/>
        <v>0</v>
      </c>
      <c r="J19" s="6">
        <f t="shared" si="2"/>
        <v>25.714285714285715</v>
      </c>
      <c r="K19" s="6">
        <f t="shared" si="3"/>
        <v>4.6666666666666661</v>
      </c>
      <c r="L19" s="6">
        <f t="shared" si="4"/>
        <v>272</v>
      </c>
      <c r="M19" s="5">
        <f t="shared" si="5"/>
        <v>14.3</v>
      </c>
      <c r="N19" s="4">
        <f t="shared" si="6"/>
        <v>0</v>
      </c>
    </row>
    <row r="20" spans="2:14" ht="15">
      <c r="B20" s="15"/>
      <c r="C20" s="15"/>
      <c r="D20" s="15"/>
      <c r="E20" s="15"/>
      <c r="F20" s="15"/>
      <c r="G20" s="4">
        <f t="shared" si="0"/>
        <v>0</v>
      </c>
      <c r="H20" s="15"/>
      <c r="I20" s="4">
        <f t="shared" si="1"/>
        <v>0</v>
      </c>
      <c r="J20" s="6">
        <f t="shared" si="2"/>
        <v>25.714285714285715</v>
      </c>
      <c r="K20" s="6">
        <f t="shared" si="3"/>
        <v>4.6666666666666661</v>
      </c>
      <c r="L20" s="6">
        <f t="shared" si="4"/>
        <v>272</v>
      </c>
      <c r="M20" s="5">
        <f t="shared" si="5"/>
        <v>14.3</v>
      </c>
      <c r="N20" s="4">
        <f t="shared" si="6"/>
        <v>0</v>
      </c>
    </row>
    <row r="21" spans="2:14" ht="15">
      <c r="B21" s="15"/>
      <c r="C21" s="15"/>
      <c r="D21" s="15"/>
      <c r="E21" s="15"/>
      <c r="F21" s="15"/>
      <c r="G21" s="4">
        <f t="shared" si="0"/>
        <v>0</v>
      </c>
      <c r="H21" s="15"/>
      <c r="I21" s="4">
        <f t="shared" si="1"/>
        <v>0</v>
      </c>
      <c r="J21" s="6">
        <f t="shared" si="2"/>
        <v>25.714285714285715</v>
      </c>
      <c r="K21" s="6">
        <f t="shared" si="3"/>
        <v>4.6666666666666661</v>
      </c>
      <c r="L21" s="6">
        <f t="shared" si="4"/>
        <v>272</v>
      </c>
      <c r="M21" s="5">
        <f t="shared" si="5"/>
        <v>14.3</v>
      </c>
      <c r="N21" s="4">
        <f t="shared" si="6"/>
        <v>0</v>
      </c>
    </row>
    <row r="22" spans="2:14" ht="15">
      <c r="B22" s="15"/>
      <c r="C22" s="15"/>
      <c r="D22" s="15"/>
      <c r="E22" s="15"/>
      <c r="F22" s="15"/>
      <c r="G22" s="4">
        <f t="shared" si="0"/>
        <v>0</v>
      </c>
      <c r="H22" s="15"/>
      <c r="I22" s="4">
        <f t="shared" si="1"/>
        <v>0</v>
      </c>
      <c r="J22" s="6">
        <f t="shared" si="2"/>
        <v>25.714285714285715</v>
      </c>
      <c r="K22" s="6">
        <f t="shared" si="3"/>
        <v>4.6666666666666661</v>
      </c>
      <c r="L22" s="6">
        <f t="shared" si="4"/>
        <v>272</v>
      </c>
      <c r="M22" s="5">
        <f t="shared" si="5"/>
        <v>14.3</v>
      </c>
      <c r="N22" s="4">
        <f t="shared" si="6"/>
        <v>0</v>
      </c>
    </row>
    <row r="23" spans="2:14" ht="15">
      <c r="B23" s="15"/>
      <c r="C23" s="15"/>
      <c r="D23" s="15"/>
      <c r="E23" s="15"/>
      <c r="F23" s="15"/>
      <c r="G23" s="4">
        <f t="shared" si="0"/>
        <v>0</v>
      </c>
      <c r="H23" s="15"/>
      <c r="I23" s="4">
        <f t="shared" si="1"/>
        <v>0</v>
      </c>
      <c r="J23" s="6">
        <f t="shared" si="2"/>
        <v>25.714285714285715</v>
      </c>
      <c r="K23" s="6">
        <f t="shared" si="3"/>
        <v>4.6666666666666661</v>
      </c>
      <c r="L23" s="6">
        <f t="shared" si="4"/>
        <v>272</v>
      </c>
      <c r="M23" s="5">
        <f t="shared" si="5"/>
        <v>14.3</v>
      </c>
      <c r="N23" s="4">
        <f t="shared" si="6"/>
        <v>0</v>
      </c>
    </row>
    <row r="24" spans="2:14" ht="15">
      <c r="B24" s="15"/>
      <c r="C24" s="15"/>
      <c r="D24" s="15"/>
      <c r="E24" s="15"/>
      <c r="F24" s="15"/>
      <c r="G24" s="4">
        <f t="shared" si="0"/>
        <v>0</v>
      </c>
      <c r="H24" s="15"/>
      <c r="I24" s="4">
        <f t="shared" si="1"/>
        <v>0</v>
      </c>
      <c r="J24" s="6">
        <f t="shared" si="2"/>
        <v>25.714285714285715</v>
      </c>
      <c r="K24" s="6">
        <f t="shared" si="3"/>
        <v>4.6666666666666661</v>
      </c>
      <c r="L24" s="6">
        <f t="shared" si="4"/>
        <v>272</v>
      </c>
      <c r="M24" s="5">
        <f t="shared" si="5"/>
        <v>14.3</v>
      </c>
      <c r="N24" s="4">
        <f t="shared" si="6"/>
        <v>0</v>
      </c>
    </row>
    <row r="25" spans="2:14" ht="15">
      <c r="B25" s="15"/>
      <c r="C25" s="15"/>
      <c r="D25" s="15"/>
      <c r="E25" s="15"/>
      <c r="F25" s="15"/>
      <c r="G25" s="4">
        <f t="shared" si="0"/>
        <v>0</v>
      </c>
      <c r="H25" s="15"/>
      <c r="I25" s="4">
        <f t="shared" si="1"/>
        <v>0</v>
      </c>
      <c r="J25" s="6">
        <f t="shared" si="2"/>
        <v>25.714285714285715</v>
      </c>
      <c r="K25" s="6">
        <f t="shared" si="3"/>
        <v>4.6666666666666661</v>
      </c>
      <c r="L25" s="6">
        <f t="shared" si="4"/>
        <v>272</v>
      </c>
      <c r="M25" s="5">
        <f t="shared" si="5"/>
        <v>14.3</v>
      </c>
      <c r="N25" s="4">
        <f t="shared" si="6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N28"/>
  <sheetViews>
    <sheetView workbookViewId="0">
      <selection activeCell="P15" sqref="P15"/>
    </sheetView>
  </sheetViews>
  <sheetFormatPr baseColWidth="10" defaultRowHeight="14" x14ac:dyDescent="0"/>
  <sheetData>
    <row r="5" spans="2:14" ht="15" thickBot="1"/>
    <row r="6" spans="2:14" ht="31" thickBot="1">
      <c r="D6" s="10"/>
      <c r="E6" s="10"/>
      <c r="F6" s="11"/>
      <c r="G6" s="20" t="s">
        <v>19</v>
      </c>
      <c r="H6" s="10"/>
      <c r="I6" s="12"/>
      <c r="J6" s="12"/>
      <c r="K6" s="10"/>
      <c r="L6" s="10"/>
      <c r="M6" s="11"/>
      <c r="N6" s="8"/>
    </row>
    <row r="7" spans="2:14" ht="15">
      <c r="D7" s="10"/>
      <c r="E7" s="10"/>
      <c r="F7" s="11"/>
      <c r="G7" s="10"/>
      <c r="H7" s="12"/>
      <c r="I7" s="12"/>
      <c r="J7" s="12"/>
      <c r="K7" s="10"/>
      <c r="L7" s="10"/>
      <c r="M7" s="10"/>
      <c r="N7" s="10"/>
    </row>
    <row r="8" spans="2:14" ht="15">
      <c r="D8" s="10"/>
      <c r="E8" s="10"/>
      <c r="F8" s="11"/>
      <c r="G8" s="10"/>
      <c r="H8" s="12"/>
      <c r="I8" s="12"/>
      <c r="J8" s="12"/>
      <c r="K8" s="10"/>
      <c r="L8" s="10"/>
      <c r="M8" s="10"/>
      <c r="N8" s="10"/>
    </row>
    <row r="9" spans="2:14" ht="18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  <c r="I9" s="1" t="s">
        <v>7</v>
      </c>
      <c r="J9" s="1" t="s">
        <v>8</v>
      </c>
      <c r="K9" s="2" t="s">
        <v>9</v>
      </c>
      <c r="L9" s="1" t="s">
        <v>10</v>
      </c>
      <c r="M9" s="1" t="s">
        <v>11</v>
      </c>
      <c r="N9" s="1" t="s">
        <v>12</v>
      </c>
    </row>
    <row r="10" spans="2:14" ht="15">
      <c r="B10" s="3" t="s">
        <v>14</v>
      </c>
      <c r="C10" s="6">
        <v>44</v>
      </c>
      <c r="D10" s="3">
        <v>450</v>
      </c>
      <c r="E10" s="3">
        <v>12</v>
      </c>
      <c r="F10" s="3">
        <v>120</v>
      </c>
      <c r="G10" s="4">
        <f t="shared" ref="G10:G28" si="0">SUM((D10*E10)/10000)</f>
        <v>0.54</v>
      </c>
      <c r="H10" s="3">
        <v>72</v>
      </c>
      <c r="I10" s="4">
        <f t="shared" ref="I10:I28" si="1">SUM(G10*H10)</f>
        <v>38.880000000000003</v>
      </c>
      <c r="J10" s="6">
        <f t="shared" ref="J10:J28" si="2">1800/((F10+(7*10)))</f>
        <v>9.473684210526315</v>
      </c>
      <c r="K10" s="6">
        <f t="shared" ref="K10:K28" si="3">(2400/(E10+20))/J10</f>
        <v>7.916666666666667</v>
      </c>
      <c r="L10" s="6">
        <f t="shared" ref="L10:L28" si="4">1360/(D10+5)</f>
        <v>2.9890109890109891</v>
      </c>
      <c r="M10" s="5">
        <f t="shared" ref="M10:M28" si="5">(13*110)/100</f>
        <v>14.3</v>
      </c>
      <c r="N10" s="4">
        <f t="shared" ref="N10:N28" si="6">M10*H10</f>
        <v>1029.6000000000001</v>
      </c>
    </row>
    <row r="11" spans="2:14" ht="15">
      <c r="B11" s="15"/>
      <c r="C11" s="15"/>
      <c r="D11" s="14"/>
      <c r="E11" s="14"/>
      <c r="F11" s="6"/>
      <c r="G11" s="4">
        <f t="shared" si="0"/>
        <v>0</v>
      </c>
      <c r="H11" s="14"/>
      <c r="I11" s="14">
        <f t="shared" si="1"/>
        <v>0</v>
      </c>
      <c r="J11" s="6">
        <f t="shared" si="2"/>
        <v>25.714285714285715</v>
      </c>
      <c r="K11" s="6">
        <f t="shared" si="3"/>
        <v>4.6666666666666661</v>
      </c>
      <c r="L11" s="6">
        <f t="shared" si="4"/>
        <v>272</v>
      </c>
      <c r="M11" s="5">
        <f t="shared" si="5"/>
        <v>14.3</v>
      </c>
      <c r="N11" s="4">
        <f t="shared" si="6"/>
        <v>0</v>
      </c>
    </row>
    <row r="12" spans="2:14" ht="15">
      <c r="B12" s="15"/>
      <c r="C12" s="15"/>
      <c r="D12" s="14"/>
      <c r="E12" s="14"/>
      <c r="F12" s="6"/>
      <c r="G12" s="4">
        <f t="shared" si="0"/>
        <v>0</v>
      </c>
      <c r="H12" s="14"/>
      <c r="I12" s="14">
        <f t="shared" si="1"/>
        <v>0</v>
      </c>
      <c r="J12" s="6">
        <f t="shared" si="2"/>
        <v>25.714285714285715</v>
      </c>
      <c r="K12" s="6">
        <f t="shared" si="3"/>
        <v>4.6666666666666661</v>
      </c>
      <c r="L12" s="6">
        <f t="shared" si="4"/>
        <v>272</v>
      </c>
      <c r="M12" s="5">
        <f t="shared" si="5"/>
        <v>14.3</v>
      </c>
      <c r="N12" s="4">
        <f t="shared" si="6"/>
        <v>0</v>
      </c>
    </row>
    <row r="13" spans="2:14" ht="15">
      <c r="B13" s="15"/>
      <c r="C13" s="15"/>
      <c r="D13" s="15"/>
      <c r="E13" s="15"/>
      <c r="F13" s="15"/>
      <c r="G13" s="4">
        <f t="shared" si="0"/>
        <v>0</v>
      </c>
      <c r="H13" s="15"/>
      <c r="I13" s="15">
        <f t="shared" si="1"/>
        <v>0</v>
      </c>
      <c r="J13" s="6">
        <f t="shared" si="2"/>
        <v>25.714285714285715</v>
      </c>
      <c r="K13" s="6">
        <f t="shared" si="3"/>
        <v>4.6666666666666661</v>
      </c>
      <c r="L13" s="6">
        <f t="shared" si="4"/>
        <v>272</v>
      </c>
      <c r="M13" s="5">
        <f t="shared" si="5"/>
        <v>14.3</v>
      </c>
      <c r="N13" s="4">
        <f t="shared" si="6"/>
        <v>0</v>
      </c>
    </row>
    <row r="14" spans="2:14" ht="15">
      <c r="B14" s="15"/>
      <c r="C14" s="15"/>
      <c r="D14" s="15"/>
      <c r="E14" s="15"/>
      <c r="F14" s="15"/>
      <c r="G14" s="4">
        <f t="shared" si="0"/>
        <v>0</v>
      </c>
      <c r="H14" s="15"/>
      <c r="I14" s="15">
        <f t="shared" si="1"/>
        <v>0</v>
      </c>
      <c r="J14" s="6">
        <f t="shared" si="2"/>
        <v>25.714285714285715</v>
      </c>
      <c r="K14" s="6">
        <f t="shared" si="3"/>
        <v>4.6666666666666661</v>
      </c>
      <c r="L14" s="6">
        <f t="shared" si="4"/>
        <v>272</v>
      </c>
      <c r="M14" s="5">
        <f t="shared" si="5"/>
        <v>14.3</v>
      </c>
      <c r="N14" s="4">
        <f t="shared" si="6"/>
        <v>0</v>
      </c>
    </row>
    <row r="15" spans="2:14" ht="15">
      <c r="B15" s="15"/>
      <c r="C15" s="15"/>
      <c r="D15" s="15"/>
      <c r="E15" s="15"/>
      <c r="F15" s="15"/>
      <c r="G15" s="4">
        <f t="shared" si="0"/>
        <v>0</v>
      </c>
      <c r="H15" s="15"/>
      <c r="I15" s="15">
        <f t="shared" si="1"/>
        <v>0</v>
      </c>
      <c r="J15" s="6">
        <f t="shared" si="2"/>
        <v>25.714285714285715</v>
      </c>
      <c r="K15" s="6">
        <f t="shared" si="3"/>
        <v>4.6666666666666661</v>
      </c>
      <c r="L15" s="6">
        <f t="shared" si="4"/>
        <v>272</v>
      </c>
      <c r="M15" s="5">
        <f t="shared" si="5"/>
        <v>14.3</v>
      </c>
      <c r="N15" s="4">
        <f t="shared" si="6"/>
        <v>0</v>
      </c>
    </row>
    <row r="16" spans="2:14" ht="15">
      <c r="B16" s="15"/>
      <c r="C16" s="15"/>
      <c r="D16" s="15"/>
      <c r="E16" s="15"/>
      <c r="F16" s="15"/>
      <c r="G16" s="4">
        <f t="shared" si="0"/>
        <v>0</v>
      </c>
      <c r="H16" s="15"/>
      <c r="I16" s="15">
        <f t="shared" si="1"/>
        <v>0</v>
      </c>
      <c r="J16" s="6">
        <f t="shared" si="2"/>
        <v>25.714285714285715</v>
      </c>
      <c r="K16" s="6">
        <f t="shared" si="3"/>
        <v>4.6666666666666661</v>
      </c>
      <c r="L16" s="6">
        <f t="shared" si="4"/>
        <v>272</v>
      </c>
      <c r="M16" s="5">
        <f t="shared" si="5"/>
        <v>14.3</v>
      </c>
      <c r="N16" s="4">
        <f t="shared" si="6"/>
        <v>0</v>
      </c>
    </row>
    <row r="17" spans="2:14" ht="15">
      <c r="B17" s="15"/>
      <c r="C17" s="15"/>
      <c r="D17" s="15"/>
      <c r="E17" s="15"/>
      <c r="F17" s="15"/>
      <c r="G17" s="4">
        <f t="shared" si="0"/>
        <v>0</v>
      </c>
      <c r="H17" s="15"/>
      <c r="I17" s="15">
        <f t="shared" si="1"/>
        <v>0</v>
      </c>
      <c r="J17" s="6">
        <f t="shared" si="2"/>
        <v>25.714285714285715</v>
      </c>
      <c r="K17" s="6">
        <f t="shared" si="3"/>
        <v>4.6666666666666661</v>
      </c>
      <c r="L17" s="6">
        <f t="shared" si="4"/>
        <v>272</v>
      </c>
      <c r="M17" s="5">
        <f t="shared" si="5"/>
        <v>14.3</v>
      </c>
      <c r="N17" s="4">
        <f t="shared" si="6"/>
        <v>0</v>
      </c>
    </row>
    <row r="18" spans="2:14" ht="15">
      <c r="B18" s="15"/>
      <c r="C18" s="15"/>
      <c r="D18" s="15"/>
      <c r="E18" s="15"/>
      <c r="F18" s="15"/>
      <c r="G18" s="4">
        <f t="shared" si="0"/>
        <v>0</v>
      </c>
      <c r="H18" s="15"/>
      <c r="I18" s="15">
        <f t="shared" si="1"/>
        <v>0</v>
      </c>
      <c r="J18" s="6">
        <f t="shared" si="2"/>
        <v>25.714285714285715</v>
      </c>
      <c r="K18" s="6">
        <f t="shared" si="3"/>
        <v>4.6666666666666661</v>
      </c>
      <c r="L18" s="6">
        <f t="shared" si="4"/>
        <v>272</v>
      </c>
      <c r="M18" s="5">
        <f t="shared" si="5"/>
        <v>14.3</v>
      </c>
      <c r="N18" s="4">
        <f t="shared" si="6"/>
        <v>0</v>
      </c>
    </row>
    <row r="19" spans="2:14" ht="15">
      <c r="B19" s="15"/>
      <c r="C19" s="15"/>
      <c r="D19" s="15"/>
      <c r="E19" s="15"/>
      <c r="F19" s="15"/>
      <c r="G19" s="4">
        <f t="shared" si="0"/>
        <v>0</v>
      </c>
      <c r="H19" s="15"/>
      <c r="I19" s="15">
        <f t="shared" si="1"/>
        <v>0</v>
      </c>
      <c r="J19" s="6">
        <f t="shared" si="2"/>
        <v>25.714285714285715</v>
      </c>
      <c r="K19" s="6">
        <f t="shared" si="3"/>
        <v>4.6666666666666661</v>
      </c>
      <c r="L19" s="6">
        <f t="shared" si="4"/>
        <v>272</v>
      </c>
      <c r="M19" s="5">
        <f t="shared" si="5"/>
        <v>14.3</v>
      </c>
      <c r="N19" s="4">
        <f t="shared" si="6"/>
        <v>0</v>
      </c>
    </row>
    <row r="20" spans="2:14" ht="15">
      <c r="B20" s="15"/>
      <c r="C20" s="15"/>
      <c r="D20" s="15"/>
      <c r="E20" s="15"/>
      <c r="F20" s="15"/>
      <c r="G20" s="4">
        <f t="shared" si="0"/>
        <v>0</v>
      </c>
      <c r="H20" s="15"/>
      <c r="I20" s="15">
        <f t="shared" si="1"/>
        <v>0</v>
      </c>
      <c r="J20" s="6">
        <f t="shared" si="2"/>
        <v>25.714285714285715</v>
      </c>
      <c r="K20" s="6">
        <f t="shared" si="3"/>
        <v>4.6666666666666661</v>
      </c>
      <c r="L20" s="6">
        <f t="shared" si="4"/>
        <v>272</v>
      </c>
      <c r="M20" s="5">
        <f t="shared" si="5"/>
        <v>14.3</v>
      </c>
      <c r="N20" s="4">
        <f t="shared" si="6"/>
        <v>0</v>
      </c>
    </row>
    <row r="21" spans="2:14" ht="15">
      <c r="B21" s="15"/>
      <c r="C21" s="15"/>
      <c r="D21" s="15"/>
      <c r="E21" s="15"/>
      <c r="F21" s="15"/>
      <c r="G21" s="4">
        <f t="shared" si="0"/>
        <v>0</v>
      </c>
      <c r="H21" s="15"/>
      <c r="I21" s="15">
        <f t="shared" si="1"/>
        <v>0</v>
      </c>
      <c r="J21" s="6">
        <f t="shared" si="2"/>
        <v>25.714285714285715</v>
      </c>
      <c r="K21" s="6">
        <f t="shared" si="3"/>
        <v>4.6666666666666661</v>
      </c>
      <c r="L21" s="6">
        <f t="shared" si="4"/>
        <v>272</v>
      </c>
      <c r="M21" s="5">
        <f t="shared" si="5"/>
        <v>14.3</v>
      </c>
      <c r="N21" s="4">
        <f t="shared" si="6"/>
        <v>0</v>
      </c>
    </row>
    <row r="22" spans="2:14" ht="15">
      <c r="B22" s="15"/>
      <c r="C22" s="15"/>
      <c r="D22" s="15"/>
      <c r="E22" s="15"/>
      <c r="F22" s="15"/>
      <c r="G22" s="4">
        <f t="shared" si="0"/>
        <v>0</v>
      </c>
      <c r="H22" s="15"/>
      <c r="I22" s="15">
        <f t="shared" si="1"/>
        <v>0</v>
      </c>
      <c r="J22" s="6">
        <f t="shared" si="2"/>
        <v>25.714285714285715</v>
      </c>
      <c r="K22" s="6">
        <f t="shared" si="3"/>
        <v>4.6666666666666661</v>
      </c>
      <c r="L22" s="6">
        <f t="shared" si="4"/>
        <v>272</v>
      </c>
      <c r="M22" s="5">
        <f t="shared" si="5"/>
        <v>14.3</v>
      </c>
      <c r="N22" s="4">
        <f t="shared" si="6"/>
        <v>0</v>
      </c>
    </row>
    <row r="23" spans="2:14" ht="15">
      <c r="B23" s="15"/>
      <c r="C23" s="15"/>
      <c r="D23" s="15"/>
      <c r="E23" s="15"/>
      <c r="F23" s="15"/>
      <c r="G23" s="4">
        <f t="shared" si="0"/>
        <v>0</v>
      </c>
      <c r="H23" s="15"/>
      <c r="I23" s="15">
        <f t="shared" si="1"/>
        <v>0</v>
      </c>
      <c r="J23" s="6">
        <f t="shared" si="2"/>
        <v>25.714285714285715</v>
      </c>
      <c r="K23" s="6">
        <f t="shared" si="3"/>
        <v>4.6666666666666661</v>
      </c>
      <c r="L23" s="6">
        <f t="shared" si="4"/>
        <v>272</v>
      </c>
      <c r="M23" s="5">
        <f t="shared" si="5"/>
        <v>14.3</v>
      </c>
      <c r="N23" s="4">
        <f t="shared" si="6"/>
        <v>0</v>
      </c>
    </row>
    <row r="24" spans="2:14" ht="15">
      <c r="B24" s="15"/>
      <c r="C24" s="15"/>
      <c r="D24" s="15"/>
      <c r="E24" s="15"/>
      <c r="F24" s="15"/>
      <c r="G24" s="4">
        <f t="shared" si="0"/>
        <v>0</v>
      </c>
      <c r="H24" s="15"/>
      <c r="I24" s="15">
        <f t="shared" si="1"/>
        <v>0</v>
      </c>
      <c r="J24" s="6">
        <f t="shared" si="2"/>
        <v>25.714285714285715</v>
      </c>
      <c r="K24" s="6">
        <f t="shared" si="3"/>
        <v>4.6666666666666661</v>
      </c>
      <c r="L24" s="6">
        <f t="shared" si="4"/>
        <v>272</v>
      </c>
      <c r="M24" s="5">
        <f t="shared" si="5"/>
        <v>14.3</v>
      </c>
      <c r="N24" s="4">
        <f t="shared" si="6"/>
        <v>0</v>
      </c>
    </row>
    <row r="25" spans="2:14" ht="15">
      <c r="B25" s="15"/>
      <c r="C25" s="15"/>
      <c r="D25" s="15"/>
      <c r="E25" s="15"/>
      <c r="F25" s="15"/>
      <c r="G25" s="4">
        <f t="shared" si="0"/>
        <v>0</v>
      </c>
      <c r="H25" s="15"/>
      <c r="I25" s="15">
        <f t="shared" si="1"/>
        <v>0</v>
      </c>
      <c r="J25" s="6">
        <f t="shared" si="2"/>
        <v>25.714285714285715</v>
      </c>
      <c r="K25" s="6">
        <f t="shared" si="3"/>
        <v>4.6666666666666661</v>
      </c>
      <c r="L25" s="6">
        <f t="shared" si="4"/>
        <v>272</v>
      </c>
      <c r="M25" s="5">
        <f t="shared" si="5"/>
        <v>14.3</v>
      </c>
      <c r="N25" s="4">
        <f t="shared" si="6"/>
        <v>0</v>
      </c>
    </row>
    <row r="26" spans="2:14" ht="15">
      <c r="B26" s="15"/>
      <c r="C26" s="15"/>
      <c r="D26" s="15"/>
      <c r="E26" s="15"/>
      <c r="F26" s="15"/>
      <c r="G26" s="4">
        <f t="shared" si="0"/>
        <v>0</v>
      </c>
      <c r="H26" s="15"/>
      <c r="I26" s="15">
        <f t="shared" si="1"/>
        <v>0</v>
      </c>
      <c r="J26" s="6">
        <f t="shared" si="2"/>
        <v>25.714285714285715</v>
      </c>
      <c r="K26" s="6">
        <f t="shared" si="3"/>
        <v>4.6666666666666661</v>
      </c>
      <c r="L26" s="6">
        <f t="shared" si="4"/>
        <v>272</v>
      </c>
      <c r="M26" s="5">
        <f t="shared" si="5"/>
        <v>14.3</v>
      </c>
      <c r="N26" s="4">
        <f t="shared" si="6"/>
        <v>0</v>
      </c>
    </row>
    <row r="27" spans="2:14" ht="15">
      <c r="B27" s="15"/>
      <c r="C27" s="15"/>
      <c r="D27" s="15"/>
      <c r="E27" s="15"/>
      <c r="F27" s="15"/>
      <c r="G27" s="4">
        <f t="shared" si="0"/>
        <v>0</v>
      </c>
      <c r="H27" s="15"/>
      <c r="I27" s="15">
        <f t="shared" si="1"/>
        <v>0</v>
      </c>
      <c r="J27" s="6">
        <f t="shared" si="2"/>
        <v>25.714285714285715</v>
      </c>
      <c r="K27" s="6">
        <f t="shared" si="3"/>
        <v>4.6666666666666661</v>
      </c>
      <c r="L27" s="6">
        <f t="shared" si="4"/>
        <v>272</v>
      </c>
      <c r="M27" s="5">
        <f t="shared" si="5"/>
        <v>14.3</v>
      </c>
      <c r="N27" s="4">
        <f t="shared" si="6"/>
        <v>0</v>
      </c>
    </row>
    <row r="28" spans="2:14" ht="15">
      <c r="B28" s="15"/>
      <c r="C28" s="15"/>
      <c r="D28" s="15"/>
      <c r="E28" s="15"/>
      <c r="F28" s="15"/>
      <c r="G28" s="4">
        <f t="shared" si="0"/>
        <v>0</v>
      </c>
      <c r="H28" s="15"/>
      <c r="I28" s="15">
        <f t="shared" si="1"/>
        <v>0</v>
      </c>
      <c r="J28" s="6">
        <f t="shared" si="2"/>
        <v>25.714285714285715</v>
      </c>
      <c r="K28" s="6">
        <f t="shared" si="3"/>
        <v>4.6666666666666661</v>
      </c>
      <c r="L28" s="6">
        <f t="shared" si="4"/>
        <v>272</v>
      </c>
      <c r="M28" s="5">
        <f t="shared" si="5"/>
        <v>14.3</v>
      </c>
      <c r="N28" s="4">
        <f t="shared" si="6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O26"/>
  <sheetViews>
    <sheetView workbookViewId="0">
      <selection activeCell="Q12" sqref="Q12"/>
    </sheetView>
  </sheetViews>
  <sheetFormatPr baseColWidth="10" defaultRowHeight="14" x14ac:dyDescent="0"/>
  <cols>
    <col min="15" max="15" width="12.83203125" customWidth="1"/>
  </cols>
  <sheetData>
    <row r="5" spans="3:15" ht="15" thickBot="1"/>
    <row r="6" spans="3:15" ht="31" thickBot="1">
      <c r="H6" s="20" t="s">
        <v>18</v>
      </c>
    </row>
    <row r="8" spans="3:15" ht="18">
      <c r="C8" s="1" t="s">
        <v>0</v>
      </c>
      <c r="D8" s="1" t="s">
        <v>1</v>
      </c>
      <c r="E8" s="1" t="s">
        <v>2</v>
      </c>
      <c r="F8" s="1" t="s">
        <v>3</v>
      </c>
      <c r="G8" s="1" t="s">
        <v>4</v>
      </c>
      <c r="H8" s="1" t="s">
        <v>5</v>
      </c>
      <c r="I8" s="1" t="s">
        <v>6</v>
      </c>
      <c r="J8" s="1" t="s">
        <v>7</v>
      </c>
      <c r="K8" s="1" t="s">
        <v>8</v>
      </c>
      <c r="L8" s="2" t="s">
        <v>9</v>
      </c>
      <c r="M8" s="1" t="s">
        <v>10</v>
      </c>
      <c r="N8" s="1" t="s">
        <v>11</v>
      </c>
      <c r="O8" s="1" t="s">
        <v>12</v>
      </c>
    </row>
    <row r="9" spans="3:15" ht="15">
      <c r="C9" s="3" t="s">
        <v>15</v>
      </c>
      <c r="D9" s="6">
        <v>38</v>
      </c>
      <c r="E9" s="3">
        <v>400</v>
      </c>
      <c r="F9" s="3">
        <v>12</v>
      </c>
      <c r="G9" s="3">
        <v>120</v>
      </c>
      <c r="H9" s="4">
        <f>SUM((E9*F9)/10000)</f>
        <v>0.48</v>
      </c>
      <c r="I9" s="3">
        <v>72</v>
      </c>
      <c r="J9" s="4">
        <f>SUM(H9*I9)</f>
        <v>34.56</v>
      </c>
      <c r="K9" s="6">
        <f>1800/((G9+(7*10)))</f>
        <v>9.473684210526315</v>
      </c>
      <c r="L9" s="6">
        <f>(2400/(F9+20))/K9</f>
        <v>7.916666666666667</v>
      </c>
      <c r="M9" s="6">
        <f>1360/(E9+5)</f>
        <v>3.3580246913580245</v>
      </c>
      <c r="N9" s="5">
        <f t="shared" ref="N9:N26" si="0">(13*110)/100</f>
        <v>14.3</v>
      </c>
      <c r="O9" s="4">
        <f>N9*I9</f>
        <v>1029.6000000000001</v>
      </c>
    </row>
    <row r="10" spans="3:15" ht="18">
      <c r="C10" s="16"/>
      <c r="D10" s="16"/>
      <c r="E10" s="17"/>
      <c r="F10" s="17"/>
      <c r="G10" s="18"/>
      <c r="H10" s="4">
        <f t="shared" ref="H10:H26" si="1">SUM((E10*F10)/10000)</f>
        <v>0</v>
      </c>
      <c r="I10" s="17"/>
      <c r="J10" s="4">
        <f t="shared" ref="J10:J26" si="2">SUM(H10*I10)</f>
        <v>0</v>
      </c>
      <c r="K10" s="6">
        <f t="shared" ref="K10:K26" si="3">1800/((G10+(7*10)))</f>
        <v>25.714285714285715</v>
      </c>
      <c r="L10" s="6">
        <f t="shared" ref="L10:L26" si="4">(2400/(F10+20))/K10</f>
        <v>4.6666666666666661</v>
      </c>
      <c r="M10" s="6">
        <f t="shared" ref="M10:M26" si="5">1360/(E10+5)</f>
        <v>272</v>
      </c>
      <c r="N10" s="5">
        <f t="shared" si="0"/>
        <v>14.3</v>
      </c>
      <c r="O10" s="4">
        <f t="shared" ref="O10:O26" si="6">N10*I10</f>
        <v>0</v>
      </c>
    </row>
    <row r="11" spans="3:15" ht="15">
      <c r="C11" s="16"/>
      <c r="D11" s="16"/>
      <c r="E11" s="17"/>
      <c r="F11" s="17"/>
      <c r="G11" s="17"/>
      <c r="H11" s="4">
        <f t="shared" si="1"/>
        <v>0</v>
      </c>
      <c r="I11" s="17"/>
      <c r="J11" s="4">
        <f t="shared" si="2"/>
        <v>0</v>
      </c>
      <c r="K11" s="6">
        <f t="shared" si="3"/>
        <v>25.714285714285715</v>
      </c>
      <c r="L11" s="6">
        <f t="shared" si="4"/>
        <v>4.6666666666666661</v>
      </c>
      <c r="M11" s="6">
        <f t="shared" si="5"/>
        <v>272</v>
      </c>
      <c r="N11" s="5">
        <f t="shared" si="0"/>
        <v>14.3</v>
      </c>
      <c r="O11" s="4">
        <f t="shared" si="6"/>
        <v>0</v>
      </c>
    </row>
    <row r="12" spans="3:15" ht="18">
      <c r="C12" s="16"/>
      <c r="D12" s="16"/>
      <c r="E12" s="18"/>
      <c r="F12" s="18"/>
      <c r="G12" s="18"/>
      <c r="H12" s="19">
        <f t="shared" si="1"/>
        <v>0</v>
      </c>
      <c r="I12" s="18"/>
      <c r="J12" s="4">
        <f t="shared" si="2"/>
        <v>0</v>
      </c>
      <c r="K12" s="6">
        <f t="shared" si="3"/>
        <v>25.714285714285715</v>
      </c>
      <c r="L12" s="6">
        <f t="shared" si="4"/>
        <v>4.6666666666666661</v>
      </c>
      <c r="M12" s="6">
        <f t="shared" si="5"/>
        <v>272</v>
      </c>
      <c r="N12" s="5">
        <f t="shared" si="0"/>
        <v>14.3</v>
      </c>
      <c r="O12" s="4">
        <f t="shared" si="6"/>
        <v>0</v>
      </c>
    </row>
    <row r="13" spans="3:15" ht="15">
      <c r="C13" s="16"/>
      <c r="D13" s="16"/>
      <c r="E13" s="17"/>
      <c r="F13" s="17"/>
      <c r="G13" s="6"/>
      <c r="H13" s="4">
        <f t="shared" si="1"/>
        <v>0</v>
      </c>
      <c r="I13" s="17"/>
      <c r="J13" s="4">
        <f t="shared" si="2"/>
        <v>0</v>
      </c>
      <c r="K13" s="6">
        <f t="shared" si="3"/>
        <v>25.714285714285715</v>
      </c>
      <c r="L13" s="6">
        <f t="shared" si="4"/>
        <v>4.6666666666666661</v>
      </c>
      <c r="M13" s="6">
        <f t="shared" si="5"/>
        <v>272</v>
      </c>
      <c r="N13" s="5">
        <f t="shared" si="0"/>
        <v>14.3</v>
      </c>
      <c r="O13" s="4">
        <f t="shared" si="6"/>
        <v>0</v>
      </c>
    </row>
    <row r="14" spans="3:15" ht="15">
      <c r="C14" s="16"/>
      <c r="D14" s="16"/>
      <c r="E14" s="17"/>
      <c r="F14" s="17"/>
      <c r="G14" s="6"/>
      <c r="H14" s="4">
        <f t="shared" si="1"/>
        <v>0</v>
      </c>
      <c r="I14" s="17"/>
      <c r="J14" s="4">
        <f t="shared" si="2"/>
        <v>0</v>
      </c>
      <c r="K14" s="6">
        <f t="shared" si="3"/>
        <v>25.714285714285715</v>
      </c>
      <c r="L14" s="6">
        <f t="shared" si="4"/>
        <v>4.6666666666666661</v>
      </c>
      <c r="M14" s="6">
        <f t="shared" si="5"/>
        <v>272</v>
      </c>
      <c r="N14" s="5">
        <f t="shared" si="0"/>
        <v>14.3</v>
      </c>
      <c r="O14" s="4">
        <f t="shared" si="6"/>
        <v>0</v>
      </c>
    </row>
    <row r="15" spans="3:15" ht="15">
      <c r="C15" s="16"/>
      <c r="D15" s="16"/>
      <c r="E15" s="17"/>
      <c r="F15" s="17"/>
      <c r="G15" s="6"/>
      <c r="H15" s="4">
        <f t="shared" si="1"/>
        <v>0</v>
      </c>
      <c r="I15" s="17"/>
      <c r="J15" s="4">
        <f t="shared" si="2"/>
        <v>0</v>
      </c>
      <c r="K15" s="6">
        <f t="shared" si="3"/>
        <v>25.714285714285715</v>
      </c>
      <c r="L15" s="6">
        <f t="shared" si="4"/>
        <v>4.6666666666666661</v>
      </c>
      <c r="M15" s="6">
        <f t="shared" si="5"/>
        <v>272</v>
      </c>
      <c r="N15" s="5">
        <f t="shared" si="0"/>
        <v>14.3</v>
      </c>
      <c r="O15" s="4">
        <f t="shared" si="6"/>
        <v>0</v>
      </c>
    </row>
    <row r="16" spans="3:15" ht="15">
      <c r="C16" s="16"/>
      <c r="D16" s="16"/>
      <c r="E16" s="17"/>
      <c r="F16" s="17"/>
      <c r="G16" s="6"/>
      <c r="H16" s="4">
        <f t="shared" si="1"/>
        <v>0</v>
      </c>
      <c r="I16" s="17"/>
      <c r="J16" s="4">
        <f t="shared" si="2"/>
        <v>0</v>
      </c>
      <c r="K16" s="6">
        <f t="shared" si="3"/>
        <v>25.714285714285715</v>
      </c>
      <c r="L16" s="6">
        <f t="shared" si="4"/>
        <v>4.6666666666666661</v>
      </c>
      <c r="M16" s="6">
        <f t="shared" si="5"/>
        <v>272</v>
      </c>
      <c r="N16" s="5">
        <f t="shared" si="0"/>
        <v>14.3</v>
      </c>
      <c r="O16" s="4">
        <f t="shared" si="6"/>
        <v>0</v>
      </c>
    </row>
    <row r="17" spans="3:15" ht="15">
      <c r="C17" s="16"/>
      <c r="D17" s="16"/>
      <c r="E17" s="17"/>
      <c r="F17" s="17"/>
      <c r="G17" s="6"/>
      <c r="H17" s="4">
        <f t="shared" si="1"/>
        <v>0</v>
      </c>
      <c r="I17" s="17"/>
      <c r="J17" s="4">
        <f t="shared" si="2"/>
        <v>0</v>
      </c>
      <c r="K17" s="6">
        <f t="shared" si="3"/>
        <v>25.714285714285715</v>
      </c>
      <c r="L17" s="6">
        <f t="shared" si="4"/>
        <v>4.6666666666666661</v>
      </c>
      <c r="M17" s="6">
        <f t="shared" si="5"/>
        <v>272</v>
      </c>
      <c r="N17" s="5">
        <f t="shared" si="0"/>
        <v>14.3</v>
      </c>
      <c r="O17" s="4">
        <f t="shared" si="6"/>
        <v>0</v>
      </c>
    </row>
    <row r="18" spans="3:15" ht="15">
      <c r="C18" s="16"/>
      <c r="D18" s="16"/>
      <c r="E18" s="17"/>
      <c r="F18" s="17"/>
      <c r="G18" s="6"/>
      <c r="H18" s="4">
        <f t="shared" si="1"/>
        <v>0</v>
      </c>
      <c r="I18" s="17"/>
      <c r="J18" s="4">
        <f t="shared" si="2"/>
        <v>0</v>
      </c>
      <c r="K18" s="6">
        <f t="shared" si="3"/>
        <v>25.714285714285715</v>
      </c>
      <c r="L18" s="6">
        <f t="shared" si="4"/>
        <v>4.6666666666666661</v>
      </c>
      <c r="M18" s="6">
        <f t="shared" si="5"/>
        <v>272</v>
      </c>
      <c r="N18" s="5">
        <f t="shared" si="0"/>
        <v>14.3</v>
      </c>
      <c r="O18" s="4">
        <f t="shared" si="6"/>
        <v>0</v>
      </c>
    </row>
    <row r="19" spans="3:15" ht="15">
      <c r="C19" s="16"/>
      <c r="D19" s="16"/>
      <c r="E19" s="17"/>
      <c r="F19" s="17"/>
      <c r="G19" s="6"/>
      <c r="H19" s="4">
        <f t="shared" si="1"/>
        <v>0</v>
      </c>
      <c r="I19" s="17"/>
      <c r="J19" s="4">
        <f t="shared" si="2"/>
        <v>0</v>
      </c>
      <c r="K19" s="6">
        <f t="shared" si="3"/>
        <v>25.714285714285715</v>
      </c>
      <c r="L19" s="6">
        <f t="shared" si="4"/>
        <v>4.6666666666666661</v>
      </c>
      <c r="M19" s="6">
        <f t="shared" si="5"/>
        <v>272</v>
      </c>
      <c r="N19" s="5">
        <f t="shared" si="0"/>
        <v>14.3</v>
      </c>
      <c r="O19" s="4">
        <f t="shared" si="6"/>
        <v>0</v>
      </c>
    </row>
    <row r="20" spans="3:15" ht="15">
      <c r="C20" s="16"/>
      <c r="D20" s="16"/>
      <c r="E20" s="17"/>
      <c r="F20" s="17"/>
      <c r="G20" s="6"/>
      <c r="H20" s="4">
        <f t="shared" si="1"/>
        <v>0</v>
      </c>
      <c r="I20" s="17"/>
      <c r="J20" s="4">
        <f t="shared" si="2"/>
        <v>0</v>
      </c>
      <c r="K20" s="6">
        <f t="shared" si="3"/>
        <v>25.714285714285715</v>
      </c>
      <c r="L20" s="6">
        <f t="shared" si="4"/>
        <v>4.6666666666666661</v>
      </c>
      <c r="M20" s="6">
        <f t="shared" si="5"/>
        <v>272</v>
      </c>
      <c r="N20" s="5">
        <f t="shared" si="0"/>
        <v>14.3</v>
      </c>
      <c r="O20" s="4">
        <f t="shared" si="6"/>
        <v>0</v>
      </c>
    </row>
    <row r="21" spans="3:15" ht="15">
      <c r="C21" s="16"/>
      <c r="D21" s="16"/>
      <c r="E21" s="17"/>
      <c r="F21" s="17"/>
      <c r="G21" s="6"/>
      <c r="H21" s="4">
        <f t="shared" si="1"/>
        <v>0</v>
      </c>
      <c r="I21" s="17"/>
      <c r="J21" s="4">
        <f t="shared" si="2"/>
        <v>0</v>
      </c>
      <c r="K21" s="6">
        <f t="shared" si="3"/>
        <v>25.714285714285715</v>
      </c>
      <c r="L21" s="6">
        <f t="shared" si="4"/>
        <v>4.6666666666666661</v>
      </c>
      <c r="M21" s="6">
        <f t="shared" si="5"/>
        <v>272</v>
      </c>
      <c r="N21" s="5">
        <f t="shared" si="0"/>
        <v>14.3</v>
      </c>
      <c r="O21" s="4">
        <f t="shared" si="6"/>
        <v>0</v>
      </c>
    </row>
    <row r="22" spans="3:15" ht="15">
      <c r="C22" s="16"/>
      <c r="D22" s="16"/>
      <c r="E22" s="17"/>
      <c r="F22" s="17"/>
      <c r="G22" s="6"/>
      <c r="H22" s="4">
        <f t="shared" si="1"/>
        <v>0</v>
      </c>
      <c r="I22" s="17"/>
      <c r="J22" s="4">
        <f t="shared" si="2"/>
        <v>0</v>
      </c>
      <c r="K22" s="6">
        <f t="shared" si="3"/>
        <v>25.714285714285715</v>
      </c>
      <c r="L22" s="6">
        <f t="shared" si="4"/>
        <v>4.6666666666666661</v>
      </c>
      <c r="M22" s="6">
        <f t="shared" si="5"/>
        <v>272</v>
      </c>
      <c r="N22" s="5">
        <f t="shared" si="0"/>
        <v>14.3</v>
      </c>
      <c r="O22" s="4">
        <f t="shared" si="6"/>
        <v>0</v>
      </c>
    </row>
    <row r="23" spans="3:15" ht="15">
      <c r="C23" s="16"/>
      <c r="D23" s="16"/>
      <c r="E23" s="17"/>
      <c r="F23" s="17"/>
      <c r="G23" s="6"/>
      <c r="H23" s="4">
        <f t="shared" si="1"/>
        <v>0</v>
      </c>
      <c r="I23" s="17"/>
      <c r="J23" s="4">
        <f t="shared" si="2"/>
        <v>0</v>
      </c>
      <c r="K23" s="6">
        <f t="shared" si="3"/>
        <v>25.714285714285715</v>
      </c>
      <c r="L23" s="6">
        <f t="shared" si="4"/>
        <v>4.6666666666666661</v>
      </c>
      <c r="M23" s="6">
        <f t="shared" si="5"/>
        <v>272</v>
      </c>
      <c r="N23" s="5">
        <f t="shared" si="0"/>
        <v>14.3</v>
      </c>
      <c r="O23" s="4">
        <f t="shared" si="6"/>
        <v>0</v>
      </c>
    </row>
    <row r="24" spans="3:15" ht="15">
      <c r="C24" s="16"/>
      <c r="D24" s="16"/>
      <c r="E24" s="17"/>
      <c r="F24" s="17"/>
      <c r="G24" s="6"/>
      <c r="H24" s="4">
        <f t="shared" si="1"/>
        <v>0</v>
      </c>
      <c r="I24" s="17"/>
      <c r="J24" s="4">
        <f t="shared" si="2"/>
        <v>0</v>
      </c>
      <c r="K24" s="6">
        <f t="shared" si="3"/>
        <v>25.714285714285715</v>
      </c>
      <c r="L24" s="6">
        <f t="shared" si="4"/>
        <v>4.6666666666666661</v>
      </c>
      <c r="M24" s="6">
        <f t="shared" si="5"/>
        <v>272</v>
      </c>
      <c r="N24" s="5">
        <f t="shared" si="0"/>
        <v>14.3</v>
      </c>
      <c r="O24" s="4">
        <f t="shared" si="6"/>
        <v>0</v>
      </c>
    </row>
    <row r="25" spans="3:15" ht="15">
      <c r="C25" s="16"/>
      <c r="D25" s="16"/>
      <c r="E25" s="17"/>
      <c r="F25" s="17"/>
      <c r="G25" s="6"/>
      <c r="H25" s="4">
        <f t="shared" si="1"/>
        <v>0</v>
      </c>
      <c r="I25" s="17"/>
      <c r="J25" s="4">
        <f t="shared" si="2"/>
        <v>0</v>
      </c>
      <c r="K25" s="6">
        <f t="shared" si="3"/>
        <v>25.714285714285715</v>
      </c>
      <c r="L25" s="6">
        <f t="shared" si="4"/>
        <v>4.6666666666666661</v>
      </c>
      <c r="M25" s="6">
        <f t="shared" si="5"/>
        <v>272</v>
      </c>
      <c r="N25" s="5">
        <f t="shared" si="0"/>
        <v>14.3</v>
      </c>
      <c r="O25" s="4">
        <f t="shared" si="6"/>
        <v>0</v>
      </c>
    </row>
    <row r="26" spans="3:15" ht="15">
      <c r="C26" s="16"/>
      <c r="D26" s="16"/>
      <c r="E26" s="17"/>
      <c r="F26" s="17"/>
      <c r="G26" s="6"/>
      <c r="H26" s="4">
        <f t="shared" si="1"/>
        <v>0</v>
      </c>
      <c r="I26" s="17"/>
      <c r="J26" s="4">
        <f t="shared" si="2"/>
        <v>0</v>
      </c>
      <c r="K26" s="6">
        <f t="shared" si="3"/>
        <v>25.714285714285715</v>
      </c>
      <c r="L26" s="6">
        <f t="shared" si="4"/>
        <v>4.6666666666666661</v>
      </c>
      <c r="M26" s="6">
        <f t="shared" si="5"/>
        <v>272</v>
      </c>
      <c r="N26" s="5">
        <f t="shared" si="0"/>
        <v>14.3</v>
      </c>
      <c r="O26" s="4">
        <f t="shared" si="6"/>
        <v>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Feuil1</vt:lpstr>
      <vt:lpstr>Feuil6</vt:lpstr>
      <vt:lpstr>Feuil5</vt:lpstr>
      <vt:lpstr>Feuil4</vt:lpstr>
      <vt:lpstr>Feuil3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matr6x</dc:creator>
  <cp:lastModifiedBy>Florent</cp:lastModifiedBy>
  <dcterms:created xsi:type="dcterms:W3CDTF">2013-11-17T16:41:39Z</dcterms:created>
  <dcterms:modified xsi:type="dcterms:W3CDTF">2014-10-28T10:25:08Z</dcterms:modified>
</cp:coreProperties>
</file>