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a1c9f7e9ceaf95a3/Documents/College/sophmore yr/Computational/E1/"/>
    </mc:Choice>
  </mc:AlternateContent>
  <xr:revisionPtr revIDLastSave="137" documentId="13_ncr:1_{3DB7A41C-B387-1246-9D60-54BD9B8F392D}" xr6:coauthVersionLast="47" xr6:coauthVersionMax="47" xr10:uidLastSave="{D111B784-B308-4CF1-9F2E-EFAF2AEB5940}"/>
  <bookViews>
    <workbookView xWindow="-120" yWindow="-120" windowWidth="29040" windowHeight="15720" tabRatio="500" xr2:uid="{00000000-000D-0000-FFFF-FFFF00000000}"/>
  </bookViews>
  <sheets>
    <sheet name="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0" i="1" l="1"/>
  <c r="C23" i="1" s="1"/>
  <c r="D20" i="1"/>
  <c r="D23" i="1" s="1"/>
  <c r="E20" i="1"/>
  <c r="E23" i="1" s="1"/>
  <c r="F20" i="1"/>
  <c r="F23" i="1" s="1"/>
  <c r="C28" i="1"/>
  <c r="D28" i="1"/>
  <c r="E28" i="1"/>
  <c r="F28" i="1"/>
  <c r="C33" i="1"/>
  <c r="D33" i="1"/>
  <c r="E33" i="1"/>
  <c r="F33" i="1"/>
  <c r="B29" i="1"/>
  <c r="B35" i="1"/>
  <c r="B34" i="1"/>
  <c r="B33" i="1"/>
  <c r="B28" i="1"/>
  <c r="B20" i="1"/>
  <c r="B23" i="1" s="1"/>
  <c r="F24" i="1" l="1"/>
  <c r="F29" i="1" s="1"/>
  <c r="F30" i="1" s="1"/>
  <c r="E24" i="1"/>
  <c r="E34" i="1" s="1"/>
  <c r="E35" i="1" s="1"/>
  <c r="D24" i="1"/>
  <c r="D29" i="1" s="1"/>
  <c r="D30" i="1" s="1"/>
  <c r="C24" i="1"/>
  <c r="C29" i="1" s="1"/>
  <c r="C30" i="1" s="1"/>
  <c r="B24" i="1"/>
  <c r="B30" i="1" s="1"/>
  <c r="C34" i="1" l="1"/>
  <c r="C35" i="1" s="1"/>
  <c r="E29" i="1"/>
  <c r="E30" i="1" s="1"/>
  <c r="F34" i="1"/>
  <c r="F35" i="1" s="1"/>
  <c r="D34" i="1"/>
  <c r="D35" i="1" s="1"/>
</calcChain>
</file>

<file path=xl/sharedStrings.xml><?xml version="1.0" encoding="utf-8"?>
<sst xmlns="http://schemas.openxmlformats.org/spreadsheetml/2006/main" count="35" uniqueCount="34">
  <si>
    <t>GIVENS</t>
  </si>
  <si>
    <t>CALCULATIONS</t>
  </si>
  <si>
    <t>CHECKS</t>
  </si>
  <si>
    <t>checkMomentum</t>
  </si>
  <si>
    <t>checkEnergy</t>
  </si>
  <si>
    <t>cart masses:</t>
  </si>
  <si>
    <t>total mass:</t>
  </si>
  <si>
    <t>initial velocities:</t>
  </si>
  <si>
    <t>final velocities:</t>
  </si>
  <si>
    <t>momentum:</t>
  </si>
  <si>
    <t>energy:</t>
  </si>
  <si>
    <t>\/ fix these labels</t>
  </si>
  <si>
    <t>This excel document calculates the final velocity of 2 carts in elatic collision</t>
  </si>
  <si>
    <t>http://hyperphysics.phy-astr.gsu.edu/hbase/elacol2.html</t>
  </si>
  <si>
    <t>Aidan Chin</t>
  </si>
  <si>
    <t>ECE 202 E1</t>
  </si>
  <si>
    <t xml:space="preserve"> Aidan Carey</t>
  </si>
  <si>
    <t>Original Sim</t>
  </si>
  <si>
    <t>m1 Change</t>
  </si>
  <si>
    <t>m2 Change</t>
  </si>
  <si>
    <t xml:space="preserve">v1i Change </t>
  </si>
  <si>
    <t>v2i Change</t>
  </si>
  <si>
    <t>m1 (g)</t>
  </si>
  <si>
    <t>m2 (g)</t>
  </si>
  <si>
    <t>v1i (cm/s)</t>
  </si>
  <si>
    <t>v2i (cm/s)</t>
  </si>
  <si>
    <t>M (g)</t>
  </si>
  <si>
    <t>v1f (cm/s)</t>
  </si>
  <si>
    <t>v2f (cm/s)</t>
  </si>
  <si>
    <t>Ei (J)</t>
  </si>
  <si>
    <t>Ef (J)</t>
  </si>
  <si>
    <t>Pi (N)</t>
  </si>
  <si>
    <t>Pf (N)</t>
  </si>
  <si>
    <t>should add to zero 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</si>
</sst>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left"/>
    </xf>
    <xf numFmtId="0" fontId="3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yperphysics.phy-astr.gsu.edu/hbase/elacol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6"/>
  <sheetViews>
    <sheetView tabSelected="1" zoomScale="63" zoomScaleNormal="116" zoomScalePageLayoutView="150" workbookViewId="0">
      <selection activeCell="A38" sqref="A38"/>
    </sheetView>
  </sheetViews>
  <sheetFormatPr defaultColWidth="11.19921875" defaultRowHeight="18.75" x14ac:dyDescent="0.3"/>
  <cols>
    <col min="1" max="1" width="16.296875" customWidth="1"/>
    <col min="2" max="2" width="16.19921875" bestFit="1" customWidth="1"/>
    <col min="3" max="3" width="15.59765625" bestFit="1" customWidth="1"/>
    <col min="4" max="4" width="16.796875" bestFit="1" customWidth="1"/>
    <col min="5" max="6" width="15.59765625" bestFit="1" customWidth="1"/>
  </cols>
  <sheetData>
    <row r="1" spans="1:6" x14ac:dyDescent="0.3">
      <c r="A1" t="s">
        <v>14</v>
      </c>
    </row>
    <row r="2" spans="1:6" x14ac:dyDescent="0.3">
      <c r="A2" s="3">
        <v>45210</v>
      </c>
    </row>
    <row r="3" spans="1:6" x14ac:dyDescent="0.3">
      <c r="A3" t="s">
        <v>15</v>
      </c>
    </row>
    <row r="4" spans="1:6" x14ac:dyDescent="0.3">
      <c r="A4" s="5" t="s">
        <v>13</v>
      </c>
      <c r="B4" s="4"/>
      <c r="C4" s="4"/>
      <c r="D4" s="4"/>
      <c r="E4" s="4"/>
      <c r="F4" s="4"/>
    </row>
    <row r="5" spans="1:6" x14ac:dyDescent="0.3">
      <c r="A5" s="4" t="s">
        <v>16</v>
      </c>
      <c r="B5" s="4"/>
      <c r="C5" s="4"/>
      <c r="D5" s="4"/>
      <c r="E5" s="4"/>
      <c r="F5" s="4"/>
    </row>
    <row r="6" spans="1:6" x14ac:dyDescent="0.3">
      <c r="A6" s="4" t="s">
        <v>12</v>
      </c>
      <c r="B6" s="4"/>
      <c r="C6" s="4"/>
      <c r="D6" s="4"/>
      <c r="E6" s="4"/>
      <c r="F6" s="4"/>
    </row>
    <row r="8" spans="1:6" x14ac:dyDescent="0.3">
      <c r="A8" t="s">
        <v>11</v>
      </c>
      <c r="B8" s="2" t="s">
        <v>17</v>
      </c>
      <c r="C8" s="2" t="s">
        <v>18</v>
      </c>
      <c r="D8" s="2" t="s">
        <v>19</v>
      </c>
      <c r="E8" s="2" t="s">
        <v>20</v>
      </c>
      <c r="F8" s="2" t="s">
        <v>21</v>
      </c>
    </row>
    <row r="9" spans="1:6" x14ac:dyDescent="0.3">
      <c r="A9" s="1" t="s">
        <v>0</v>
      </c>
    </row>
    <row r="10" spans="1:6" x14ac:dyDescent="0.3">
      <c r="A10" t="s">
        <v>5</v>
      </c>
    </row>
    <row r="11" spans="1:6" x14ac:dyDescent="0.3">
      <c r="A11" t="s">
        <v>22</v>
      </c>
      <c r="B11">
        <v>250</v>
      </c>
      <c r="C11">
        <v>50</v>
      </c>
      <c r="D11">
        <v>250</v>
      </c>
      <c r="E11">
        <v>250</v>
      </c>
      <c r="F11">
        <v>250</v>
      </c>
    </row>
    <row r="12" spans="1:6" x14ac:dyDescent="0.3">
      <c r="A12" t="s">
        <v>23</v>
      </c>
      <c r="B12">
        <v>150</v>
      </c>
      <c r="C12">
        <v>150</v>
      </c>
      <c r="D12">
        <v>500</v>
      </c>
      <c r="E12">
        <v>150</v>
      </c>
      <c r="F12">
        <v>150</v>
      </c>
    </row>
    <row r="14" spans="1:6" x14ac:dyDescent="0.3">
      <c r="A14" t="s">
        <v>7</v>
      </c>
    </row>
    <row r="15" spans="1:6" x14ac:dyDescent="0.3">
      <c r="A15" t="s">
        <v>24</v>
      </c>
      <c r="B15">
        <v>30</v>
      </c>
      <c r="C15">
        <v>30</v>
      </c>
      <c r="D15">
        <v>30</v>
      </c>
      <c r="E15">
        <v>40</v>
      </c>
      <c r="F15">
        <v>30</v>
      </c>
    </row>
    <row r="16" spans="1:6" x14ac:dyDescent="0.3">
      <c r="A16" t="s">
        <v>25</v>
      </c>
      <c r="B16">
        <v>-40</v>
      </c>
      <c r="C16">
        <v>-40</v>
      </c>
      <c r="D16">
        <v>-40</v>
      </c>
      <c r="E16">
        <v>-40</v>
      </c>
      <c r="F16">
        <v>-60</v>
      </c>
    </row>
    <row r="18" spans="1:6" x14ac:dyDescent="0.3">
      <c r="A18" s="1" t="s">
        <v>1</v>
      </c>
    </row>
    <row r="19" spans="1:6" x14ac:dyDescent="0.3">
      <c r="A19" t="s">
        <v>6</v>
      </c>
    </row>
    <row r="20" spans="1:6" x14ac:dyDescent="0.3">
      <c r="A20" t="s">
        <v>26</v>
      </c>
      <c r="B20">
        <f>B11+B12</f>
        <v>400</v>
      </c>
      <c r="C20">
        <f t="shared" ref="C20:F20" si="0">C11+C12</f>
        <v>200</v>
      </c>
      <c r="D20">
        <f t="shared" si="0"/>
        <v>750</v>
      </c>
      <c r="E20">
        <f t="shared" si="0"/>
        <v>400</v>
      </c>
      <c r="F20">
        <f t="shared" si="0"/>
        <v>400</v>
      </c>
    </row>
    <row r="22" spans="1:6" x14ac:dyDescent="0.3">
      <c r="A22" t="s">
        <v>8</v>
      </c>
    </row>
    <row r="23" spans="1:6" x14ac:dyDescent="0.3">
      <c r="A23" t="s">
        <v>27</v>
      </c>
      <c r="B23">
        <f>(B11-B12)/B20*B15+2*B12/B20*B16</f>
        <v>-22.5</v>
      </c>
      <c r="C23">
        <f t="shared" ref="C23:F23" si="1">(C11-C12)/C20*C15+2*C12/C20*C16</f>
        <v>-75</v>
      </c>
      <c r="D23">
        <f t="shared" si="1"/>
        <v>-63.333333333333329</v>
      </c>
      <c r="E23">
        <f t="shared" si="1"/>
        <v>-20</v>
      </c>
      <c r="F23">
        <f t="shared" si="1"/>
        <v>-37.5</v>
      </c>
    </row>
    <row r="24" spans="1:6" x14ac:dyDescent="0.3">
      <c r="A24" t="s">
        <v>28</v>
      </c>
      <c r="B24">
        <f>2*B11/B20*B15-(B11-B12)/B20*B16</f>
        <v>47.5</v>
      </c>
      <c r="C24">
        <f t="shared" ref="C24:F24" si="2">2*C11/C20*C15-(C11-C12)/C20*C16</f>
        <v>-5</v>
      </c>
      <c r="D24">
        <f t="shared" si="2"/>
        <v>6.6666666666666679</v>
      </c>
      <c r="E24">
        <f t="shared" si="2"/>
        <v>60</v>
      </c>
      <c r="F24">
        <f t="shared" si="2"/>
        <v>52.5</v>
      </c>
    </row>
    <row r="26" spans="1:6" x14ac:dyDescent="0.3">
      <c r="A26" s="1" t="s">
        <v>2</v>
      </c>
    </row>
    <row r="27" spans="1:6" x14ac:dyDescent="0.3">
      <c r="A27" t="s">
        <v>9</v>
      </c>
    </row>
    <row r="28" spans="1:6" x14ac:dyDescent="0.3">
      <c r="A28" t="s">
        <v>31</v>
      </c>
      <c r="B28">
        <f>B11*B15+B12*B16</f>
        <v>1500</v>
      </c>
      <c r="C28">
        <f t="shared" ref="C28:F28" si="3">C11*C15+C12*C16</f>
        <v>-4500</v>
      </c>
      <c r="D28">
        <f t="shared" si="3"/>
        <v>-12500</v>
      </c>
      <c r="E28">
        <f t="shared" si="3"/>
        <v>4000</v>
      </c>
      <c r="F28">
        <f t="shared" si="3"/>
        <v>-1500</v>
      </c>
    </row>
    <row r="29" spans="1:6" x14ac:dyDescent="0.3">
      <c r="A29" t="s">
        <v>32</v>
      </c>
      <c r="B29">
        <f>B11*B23+B12*B24</f>
        <v>1500</v>
      </c>
      <c r="C29">
        <f t="shared" ref="C29:F29" si="4">C11*C23+C12*C24</f>
        <v>-4500</v>
      </c>
      <c r="D29">
        <f t="shared" si="4"/>
        <v>-12499.999999999998</v>
      </c>
      <c r="E29">
        <f t="shared" si="4"/>
        <v>4000</v>
      </c>
      <c r="F29">
        <f t="shared" si="4"/>
        <v>-1500</v>
      </c>
    </row>
    <row r="30" spans="1:6" x14ac:dyDescent="0.3">
      <c r="A30" t="s">
        <v>3</v>
      </c>
      <c r="B30">
        <f>B28-B29</f>
        <v>0</v>
      </c>
      <c r="C30">
        <f t="shared" ref="C30:F30" si="5">C28-C29</f>
        <v>0</v>
      </c>
      <c r="D30">
        <f t="shared" si="5"/>
        <v>0</v>
      </c>
      <c r="E30">
        <f t="shared" si="5"/>
        <v>0</v>
      </c>
      <c r="F30">
        <f t="shared" si="5"/>
        <v>0</v>
      </c>
    </row>
    <row r="31" spans="1:6" x14ac:dyDescent="0.3">
      <c r="A31" t="s">
        <v>33</v>
      </c>
    </row>
    <row r="32" spans="1:6" x14ac:dyDescent="0.3">
      <c r="A32" t="s">
        <v>10</v>
      </c>
    </row>
    <row r="33" spans="1:6" x14ac:dyDescent="0.3">
      <c r="A33" t="s">
        <v>29</v>
      </c>
      <c r="B33">
        <f>0.5*B11*B15^2 + 0.5*B12*B16^2</f>
        <v>232500</v>
      </c>
      <c r="C33">
        <f t="shared" ref="C33:F33" si="6">0.5*C11*C15^2 + 0.5*C12*C16^2</f>
        <v>142500</v>
      </c>
      <c r="D33">
        <f t="shared" si="6"/>
        <v>512500</v>
      </c>
      <c r="E33">
        <f t="shared" si="6"/>
        <v>320000</v>
      </c>
      <c r="F33">
        <f t="shared" si="6"/>
        <v>382500</v>
      </c>
    </row>
    <row r="34" spans="1:6" x14ac:dyDescent="0.3">
      <c r="A34" t="s">
        <v>30</v>
      </c>
      <c r="B34">
        <f>0.5*B11*B23^2 + 0.5*B12*B24^2</f>
        <v>232500</v>
      </c>
      <c r="C34">
        <f t="shared" ref="C34:F34" si="7">0.5*C11*C23^2 + 0.5*C12*C24^2</f>
        <v>142500</v>
      </c>
      <c r="D34">
        <f t="shared" si="7"/>
        <v>512499.99999999994</v>
      </c>
      <c r="E34">
        <f t="shared" si="7"/>
        <v>320000</v>
      </c>
      <c r="F34">
        <f t="shared" si="7"/>
        <v>382500</v>
      </c>
    </row>
    <row r="35" spans="1:6" x14ac:dyDescent="0.3">
      <c r="A35" t="s">
        <v>4</v>
      </c>
      <c r="B35">
        <f>B33-B34</f>
        <v>0</v>
      </c>
      <c r="C35">
        <f t="shared" ref="C35:F35" si="8">C33-C34</f>
        <v>0</v>
      </c>
      <c r="D35">
        <f t="shared" si="8"/>
        <v>0</v>
      </c>
      <c r="E35">
        <f t="shared" si="8"/>
        <v>0</v>
      </c>
      <c r="F35">
        <f t="shared" si="8"/>
        <v>0</v>
      </c>
    </row>
    <row r="36" spans="1:6" x14ac:dyDescent="0.3">
      <c r="A36" t="s">
        <v>33</v>
      </c>
    </row>
  </sheetData>
  <mergeCells count="3">
    <mergeCell ref="A6:F6"/>
    <mergeCell ref="A5:F5"/>
    <mergeCell ref="A4:F4"/>
  </mergeCells>
  <phoneticPr fontId="2" type="noConversion"/>
  <hyperlinks>
    <hyperlink ref="A4" r:id="rId1" xr:uid="{9B50E9F5-89D1-4E3F-9B71-0F12E1F3C0DA}"/>
  </hyperlinks>
  <printOptions horizontalCentered="1" verticalCentered="1" headings="1" gridLines="1"/>
  <pageMargins left="0" right="0" top="0" bottom="0" header="0" footer="0"/>
  <pageSetup scale="91" orientation="landscape" horizontalDpi="4294967292" verticalDpi="4294967292" r:id="rId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E1</dc:title>
  <dc:creator>Bill Leonard;Aidan Chin;Aidan Carey</dc:creator>
  <cp:keywords>ECE202</cp:keywords>
  <cp:lastModifiedBy>Aidan Chin</cp:lastModifiedBy>
  <cp:lastPrinted>2023-10-12T00:33:24Z</cp:lastPrinted>
  <dcterms:created xsi:type="dcterms:W3CDTF">2018-09-24T19:06:33Z</dcterms:created>
  <dcterms:modified xsi:type="dcterms:W3CDTF">2023-10-12T00:35:05Z</dcterms:modified>
</cp:coreProperties>
</file>