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tcp\dgTemplate\"/>
    </mc:Choice>
  </mc:AlternateContent>
  <bookViews>
    <workbookView xWindow="0" yWindow="0" windowWidth="12345" windowHeight="6255"/>
  </bookViews>
  <sheets>
    <sheet name="封面" sheetId="4" r:id="rId1"/>
    <sheet name="现金盘点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C16" i="1"/>
  <c r="C15" i="1"/>
  <c r="C14" i="1"/>
  <c r="C13" i="1"/>
  <c r="C12" i="1"/>
  <c r="C11" i="1"/>
  <c r="C10" i="1"/>
  <c r="C9" i="1"/>
  <c r="C8" i="1"/>
  <c r="E7" i="1"/>
  <c r="C7" i="1"/>
  <c r="C6" i="1"/>
  <c r="C5" i="1"/>
  <c r="C4" i="1"/>
  <c r="C19" i="1" l="1"/>
  <c r="E8" i="1" s="1"/>
  <c r="E9" i="1" s="1"/>
</calcChain>
</file>

<file path=xl/sharedStrings.xml><?xml version="1.0" encoding="utf-8"?>
<sst xmlns="http://schemas.openxmlformats.org/spreadsheetml/2006/main" count="49" uniqueCount="49">
  <si>
    <t>现金盘点表</t>
    <phoneticPr fontId="4" type="noConversion"/>
  </si>
  <si>
    <t>实存现金盘点记录</t>
  </si>
  <si>
    <t>核对记录</t>
  </si>
  <si>
    <t>现金面额</t>
    <phoneticPr fontId="4" type="noConversion"/>
  </si>
  <si>
    <t>张数</t>
  </si>
  <si>
    <t>金额</t>
    <phoneticPr fontId="4" type="noConversion"/>
  </si>
  <si>
    <t>项目</t>
  </si>
  <si>
    <t>金额</t>
  </si>
  <si>
    <t>100元</t>
  </si>
  <si>
    <t>盘点日帐面余额</t>
  </si>
  <si>
    <t>50元</t>
  </si>
  <si>
    <t>加：收入凭证未记帐金额</t>
  </si>
  <si>
    <t>20元</t>
  </si>
  <si>
    <t>减：支出凭证未记帐金额</t>
  </si>
  <si>
    <t>10元</t>
  </si>
  <si>
    <t>盘点日帐面应有余额</t>
  </si>
  <si>
    <t>5元</t>
  </si>
  <si>
    <t>盘点实有现金余额</t>
    <phoneticPr fontId="4" type="noConversion"/>
  </si>
  <si>
    <t>2元</t>
  </si>
  <si>
    <t>盘点日帐面应有余额与实有金额差异</t>
    <phoneticPr fontId="4" type="noConversion"/>
  </si>
  <si>
    <t>1元</t>
  </si>
  <si>
    <t>盘点日帐面应有余额与实有金额差异原因:</t>
    <phoneticPr fontId="4" type="noConversion"/>
  </si>
  <si>
    <t>5角</t>
  </si>
  <si>
    <t>2角</t>
  </si>
  <si>
    <t>1角</t>
  </si>
  <si>
    <t>5分</t>
  </si>
  <si>
    <t>2分</t>
  </si>
  <si>
    <t>1分</t>
  </si>
  <si>
    <t>盘点日确认库存现金余额</t>
    <phoneticPr fontId="4" type="noConversion"/>
  </si>
  <si>
    <t>加：报表日至盘点日现金付出总额</t>
    <phoneticPr fontId="4" type="noConversion"/>
  </si>
  <si>
    <t>减：报表日至盘点日现金收入总额</t>
    <phoneticPr fontId="4" type="noConversion"/>
  </si>
  <si>
    <t>合　　计</t>
    <phoneticPr fontId="4" type="noConversion"/>
  </si>
  <si>
    <t>报表日库存现金应有余额</t>
    <phoneticPr fontId="4" type="noConversion"/>
  </si>
  <si>
    <t>审核说明及结论：经审核，未发现异常，可以进行确认。</t>
  </si>
  <si>
    <r>
      <t xml:space="preserve">                  </t>
    </r>
    <r>
      <rPr>
        <sz val="9"/>
        <rFont val="宋体"/>
        <family val="3"/>
        <charset val="134"/>
      </rPr>
      <t>单位负责人：</t>
    </r>
    <r>
      <rPr>
        <sz val="9"/>
        <rFont val="Times New Roman"/>
        <family val="1"/>
      </rPr>
      <t/>
    </r>
    <phoneticPr fontId="4" type="noConversion"/>
  </si>
  <si>
    <t xml:space="preserve">财务负责人：   </t>
    <phoneticPr fontId="4" type="noConversion"/>
  </si>
  <si>
    <t>出纳：</t>
    <phoneticPr fontId="4" type="noConversion"/>
  </si>
  <si>
    <t>立信会计师事务所（特殊普通合伙）</t>
  </si>
  <si>
    <t/>
  </si>
  <si>
    <t>项    目</t>
    <phoneticPr fontId="2" type="noConversion"/>
  </si>
  <si>
    <t>复  核</t>
  </si>
  <si>
    <t>日  期</t>
    <phoneticPr fontId="2" type="noConversion"/>
  </si>
  <si>
    <t>索  引</t>
    <phoneticPr fontId="2" type="noConversion"/>
  </si>
  <si>
    <t>现金盘点表</t>
    <phoneticPr fontId="2" type="noConversion"/>
  </si>
  <si>
    <t>A1-1</t>
    <phoneticPr fontId="2" type="noConversion"/>
  </si>
  <si>
    <t>被鉴证单位</t>
    <phoneticPr fontId="2" type="noConversion"/>
  </si>
  <si>
    <t>编  制</t>
    <phoneticPr fontId="2" type="noConversion"/>
  </si>
  <si>
    <t>日  期</t>
    <phoneticPr fontId="2" type="noConversion"/>
  </si>
  <si>
    <t>纳税年度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</si>
</sst>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_(* #,##0.00_);_(* \(#,##0.00\);_(* &quot;-&quot;??_);_(@_)"/>
    <numFmt numFmtId="177" formatCode="&quot;  &quot;@"/>
    <numFmt numFmtId="178" formatCode="_ &quot;￥&quot;* #,##0.00_ ;_ &quot;￥&quot;* \-#,##0.00_ ;_ &quot;￥&quot;* &quot;-&quot;??_ ;_ @_ "/>
    <numFmt numFmtId="179" formatCode="[$-809]dd\ mmmm\ yyyy;@"/>
    <numFmt numFmtId="180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0.5"/>
      <name val="Times New Roman"/>
      <family val="1"/>
    </font>
    <font>
      <sz val="9"/>
      <name val="Times New Roman"/>
      <family val="1"/>
    </font>
    <font>
      <b/>
      <sz val="10"/>
      <color rgb="FF685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indexed="0"/>
      <name val="Calibri"/>
      <family val="2"/>
    </font>
    <font>
      <sz val="11"/>
      <color theme="1"/>
      <name val="微软雅黑"/>
      <family val="2"/>
      <charset val="134"/>
    </font>
    <font>
      <sz val="10"/>
      <name val="Trebuchet MS"/>
      <family val="2"/>
    </font>
    <font>
      <b/>
      <sz val="10"/>
      <color rgb="FF404040"/>
      <name val="宋体"/>
      <family val="3"/>
      <charset val="134"/>
    </font>
    <font>
      <b/>
      <sz val="10"/>
      <color theme="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Fill="0" applyBorder="0">
      <alignment vertical="center"/>
    </xf>
    <xf numFmtId="43" fontId="14" fillId="0" borderId="0" applyFont="0" applyFill="0" applyBorder="0">
      <alignment vertical="top"/>
    </xf>
    <xf numFmtId="178" fontId="14" fillId="0" borderId="0" applyFont="0" applyFill="0" applyBorder="0">
      <alignment vertical="top"/>
    </xf>
    <xf numFmtId="0" fontId="15" fillId="0" borderId="0" applyFill="0" applyBorder="0">
      <alignment vertical="center"/>
    </xf>
    <xf numFmtId="0" fontId="13" fillId="0" borderId="0" applyFill="0" applyBorder="0">
      <alignment vertical="center"/>
    </xf>
  </cellStyleXfs>
  <cellXfs count="61">
    <xf numFmtId="0" fontId="0" fillId="0" borderId="0" xfId="0">
      <alignment vertical="center"/>
    </xf>
    <xf numFmtId="0" fontId="5" fillId="0" borderId="0" xfId="0" applyFont="1" applyProtection="1">
      <alignment vertical="center"/>
      <protection locked="0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76" fontId="6" fillId="0" borderId="9" xfId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176" fontId="6" fillId="0" borderId="10" xfId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9" fillId="5" borderId="0" xfId="4" applyNumberFormat="1" applyFont="1" applyFill="1" applyAlignment="1">
      <alignment horizontal="left" vertical="center" wrapText="1"/>
    </xf>
    <xf numFmtId="0" fontId="16" fillId="4" borderId="0" xfId="6" applyNumberFormat="1" applyFont="1" applyFill="1" applyAlignment="1">
      <alignment vertical="center" wrapText="1"/>
    </xf>
    <xf numFmtId="0" fontId="9" fillId="4" borderId="0" xfId="6" applyNumberFormat="1" applyFont="1" applyFill="1" applyAlignment="1">
      <alignment vertical="center" wrapText="1"/>
    </xf>
    <xf numFmtId="0" fontId="12" fillId="5" borderId="0" xfId="6" applyNumberFormat="1" applyFont="1" applyFill="1" applyAlignment="1">
      <alignment horizontal="right" vertical="center" wrapText="1"/>
    </xf>
    <xf numFmtId="0" fontId="8" fillId="4" borderId="21" xfId="6" applyNumberFormat="1" applyFont="1" applyFill="1" applyBorder="1">
      <alignment vertical="center"/>
    </xf>
    <xf numFmtId="0" fontId="8" fillId="4" borderId="14" xfId="6" applyNumberFormat="1" applyFont="1" applyFill="1" applyBorder="1" applyAlignment="1">
      <alignment horizontal="left" vertical="center"/>
    </xf>
    <xf numFmtId="14" fontId="8" fillId="4" borderId="20" xfId="6" applyNumberFormat="1" applyFont="1" applyFill="1" applyBorder="1">
      <alignment vertical="center"/>
    </xf>
    <xf numFmtId="0" fontId="8" fillId="4" borderId="16" xfId="6" applyNumberFormat="1" applyFont="1" applyFill="1" applyBorder="1" applyAlignment="1">
      <alignment horizontal="left" vertical="center"/>
    </xf>
    <xf numFmtId="0" fontId="8" fillId="4" borderId="20" xfId="6" applyNumberFormat="1" applyFont="1" applyFill="1" applyBorder="1">
      <alignment vertical="center"/>
    </xf>
    <xf numFmtId="0" fontId="8" fillId="4" borderId="19" xfId="6" applyNumberFormat="1" applyFont="1" applyFill="1" applyBorder="1">
      <alignment vertical="center"/>
    </xf>
    <xf numFmtId="0" fontId="16" fillId="5" borderId="0" xfId="6" applyNumberFormat="1" applyFont="1" applyFill="1" applyAlignment="1">
      <alignment vertical="center" wrapText="1"/>
    </xf>
    <xf numFmtId="179" fontId="11" fillId="3" borderId="16" xfId="6" applyNumberFormat="1" applyFont="1" applyFill="1" applyBorder="1" applyAlignment="1">
      <alignment horizontal="left" vertical="center" wrapText="1"/>
    </xf>
    <xf numFmtId="179" fontId="9" fillId="3" borderId="0" xfId="6" applyNumberFormat="1" applyFont="1" applyFill="1" applyAlignment="1">
      <alignment horizontal="left" vertical="center" wrapText="1"/>
    </xf>
    <xf numFmtId="179" fontId="9" fillId="3" borderId="23" xfId="6" applyNumberFormat="1" applyFont="1" applyFill="1" applyBorder="1" applyAlignment="1">
      <alignment horizontal="left" vertical="center" wrapText="1"/>
    </xf>
    <xf numFmtId="0" fontId="11" fillId="3" borderId="16" xfId="6" applyNumberFormat="1" applyFont="1" applyFill="1" applyBorder="1" applyAlignment="1">
      <alignment horizontal="left" vertical="center" wrapText="1"/>
    </xf>
    <xf numFmtId="0" fontId="11" fillId="3" borderId="23" xfId="6" applyNumberFormat="1" applyFont="1" applyFill="1" applyBorder="1" applyAlignment="1">
      <alignment horizontal="left" vertical="center" wrapText="1"/>
    </xf>
    <xf numFmtId="0" fontId="17" fillId="3" borderId="14" xfId="6" applyNumberFormat="1" applyFont="1" applyFill="1" applyBorder="1" applyAlignment="1">
      <alignment horizontal="left" vertical="center" wrapText="1"/>
    </xf>
    <xf numFmtId="0" fontId="12" fillId="3" borderId="15" xfId="6" applyNumberFormat="1" applyFont="1" applyFill="1" applyBorder="1" applyAlignment="1">
      <alignment horizontal="left" vertical="center" wrapText="1"/>
    </xf>
    <xf numFmtId="0" fontId="12" fillId="3" borderId="24" xfId="6" applyNumberFormat="1" applyFont="1" applyFill="1" applyBorder="1" applyAlignment="1">
      <alignment horizontal="left" vertical="center" wrapText="1"/>
    </xf>
    <xf numFmtId="180" fontId="11" fillId="3" borderId="14" xfId="6" applyNumberFormat="1" applyFont="1" applyFill="1" applyBorder="1" applyAlignment="1">
      <alignment horizontal="left" vertical="center" wrapText="1"/>
    </xf>
    <xf numFmtId="180" fontId="9" fillId="3" borderId="24" xfId="6" applyNumberFormat="1" applyFont="1" applyFill="1" applyBorder="1" applyAlignment="1">
      <alignment horizontal="left" vertical="center" wrapText="1"/>
    </xf>
    <xf numFmtId="0" fontId="18" fillId="6" borderId="14" xfId="6" applyNumberFormat="1" applyFont="1" applyFill="1" applyBorder="1" applyAlignment="1">
      <alignment horizontal="left" vertical="center" wrapText="1"/>
    </xf>
    <xf numFmtId="0" fontId="18" fillId="6" borderId="15" xfId="6" applyNumberFormat="1" applyFont="1" applyFill="1" applyBorder="1" applyAlignment="1">
      <alignment horizontal="left" vertical="center" wrapText="1"/>
    </xf>
    <xf numFmtId="0" fontId="11" fillId="3" borderId="17" xfId="6" applyNumberFormat="1" applyFont="1" applyFill="1" applyBorder="1" applyAlignment="1">
      <alignment horizontal="left" vertical="center" wrapText="1"/>
    </xf>
    <xf numFmtId="0" fontId="9" fillId="3" borderId="18" xfId="6" applyNumberFormat="1" applyFont="1" applyFill="1" applyBorder="1" applyAlignment="1">
      <alignment horizontal="left" vertical="center" wrapText="1"/>
    </xf>
    <xf numFmtId="0" fontId="9" fillId="3" borderId="22" xfId="6" applyNumberFormat="1" applyFont="1" applyFill="1" applyBorder="1" applyAlignment="1">
      <alignment horizontal="left" vertical="center" wrapText="1"/>
    </xf>
    <xf numFmtId="0" fontId="3" fillId="3" borderId="17" xfId="6" applyNumberFormat="1" applyFont="1" applyFill="1" applyBorder="1" applyAlignment="1">
      <alignment horizontal="left" vertical="center" wrapText="1"/>
    </xf>
    <xf numFmtId="0" fontId="16" fillId="3" borderId="22" xfId="6" applyNumberFormat="1" applyFont="1" applyFill="1" applyBorder="1" applyAlignment="1">
      <alignment horizontal="left" vertical="center" wrapText="1"/>
    </xf>
    <xf numFmtId="0" fontId="10" fillId="3" borderId="16" xfId="6" applyNumberFormat="1" applyFont="1" applyFill="1" applyBorder="1" applyAlignment="1">
      <alignment horizontal="left" vertical="center"/>
    </xf>
    <xf numFmtId="0" fontId="10" fillId="3" borderId="0" xfId="6" applyNumberFormat="1" applyFont="1" applyFill="1" applyAlignment="1">
      <alignment horizontal="left" vertical="center"/>
    </xf>
    <xf numFmtId="0" fontId="10" fillId="3" borderId="23" xfId="6" applyNumberFormat="1" applyFont="1" applyFill="1" applyBorder="1" applyAlignment="1">
      <alignment horizontal="left" vertical="center"/>
    </xf>
    <xf numFmtId="180" fontId="11" fillId="3" borderId="16" xfId="6" applyNumberFormat="1" applyFont="1" applyFill="1" applyBorder="1" applyAlignment="1">
      <alignment horizontal="left" vertical="center" wrapText="1"/>
    </xf>
    <xf numFmtId="180" fontId="9" fillId="3" borderId="23" xfId="6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7">
    <cellStyle name="常规" xfId="0" builtinId="0"/>
    <cellStyle name="常规 16" xfId="5"/>
    <cellStyle name="常规 2" xfId="6"/>
    <cellStyle name="常规 3" xfId="2"/>
    <cellStyle name="货币 2" xfId="4"/>
    <cellStyle name="千位分隔" xfId="1" builtinId="3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15.75" customHeight="1" thickBot="1" x14ac:dyDescent="0.25">
      <c r="A2" s="26"/>
      <c r="B2" s="37" t="s">
        <v>37</v>
      </c>
      <c r="C2" s="38"/>
      <c r="D2" s="38"/>
      <c r="E2" s="38"/>
      <c r="F2" s="38"/>
      <c r="G2" s="38"/>
      <c r="H2" s="38"/>
      <c r="I2" s="38"/>
      <c r="J2" s="38"/>
    </row>
    <row r="3" spans="1:10" ht="15" customHeight="1" x14ac:dyDescent="0.2">
      <c r="A3" s="17"/>
      <c r="B3" s="23" t="s">
        <v>45</v>
      </c>
      <c r="C3" s="39"/>
      <c r="D3" s="40"/>
      <c r="E3" s="40"/>
      <c r="F3" s="40"/>
      <c r="G3" s="41"/>
      <c r="H3" s="25" t="s">
        <v>46</v>
      </c>
      <c r="I3" s="42"/>
      <c r="J3" s="43"/>
    </row>
    <row r="4" spans="1:10" ht="15.75" customHeight="1" x14ac:dyDescent="0.2">
      <c r="A4" s="17"/>
      <c r="B4" s="23" t="s">
        <v>39</v>
      </c>
      <c r="C4" s="44" t="s">
        <v>43</v>
      </c>
      <c r="D4" s="45"/>
      <c r="E4" s="45"/>
      <c r="F4" s="45"/>
      <c r="G4" s="46"/>
      <c r="H4" s="24" t="s">
        <v>47</v>
      </c>
      <c r="I4" s="30"/>
      <c r="J4" s="31"/>
    </row>
    <row r="5" spans="1:10" ht="15" customHeight="1" x14ac:dyDescent="0.2">
      <c r="A5" s="17"/>
      <c r="B5" s="23" t="s">
        <v>48</v>
      </c>
      <c r="C5" s="44"/>
      <c r="D5" s="45"/>
      <c r="E5" s="45"/>
      <c r="F5" s="45"/>
      <c r="G5" s="46"/>
      <c r="H5" s="24" t="s">
        <v>40</v>
      </c>
      <c r="I5" s="47"/>
      <c r="J5" s="48"/>
    </row>
    <row r="6" spans="1:10" ht="15" customHeight="1" x14ac:dyDescent="0.2">
      <c r="A6" s="17"/>
      <c r="B6" s="23"/>
      <c r="C6" s="27"/>
      <c r="D6" s="28"/>
      <c r="E6" s="28"/>
      <c r="F6" s="28"/>
      <c r="G6" s="29"/>
      <c r="H6" s="22" t="s">
        <v>41</v>
      </c>
      <c r="I6" s="30" t="s">
        <v>38</v>
      </c>
      <c r="J6" s="31"/>
    </row>
    <row r="7" spans="1:10" ht="15.75" thickBot="1" x14ac:dyDescent="0.25">
      <c r="A7" s="17"/>
      <c r="B7" s="21"/>
      <c r="C7" s="32"/>
      <c r="D7" s="33"/>
      <c r="E7" s="33"/>
      <c r="F7" s="33"/>
      <c r="G7" s="34"/>
      <c r="H7" s="20" t="s">
        <v>42</v>
      </c>
      <c r="I7" s="35" t="s">
        <v>44</v>
      </c>
      <c r="J7" s="36"/>
    </row>
    <row r="8" spans="1:10" ht="15" x14ac:dyDescent="0.2">
      <c r="A8" s="17"/>
      <c r="B8" s="19"/>
      <c r="C8" s="19"/>
      <c r="D8" s="19"/>
      <c r="E8" s="16"/>
      <c r="F8" s="16"/>
      <c r="G8" s="18"/>
      <c r="H8" s="18"/>
      <c r="I8" s="18"/>
      <c r="J8" s="17"/>
    </row>
  </sheetData>
  <sheetProtection algorithmName="SHA-512" hashValue="/2o7MoNRY3M64G7BtHULdK4I/olGb+VAofr73KwOAKUys/znEDzk+rXZ8Agcc6QKbD/vowHaU4tEj/y98iPT6g==" saltValue="9YJnegNsRgh85E0Q+Q1ioQ==" spinCount="100000" sheet="1" objects="1" scenarios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E23"/>
  <sheetViews>
    <sheetView showGridLines="0" showZeros="0" zoomScaleSheetLayoutView="100" workbookViewId="0">
      <selection activeCell="A20" sqref="A20:E22"/>
    </sheetView>
  </sheetViews>
  <sheetFormatPr defaultRowHeight="14.25" x14ac:dyDescent="0.2"/>
  <cols>
    <col min="1" max="1" width="15.125" customWidth="1" collapsed="1"/>
    <col min="2" max="2" width="12.125" customWidth="1" collapsed="1"/>
    <col min="3" max="3" width="17.625" customWidth="1" collapsed="1"/>
    <col min="4" max="4" width="28.125" customWidth="1" collapsed="1"/>
    <col min="5" max="5" width="17.625" customWidth="1" collapsed="1"/>
  </cols>
  <sheetData>
    <row r="1" spans="1:5" s="1" customFormat="1" ht="30" customHeight="1" thickTop="1" x14ac:dyDescent="0.2">
      <c r="A1" s="55" t="s">
        <v>0</v>
      </c>
      <c r="B1" s="55"/>
      <c r="C1" s="55"/>
      <c r="D1" s="55"/>
      <c r="E1" s="55"/>
    </row>
    <row r="2" spans="1:5" ht="26.25" customHeight="1" x14ac:dyDescent="0.2">
      <c r="A2" s="56" t="s">
        <v>1</v>
      </c>
      <c r="B2" s="57"/>
      <c r="C2" s="57"/>
      <c r="D2" s="57" t="s">
        <v>2</v>
      </c>
      <c r="E2" s="58"/>
    </row>
    <row r="3" spans="1:5" ht="26.25" customHeight="1" x14ac:dyDescent="0.2">
      <c r="A3" s="2" t="s">
        <v>3</v>
      </c>
      <c r="B3" s="3" t="s">
        <v>4</v>
      </c>
      <c r="C3" s="3" t="s">
        <v>5</v>
      </c>
      <c r="D3" s="3" t="s">
        <v>6</v>
      </c>
      <c r="E3" s="4" t="s">
        <v>7</v>
      </c>
    </row>
    <row r="4" spans="1:5" ht="26.25" customHeight="1" x14ac:dyDescent="0.2">
      <c r="A4" s="5" t="s">
        <v>8</v>
      </c>
      <c r="B4" s="6"/>
      <c r="C4" s="7">
        <f>B4*100</f>
        <v>0</v>
      </c>
      <c r="D4" s="8" t="s">
        <v>9</v>
      </c>
      <c r="E4" s="9"/>
    </row>
    <row r="5" spans="1:5" ht="26.25" customHeight="1" x14ac:dyDescent="0.2">
      <c r="A5" s="5" t="s">
        <v>10</v>
      </c>
      <c r="B5" s="6"/>
      <c r="C5" s="7">
        <f>B5*50</f>
        <v>0</v>
      </c>
      <c r="D5" s="10" t="s">
        <v>11</v>
      </c>
      <c r="E5" s="9"/>
    </row>
    <row r="6" spans="1:5" ht="26.25" customHeight="1" x14ac:dyDescent="0.2">
      <c r="A6" s="5" t="s">
        <v>12</v>
      </c>
      <c r="B6" s="6"/>
      <c r="C6" s="7">
        <f>B6*20</f>
        <v>0</v>
      </c>
      <c r="D6" s="10" t="s">
        <v>13</v>
      </c>
      <c r="E6" s="9"/>
    </row>
    <row r="7" spans="1:5" ht="26.25" customHeight="1" x14ac:dyDescent="0.2">
      <c r="A7" s="5" t="s">
        <v>14</v>
      </c>
      <c r="B7" s="6"/>
      <c r="C7" s="7">
        <f>B7*10</f>
        <v>0</v>
      </c>
      <c r="D7" s="8" t="s">
        <v>15</v>
      </c>
      <c r="E7" s="9">
        <f>E4+E5-E6</f>
        <v>0</v>
      </c>
    </row>
    <row r="8" spans="1:5" ht="26.25" customHeight="1" x14ac:dyDescent="0.2">
      <c r="A8" s="5" t="s">
        <v>16</v>
      </c>
      <c r="B8" s="6"/>
      <c r="C8" s="7">
        <f>B8*5</f>
        <v>0</v>
      </c>
      <c r="D8" s="8" t="s">
        <v>17</v>
      </c>
      <c r="E8" s="9">
        <f>C19</f>
        <v>0</v>
      </c>
    </row>
    <row r="9" spans="1:5" ht="26.25" customHeight="1" x14ac:dyDescent="0.2">
      <c r="A9" s="5" t="s">
        <v>18</v>
      </c>
      <c r="B9" s="6"/>
      <c r="C9" s="7">
        <f>B9*2</f>
        <v>0</v>
      </c>
      <c r="D9" s="8" t="s">
        <v>19</v>
      </c>
      <c r="E9" s="9">
        <f>E7-E8</f>
        <v>0</v>
      </c>
    </row>
    <row r="10" spans="1:5" ht="26.25" customHeight="1" x14ac:dyDescent="0.2">
      <c r="A10" s="5" t="s">
        <v>20</v>
      </c>
      <c r="B10" s="6"/>
      <c r="C10" s="7">
        <f>B10*1</f>
        <v>0</v>
      </c>
      <c r="D10" s="59" t="s">
        <v>21</v>
      </c>
      <c r="E10" s="60"/>
    </row>
    <row r="11" spans="1:5" ht="26.25" customHeight="1" x14ac:dyDescent="0.2">
      <c r="A11" s="5" t="s">
        <v>22</v>
      </c>
      <c r="B11" s="6"/>
      <c r="C11" s="7">
        <f>B11*0.5</f>
        <v>0</v>
      </c>
      <c r="D11" s="59"/>
      <c r="E11" s="60"/>
    </row>
    <row r="12" spans="1:5" ht="26.25" customHeight="1" x14ac:dyDescent="0.2">
      <c r="A12" s="5" t="s">
        <v>23</v>
      </c>
      <c r="B12" s="6"/>
      <c r="C12" s="7">
        <f>B12*0.2</f>
        <v>0</v>
      </c>
      <c r="D12" s="59"/>
      <c r="E12" s="60"/>
    </row>
    <row r="13" spans="1:5" ht="26.25" customHeight="1" x14ac:dyDescent="0.2">
      <c r="A13" s="5" t="s">
        <v>24</v>
      </c>
      <c r="B13" s="6"/>
      <c r="C13" s="7">
        <f>B13*0.1</f>
        <v>0</v>
      </c>
      <c r="D13" s="59"/>
      <c r="E13" s="60"/>
    </row>
    <row r="14" spans="1:5" ht="26.25" customHeight="1" x14ac:dyDescent="0.2">
      <c r="A14" s="5" t="s">
        <v>25</v>
      </c>
      <c r="B14" s="6"/>
      <c r="C14" s="7">
        <f>B14*0.05</f>
        <v>0</v>
      </c>
      <c r="D14" s="59"/>
      <c r="E14" s="60"/>
    </row>
    <row r="15" spans="1:5" ht="26.25" customHeight="1" x14ac:dyDescent="0.2">
      <c r="A15" s="5" t="s">
        <v>26</v>
      </c>
      <c r="B15" s="6"/>
      <c r="C15" s="7">
        <f>B15*0.02</f>
        <v>0</v>
      </c>
      <c r="D15" s="59"/>
      <c r="E15" s="60"/>
    </row>
    <row r="16" spans="1:5" ht="26.25" customHeight="1" x14ac:dyDescent="0.2">
      <c r="A16" s="5" t="s">
        <v>27</v>
      </c>
      <c r="B16" s="6"/>
      <c r="C16" s="7">
        <f>B16*0.01</f>
        <v>0</v>
      </c>
      <c r="D16" s="8" t="s">
        <v>28</v>
      </c>
      <c r="E16" s="9"/>
    </row>
    <row r="17" spans="1:5" ht="26.25" customHeight="1" x14ac:dyDescent="0.2">
      <c r="A17" s="11"/>
      <c r="B17" s="6"/>
      <c r="C17" s="7"/>
      <c r="D17" s="10" t="s">
        <v>29</v>
      </c>
      <c r="E17" s="9"/>
    </row>
    <row r="18" spans="1:5" ht="26.25" customHeight="1" x14ac:dyDescent="0.2">
      <c r="A18" s="5"/>
      <c r="B18" s="6"/>
      <c r="C18" s="7"/>
      <c r="D18" s="10" t="s">
        <v>30</v>
      </c>
      <c r="E18" s="9"/>
    </row>
    <row r="19" spans="1:5" ht="26.25" customHeight="1" x14ac:dyDescent="0.2">
      <c r="A19" s="5" t="s">
        <v>31</v>
      </c>
      <c r="B19" s="6"/>
      <c r="C19" s="7">
        <f>SUM(C4:C18)</f>
        <v>0</v>
      </c>
      <c r="D19" s="8" t="s">
        <v>32</v>
      </c>
      <c r="E19" s="9">
        <f>E16+E17-E18</f>
        <v>0</v>
      </c>
    </row>
    <row r="20" spans="1:5" ht="26.25" customHeight="1" x14ac:dyDescent="0.2">
      <c r="A20" s="49" t="s">
        <v>33</v>
      </c>
      <c r="B20" s="50"/>
      <c r="C20" s="50"/>
      <c r="D20" s="50"/>
      <c r="E20" s="51"/>
    </row>
    <row r="21" spans="1:5" ht="26.25" customHeight="1" x14ac:dyDescent="0.2">
      <c r="A21" s="49"/>
      <c r="B21" s="50"/>
      <c r="C21" s="50"/>
      <c r="D21" s="50"/>
      <c r="E21" s="51"/>
    </row>
    <row r="22" spans="1:5" ht="26.25" customHeight="1" x14ac:dyDescent="0.2">
      <c r="A22" s="52"/>
      <c r="B22" s="53"/>
      <c r="C22" s="53"/>
      <c r="D22" s="53"/>
      <c r="E22" s="54"/>
    </row>
    <row r="23" spans="1:5" ht="22.5" customHeight="1" x14ac:dyDescent="0.2">
      <c r="A23" s="12" t="s">
        <v>34</v>
      </c>
      <c r="B23" s="13"/>
      <c r="C23" s="12" t="s">
        <v>35</v>
      </c>
      <c r="D23" s="14" t="s">
        <v>36</v>
      </c>
      <c r="E23" s="15"/>
    </row>
  </sheetData>
  <sheetProtection formatCells="0" formatColumns="0" formatRows="0"/>
  <mergeCells count="6">
    <mergeCell ref="A20:E22"/>
    <mergeCell ref="A1:E1"/>
    <mergeCell ref="A2:C2"/>
    <mergeCell ref="D2:E2"/>
    <mergeCell ref="D10:E10"/>
    <mergeCell ref="D11:E15"/>
  </mergeCells>
  <phoneticPr fontId="2" type="noConversion"/>
  <dataValidations disablePrompts="1" count="4">
    <dataValidation imeMode="off" allowBlank="1" showInputMessage="1" showErrorMessage="1" promptTitle="注意：" prompt="　　一般以盘点日账面余额为准_x000a_    (或调整后账面余额)" sqref="E16"/>
    <dataValidation allowBlank="1" showInputMessage="1" showErrorMessage="1" prompt="“-”为现金长款_x000a_" sqref="E9"/>
    <dataValidation imeMode="off" allowBlank="1" showInputMessage="1" showErrorMessage="1" sqref="E17:E18 B4:B19"/>
    <dataValidation imeMode="off" allowBlank="1" showInputMessage="1" showErrorMessage="1" promptTitle="注意：" prompt="　　有调整事项按调整后金额填入；_x000a_　　无调整事项按账面余额填入。" sqref="E4:E6"/>
  </dataValidations>
  <printOptions horizontalCentered="1"/>
  <pageMargins left="0.78740157480314998" right="0.511811023622047" top="0.511811023622047" bottom="0.511811023622047" header="0.511811023622047" footer="0.511811023622047"/>
  <pageSetup paperSize="9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现金盘点表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2021-09-08T07:20:31Z</dcterms:created>
  <dcterms:modified xsi:type="dcterms:W3CDTF">2021-11-19T02:30:16Z</dcterms:modified>
</cp:coreProperties>
</file>