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G704-3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C10" i="1"/>
  <c r="E9" i="1"/>
  <c r="C9" i="1"/>
  <c r="E8" i="1"/>
  <c r="C8" i="1"/>
  <c r="G7" i="1"/>
  <c r="B13" i="1"/>
  <c r="H7" i="1" l="1"/>
  <c r="G9" i="1"/>
  <c r="D13" i="1"/>
  <c r="C13" i="1"/>
  <c r="F13" i="1" l="1"/>
  <c r="H13" i="1" s="1"/>
  <c r="H15" i="1" s="1"/>
  <c r="G13" i="1" l="1"/>
  <c r="G15" i="1" s="1"/>
</calcChain>
</file>

<file path=xl/comments1.xml><?xml version="1.0" encoding="utf-8"?>
<comments xmlns="http://schemas.openxmlformats.org/spreadsheetml/2006/main">
  <authors>
    <author>彭韵昊</author>
  </authors>
  <commentLis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
　　所称从业人数和资产总额指标，应按企业全年的季度平均值确定。具体计算公式如下：
　　季度平均值＝（季初值＋季末值）÷2
　　全年季度平均值＝全年各季度平均值之和÷4
　　年度中间开业或者终止经营活动的，以其实际经营期作为一个纳税年度确定上述相关指标。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
　　所称从业人数和资产总额指标，应按企业全年的季度平均值确定。具体计算公式如下：
　　季度平均值＝（季初值＋季末值）÷2
　　全年季度平均值＝全年各季度平均值之和÷4
　　年度中间开业或者终止经营活动的，以其实际经营期作为一个纳税年度确定上述相关指标。</t>
        </r>
      </text>
    </comment>
  </commentList>
</comments>
</file>

<file path=xl/sharedStrings.xml><?xml version="1.0" encoding="utf-8"?>
<sst xmlns="http://schemas.openxmlformats.org/spreadsheetml/2006/main" count="39" uniqueCount="39">
  <si>
    <t>符合条件的小型微利企业减免税审核底稿</t>
    <phoneticPr fontId="4" type="noConversion"/>
  </si>
  <si>
    <t>行次</t>
  </si>
  <si>
    <t>企业类型</t>
    <phoneticPr fontId="4" type="noConversion"/>
  </si>
  <si>
    <t>本年度应纳税所得额</t>
    <phoneticPr fontId="4" type="noConversion"/>
  </si>
  <si>
    <t>国家限制或禁止行业</t>
    <phoneticPr fontId="2" type="noConversion"/>
  </si>
  <si>
    <t>是否符合小型微利企业标准</t>
    <phoneticPr fontId="4" type="noConversion"/>
  </si>
  <si>
    <t>注：不再区分工业和其他</t>
    <phoneticPr fontId="2" type="noConversion"/>
  </si>
  <si>
    <r>
      <t>小微企业从业人数和资产总额指标审核（</t>
    </r>
    <r>
      <rPr>
        <b/>
        <sz val="9"/>
        <color rgb="FFFF0000"/>
        <rFont val="宋体"/>
        <family val="3"/>
        <charset val="134"/>
      </rPr>
      <t>适配财税[2019]13号</t>
    </r>
    <r>
      <rPr>
        <b/>
        <sz val="9"/>
        <rFont val="宋体"/>
        <family val="3"/>
        <charset val="134"/>
      </rPr>
      <t>）</t>
    </r>
    <phoneticPr fontId="4" type="noConversion"/>
  </si>
  <si>
    <t>季度</t>
    <phoneticPr fontId="2" type="noConversion"/>
  </si>
  <si>
    <t>季初资产</t>
    <phoneticPr fontId="2" type="noConversion"/>
  </si>
  <si>
    <t>季末资产</t>
    <phoneticPr fontId="2" type="noConversion"/>
  </si>
  <si>
    <t>季初人数</t>
    <phoneticPr fontId="2" type="noConversion"/>
  </si>
  <si>
    <t>季末人数</t>
    <phoneticPr fontId="2" type="noConversion"/>
  </si>
  <si>
    <t>资产(万元)·平均值</t>
    <phoneticPr fontId="2" type="noConversion"/>
  </si>
  <si>
    <t>人数(个)·平均值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</si>
  <si>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</si>
  <si>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</si>
  <si>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</si>
  <si>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</si>
  <si>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r>
      <rPr>
        <b/>
        <sz val="9"/>
        <rFont val="宋体"/>
        <family val="3"/>
        <charset val="134"/>
      </rPr>
      <t>符合条件的小型微利企业减免税（</t>
    </r>
    <r>
      <rPr>
        <b/>
        <sz val="9"/>
        <color rgb="FFFF0000"/>
        <rFont val="宋体"/>
        <family val="3"/>
        <charset val="134"/>
      </rPr>
      <t>适配财税[2019]13号</t>
    </r>
    <r>
      <rPr>
        <b/>
        <sz val="9"/>
        <rFont val="宋体"/>
        <family val="3"/>
        <charset val="134"/>
      </rPr>
      <t>）</t>
    </r>
  </si>
  <si>
    <t>应纳税所得额</t>
  </si>
  <si>
    <t>不超过100万元的部分</t>
    <phoneticPr fontId="2" type="noConversion"/>
  </si>
  <si>
    <t>超过100万元但不超过300万元的部分</t>
    <phoneticPr fontId="2" type="noConversion"/>
  </si>
  <si>
    <t>按规定减计后所得额</t>
    <phoneticPr fontId="2" type="noConversion"/>
  </si>
  <si>
    <t>减免所得额</t>
    <phoneticPr fontId="2" type="noConversion"/>
  </si>
  <si>
    <t>减免税额</t>
    <phoneticPr fontId="2" type="noConversion"/>
  </si>
  <si>
    <t>不在上述情形中的其他情形（手动填列）</t>
    <phoneticPr fontId="4" type="noConversion"/>
  </si>
  <si>
    <t>合计</t>
    <phoneticPr fontId="4" type="noConversion"/>
  </si>
  <si>
    <t xml:space="preserve">审核说明及结论：经审核，未发现异常，可以进行确认。
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</si>
  <si>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</si>
  <si>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</si>
  <si>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</si>
  <si>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</si>
  <si>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</si>
  <si>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</si>
  <si>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</si>
  <si>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>日  期</t>
    <phoneticPr fontId="2" type="noConversion"/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</si>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</sst>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黑体"/>
      <family val="3"/>
      <charset val="134"/>
    </font>
    <font>
      <sz val="14"/>
      <name val="黑体"/>
      <family val="3"/>
      <charset val="134"/>
    </font>
    <font>
      <sz val="9"/>
      <name val="Times New Roman"/>
      <family val="1"/>
    </font>
    <font>
      <b/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sz val="9"/>
      <color theme="1"/>
      <name val="等线"/>
      <family val="3"/>
      <charset val="134"/>
      <scheme val="minor"/>
    </font>
    <font>
      <sz val="12"/>
      <name val="Times New Roman"/>
      <family val="1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0" borderId="0" applyFill="0" applyBorder="0">
      <alignment vertical="center"/>
    </xf>
    <xf numFmtId="176" fontId="24" fillId="0" borderId="0" applyFont="0" applyFill="0" applyBorder="0">
      <alignment vertical="top"/>
    </xf>
  </cellStyleXfs>
  <cellXfs count="102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77" fontId="4" fillId="0" borderId="9" xfId="1" applyFont="1" applyBorder="1" applyAlignment="1">
      <alignment vertical="center" shrinkToFit="1"/>
    </xf>
    <xf numFmtId="177" fontId="4" fillId="3" borderId="9" xfId="1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77" fontId="4" fillId="0" borderId="19" xfId="1" applyFont="1" applyBorder="1" applyAlignment="1">
      <alignment vertical="center" shrinkToFit="1"/>
    </xf>
    <xf numFmtId="177" fontId="4" fillId="0" borderId="19" xfId="1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3" borderId="19" xfId="0" applyFont="1" applyFill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177" fontId="4" fillId="0" borderId="9" xfId="0" applyNumberFormat="1" applyFont="1" applyBorder="1">
      <alignment vertical="center"/>
    </xf>
    <xf numFmtId="177" fontId="4" fillId="0" borderId="9" xfId="0" applyNumberFormat="1" applyFont="1" applyBorder="1" applyAlignment="1">
      <alignment horizontal="center" vertical="center" shrinkToFit="1"/>
    </xf>
    <xf numFmtId="177" fontId="4" fillId="0" borderId="12" xfId="0" applyNumberFormat="1" applyFont="1" applyBorder="1" applyAlignment="1">
      <alignment horizontal="center" vertical="center" shrinkToFit="1"/>
    </xf>
    <xf numFmtId="177" fontId="4" fillId="0" borderId="9" xfId="1" applyFont="1" applyFill="1" applyBorder="1" applyAlignment="1">
      <alignment vertical="center"/>
    </xf>
    <xf numFmtId="177" fontId="4" fillId="0" borderId="9" xfId="0" applyNumberFormat="1" applyFont="1" applyBorder="1" applyAlignment="1">
      <alignment vertical="center" shrinkToFit="1"/>
    </xf>
    <xf numFmtId="177" fontId="4" fillId="0" borderId="12" xfId="0" applyNumberFormat="1" applyFont="1" applyBorder="1" applyAlignment="1">
      <alignment vertical="center" shrinkToFit="1"/>
    </xf>
    <xf numFmtId="177" fontId="4" fillId="4" borderId="27" xfId="0" applyNumberFormat="1" applyFont="1" applyFill="1" applyBorder="1" applyAlignment="1">
      <alignment vertical="center" shrinkToFit="1"/>
    </xf>
    <xf numFmtId="177" fontId="4" fillId="4" borderId="28" xfId="0" applyNumberFormat="1" applyFont="1" applyFill="1" applyBorder="1" applyAlignment="1">
      <alignment vertical="center" shrinkToFit="1"/>
    </xf>
    <xf numFmtId="177" fontId="4" fillId="0" borderId="29" xfId="0" applyNumberFormat="1" applyFont="1" applyBorder="1" applyAlignment="1">
      <alignment vertical="center" shrinkToFit="1"/>
    </xf>
    <xf numFmtId="0" fontId="13" fillId="0" borderId="0" xfId="0" applyFont="1">
      <alignment vertical="center"/>
    </xf>
    <xf numFmtId="0" fontId="16" fillId="6" borderId="0" xfId="2" applyNumberFormat="1" applyFont="1" applyFill="1" applyAlignment="1">
      <alignment vertical="center" wrapText="1"/>
    </xf>
    <xf numFmtId="0" fontId="16" fillId="7" borderId="0" xfId="2" applyNumberFormat="1" applyFont="1" applyFill="1" applyAlignment="1">
      <alignment vertical="center" wrapText="1"/>
    </xf>
    <xf numFmtId="0" fontId="18" fillId="6" borderId="39" xfId="2" applyNumberFormat="1" applyFont="1" applyFill="1" applyBorder="1" applyAlignment="1">
      <alignment horizontal="left" vertical="center"/>
    </xf>
    <xf numFmtId="0" fontId="18" fillId="6" borderId="43" xfId="2" applyNumberFormat="1" applyFont="1" applyFill="1" applyBorder="1">
      <alignment vertical="center"/>
    </xf>
    <xf numFmtId="0" fontId="18" fillId="6" borderId="45" xfId="2" applyNumberFormat="1" applyFont="1" applyFill="1" applyBorder="1">
      <alignment vertical="center"/>
    </xf>
    <xf numFmtId="14" fontId="18" fillId="6" borderId="45" xfId="2" applyNumberFormat="1" applyFont="1" applyFill="1" applyBorder="1">
      <alignment vertical="center"/>
    </xf>
    <xf numFmtId="0" fontId="18" fillId="6" borderId="37" xfId="2" applyNumberFormat="1" applyFont="1" applyFill="1" applyBorder="1" applyAlignment="1">
      <alignment horizontal="left" vertical="center"/>
    </xf>
    <xf numFmtId="0" fontId="18" fillId="6" borderId="47" xfId="2" applyNumberFormat="1" applyFont="1" applyFill="1" applyBorder="1">
      <alignment vertical="center"/>
    </xf>
    <xf numFmtId="0" fontId="23" fillId="7" borderId="0" xfId="2" applyNumberFormat="1" applyFont="1" applyFill="1" applyAlignment="1">
      <alignment horizontal="right" vertical="center" wrapText="1"/>
    </xf>
    <xf numFmtId="0" fontId="20" fillId="7" borderId="0" xfId="3" applyNumberFormat="1" applyFont="1" applyFill="1" applyAlignment="1">
      <alignment horizontal="left" vertical="center" wrapText="1"/>
    </xf>
    <xf numFmtId="0" fontId="20" fillId="6" borderId="0" xfId="2" applyNumberFormat="1" applyFont="1" applyFill="1" applyAlignment="1">
      <alignment vertical="center" wrapText="1"/>
    </xf>
    <xf numFmtId="179" fontId="19" fillId="5" borderId="39" xfId="2" applyNumberFormat="1" applyFont="1" applyFill="1" applyBorder="1" applyAlignment="1">
      <alignment horizontal="left" vertical="center" wrapText="1"/>
    </xf>
    <xf numFmtId="179" fontId="20" fillId="5" borderId="0" xfId="2" applyNumberFormat="1" applyFont="1" applyFill="1" applyAlignment="1">
      <alignment horizontal="left" vertical="center" wrapText="1"/>
    </xf>
    <xf numFmtId="179" fontId="20" fillId="5" borderId="44" xfId="2" applyNumberFormat="1" applyFont="1" applyFill="1" applyBorder="1" applyAlignment="1">
      <alignment horizontal="left" vertical="center" wrapText="1"/>
    </xf>
    <xf numFmtId="0" fontId="19" fillId="5" borderId="39" xfId="2" applyNumberFormat="1" applyFont="1" applyFill="1" applyBorder="1" applyAlignment="1">
      <alignment horizontal="left" vertical="center" wrapText="1"/>
    </xf>
    <xf numFmtId="0" fontId="19" fillId="5" borderId="44" xfId="2" applyNumberFormat="1" applyFont="1" applyFill="1" applyBorder="1" applyAlignment="1">
      <alignment horizontal="left" vertical="center" wrapText="1"/>
    </xf>
    <xf numFmtId="0" fontId="22" fillId="5" borderId="37" xfId="2" applyNumberFormat="1" applyFont="1" applyFill="1" applyBorder="1" applyAlignment="1">
      <alignment horizontal="left" vertical="center" wrapText="1"/>
    </xf>
    <xf numFmtId="0" fontId="23" fillId="5" borderId="38" xfId="2" applyNumberFormat="1" applyFont="1" applyFill="1" applyBorder="1" applyAlignment="1">
      <alignment horizontal="left" vertical="center" wrapText="1"/>
    </xf>
    <xf numFmtId="0" fontId="23" fillId="5" borderId="46" xfId="2" applyNumberFormat="1" applyFont="1" applyFill="1" applyBorder="1" applyAlignment="1">
      <alignment horizontal="left" vertical="center" wrapText="1"/>
    </xf>
    <xf numFmtId="178" fontId="19" fillId="5" borderId="37" xfId="2" applyNumberFormat="1" applyFont="1" applyFill="1" applyBorder="1" applyAlignment="1">
      <alignment horizontal="left" vertical="center" wrapText="1"/>
    </xf>
    <xf numFmtId="178" fontId="20" fillId="5" borderId="46" xfId="2" applyNumberFormat="1" applyFont="1" applyFill="1" applyBorder="1" applyAlignment="1">
      <alignment horizontal="left" vertical="center" wrapText="1"/>
    </xf>
    <xf numFmtId="0" fontId="17" fillId="8" borderId="37" xfId="2" applyNumberFormat="1" applyFont="1" applyFill="1" applyBorder="1" applyAlignment="1">
      <alignment horizontal="left" vertical="center" wrapText="1"/>
    </xf>
    <xf numFmtId="0" fontId="17" fillId="8" borderId="38" xfId="2" applyNumberFormat="1" applyFont="1" applyFill="1" applyBorder="1" applyAlignment="1">
      <alignment horizontal="left" vertical="center" wrapText="1"/>
    </xf>
    <xf numFmtId="0" fontId="19" fillId="5" borderId="40" xfId="2" applyNumberFormat="1" applyFont="1" applyFill="1" applyBorder="1" applyAlignment="1">
      <alignment horizontal="left" vertical="center" wrapText="1"/>
    </xf>
    <xf numFmtId="0" fontId="20" fillId="5" borderId="41" xfId="2" applyNumberFormat="1" applyFont="1" applyFill="1" applyBorder="1" applyAlignment="1">
      <alignment horizontal="left" vertical="center" wrapText="1"/>
    </xf>
    <xf numFmtId="0" fontId="20" fillId="5" borderId="42" xfId="2" applyNumberFormat="1" applyFont="1" applyFill="1" applyBorder="1" applyAlignment="1">
      <alignment horizontal="left" vertical="center" wrapText="1"/>
    </xf>
    <xf numFmtId="0" fontId="3" fillId="5" borderId="40" xfId="2" applyNumberFormat="1" applyFont="1" applyFill="1" applyBorder="1" applyAlignment="1">
      <alignment horizontal="left" vertical="center" wrapText="1"/>
    </xf>
    <xf numFmtId="0" fontId="16" fillId="5" borderId="42" xfId="2" applyNumberFormat="1" applyFont="1" applyFill="1" applyBorder="1" applyAlignment="1">
      <alignment horizontal="left" vertical="center" wrapText="1"/>
    </xf>
    <xf numFmtId="0" fontId="21" fillId="5" borderId="39" xfId="2" applyNumberFormat="1" applyFont="1" applyFill="1" applyBorder="1" applyAlignment="1">
      <alignment horizontal="left" vertical="center"/>
    </xf>
    <xf numFmtId="0" fontId="21" fillId="5" borderId="0" xfId="2" applyNumberFormat="1" applyFont="1" applyFill="1" applyAlignment="1">
      <alignment horizontal="left" vertical="center"/>
    </xf>
    <xf numFmtId="0" fontId="21" fillId="5" borderId="44" xfId="2" applyNumberFormat="1" applyFont="1" applyFill="1" applyBorder="1" applyAlignment="1">
      <alignment horizontal="left" vertical="center"/>
    </xf>
    <xf numFmtId="178" fontId="19" fillId="5" borderId="39" xfId="2" applyNumberFormat="1" applyFont="1" applyFill="1" applyBorder="1" applyAlignment="1">
      <alignment horizontal="left" vertical="center" wrapText="1"/>
    </xf>
    <xf numFmtId="178" fontId="20" fillId="5" borderId="44" xfId="2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177" fontId="4" fillId="0" borderId="9" xfId="0" applyNumberFormat="1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7" fontId="8" fillId="0" borderId="9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/>
    </xf>
    <xf numFmtId="177" fontId="8" fillId="0" borderId="12" xfId="0" applyNumberFormat="1" applyFont="1" applyBorder="1" applyAlignment="1">
      <alignment horizontal="center" vertical="center" shrinkToFit="1"/>
    </xf>
    <xf numFmtId="177" fontId="8" fillId="0" borderId="19" xfId="0" applyNumberFormat="1" applyFont="1" applyBorder="1" applyAlignment="1">
      <alignment horizontal="center" vertical="center" shrinkToFit="1"/>
    </xf>
    <xf numFmtId="177" fontId="8" fillId="0" borderId="20" xfId="0" applyNumberFormat="1" applyFont="1" applyBorder="1" applyAlignment="1">
      <alignment horizontal="center" vertical="center" shrinkToFit="1"/>
    </xf>
    <xf numFmtId="0" fontId="10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shrinkToFit="1"/>
    </xf>
    <xf numFmtId="177" fontId="4" fillId="0" borderId="9" xfId="1" applyFont="1" applyFill="1" applyBorder="1" applyAlignment="1">
      <alignment horizontal="center" vertical="center" shrinkToFit="1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15.75" customHeight="1" thickBot="1" x14ac:dyDescent="0.25">
      <c r="A2" s="32"/>
      <c r="B2" s="52" t="s">
        <v>29</v>
      </c>
      <c r="C2" s="53"/>
      <c r="D2" s="53"/>
      <c r="E2" s="53"/>
      <c r="F2" s="53"/>
      <c r="G2" s="53"/>
      <c r="H2" s="53"/>
      <c r="I2" s="53"/>
      <c r="J2" s="53"/>
    </row>
    <row r="3" spans="1:10" ht="15" customHeight="1" x14ac:dyDescent="0.2">
      <c r="A3" s="31"/>
      <c r="B3" s="33" t="s">
        <v>30</v>
      </c>
      <c r="C3" s="54"/>
      <c r="D3" s="55"/>
      <c r="E3" s="55"/>
      <c r="F3" s="55"/>
      <c r="G3" s="56"/>
      <c r="H3" s="34" t="s">
        <v>31</v>
      </c>
      <c r="I3" s="57"/>
      <c r="J3" s="58"/>
    </row>
    <row r="4" spans="1:10" ht="15.75" customHeight="1" x14ac:dyDescent="0.2">
      <c r="A4" s="31"/>
      <c r="B4" s="33" t="s">
        <v>32</v>
      </c>
      <c r="C4" s="59"/>
      <c r="D4" s="60"/>
      <c r="E4" s="60"/>
      <c r="F4" s="60"/>
      <c r="G4" s="61"/>
      <c r="H4" s="35" t="s">
        <v>33</v>
      </c>
      <c r="I4" s="45"/>
      <c r="J4" s="46"/>
    </row>
    <row r="5" spans="1:10" ht="15" customHeight="1" x14ac:dyDescent="0.2">
      <c r="A5" s="31"/>
      <c r="B5" s="33" t="s">
        <v>34</v>
      </c>
      <c r="C5" s="59"/>
      <c r="D5" s="60"/>
      <c r="E5" s="60"/>
      <c r="F5" s="60"/>
      <c r="G5" s="61"/>
      <c r="H5" s="35" t="s">
        <v>35</v>
      </c>
      <c r="I5" s="62"/>
      <c r="J5" s="63"/>
    </row>
    <row r="6" spans="1:10" ht="15" customHeight="1" x14ac:dyDescent="0.2">
      <c r="A6" s="31"/>
      <c r="B6" s="33"/>
      <c r="C6" s="42"/>
      <c r="D6" s="43"/>
      <c r="E6" s="43"/>
      <c r="F6" s="43"/>
      <c r="G6" s="44"/>
      <c r="H6" s="36" t="s">
        <v>36</v>
      </c>
      <c r="I6" s="45" t="s">
        <v>37</v>
      </c>
      <c r="J6" s="46"/>
    </row>
    <row r="7" spans="1:10" ht="15.75" thickBot="1" x14ac:dyDescent="0.25">
      <c r="A7" s="31"/>
      <c r="B7" s="37"/>
      <c r="C7" s="47"/>
      <c r="D7" s="48"/>
      <c r="E7" s="48"/>
      <c r="F7" s="48"/>
      <c r="G7" s="49"/>
      <c r="H7" s="38" t="s">
        <v>38</v>
      </c>
      <c r="I7" s="50"/>
      <c r="J7" s="51"/>
    </row>
    <row r="8" spans="1:10" ht="15" x14ac:dyDescent="0.2">
      <c r="A8" s="31"/>
      <c r="B8" s="39"/>
      <c r="C8" s="39"/>
      <c r="D8" s="39"/>
      <c r="E8" s="40"/>
      <c r="F8" s="40"/>
      <c r="G8" s="41"/>
      <c r="H8" s="41"/>
      <c r="I8" s="41"/>
      <c r="J8" s="31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6">
    <pageSetUpPr fitToPage="1"/>
  </sheetPr>
  <dimension ref="A1:H49"/>
  <sheetViews>
    <sheetView showGridLines="0" showZeros="0" zoomScaleNormal="100" zoomScaleSheetLayoutView="100" workbookViewId="0">
      <selection sqref="A1:H1"/>
    </sheetView>
  </sheetViews>
  <sheetFormatPr defaultColWidth="9" defaultRowHeight="15.75" x14ac:dyDescent="0.2"/>
  <cols>
    <col min="1" max="1" width="5.625" style="30" customWidth="1"/>
    <col min="2" max="2" width="18.625" style="30" customWidth="1"/>
    <col min="3" max="4" width="25.125" style="30" customWidth="1"/>
    <col min="5" max="8" width="16.625" style="30" customWidth="1"/>
    <col min="9" max="9" width="9" style="30"/>
    <col min="10" max="10" width="9.25" style="30" bestFit="1" customWidth="1"/>
    <col min="11" max="16384" width="9" style="30"/>
  </cols>
  <sheetData>
    <row r="1" spans="1:8" s="2" customFormat="1" ht="30" customHeight="1" x14ac:dyDescent="0.2">
      <c r="A1" s="64" t="s">
        <v>0</v>
      </c>
      <c r="B1" s="64"/>
      <c r="C1" s="64"/>
      <c r="D1" s="64"/>
      <c r="E1" s="64"/>
      <c r="F1" s="64"/>
      <c r="G1" s="64"/>
      <c r="H1" s="64"/>
    </row>
    <row r="2" spans="1:8" s="2" customFormat="1" ht="16.5" customHeight="1" x14ac:dyDescent="0.2">
      <c r="A2" s="65" t="s">
        <v>1</v>
      </c>
      <c r="B2" s="67" t="s">
        <v>2</v>
      </c>
      <c r="C2" s="69" t="s">
        <v>3</v>
      </c>
      <c r="D2" s="69"/>
      <c r="E2" s="69"/>
      <c r="F2" s="69"/>
      <c r="G2" s="69" t="s">
        <v>4</v>
      </c>
      <c r="H2" s="71" t="s">
        <v>5</v>
      </c>
    </row>
    <row r="3" spans="1:8" s="2" customFormat="1" ht="16.5" customHeight="1" x14ac:dyDescent="0.2">
      <c r="A3" s="66"/>
      <c r="B3" s="68"/>
      <c r="C3" s="70"/>
      <c r="D3" s="70"/>
      <c r="E3" s="70"/>
      <c r="F3" s="70"/>
      <c r="G3" s="70"/>
      <c r="H3" s="72"/>
    </row>
    <row r="4" spans="1:8" s="2" customFormat="1" ht="19.5" customHeight="1" x14ac:dyDescent="0.2">
      <c r="A4" s="3">
        <v>1</v>
      </c>
      <c r="B4" s="4" t="s">
        <v>6</v>
      </c>
      <c r="C4" s="79"/>
      <c r="D4" s="79"/>
      <c r="E4" s="79"/>
      <c r="F4" s="79"/>
      <c r="G4" s="5"/>
      <c r="H4" s="6"/>
    </row>
    <row r="5" spans="1:8" s="2" customFormat="1" ht="19.5" customHeight="1" x14ac:dyDescent="0.2">
      <c r="A5" s="80" t="s">
        <v>7</v>
      </c>
      <c r="B5" s="81"/>
      <c r="C5" s="81"/>
      <c r="D5" s="81"/>
      <c r="E5" s="81"/>
      <c r="F5" s="81"/>
      <c r="G5" s="81"/>
      <c r="H5" s="82"/>
    </row>
    <row r="6" spans="1:8" s="2" customFormat="1" ht="19.5" customHeight="1" x14ac:dyDescent="0.2">
      <c r="A6" s="7">
        <v>2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</row>
    <row r="7" spans="1:8" s="2" customFormat="1" ht="19.5" customHeight="1" x14ac:dyDescent="0.2">
      <c r="A7" s="3">
        <v>3</v>
      </c>
      <c r="B7" s="10" t="s">
        <v>15</v>
      </c>
      <c r="C7" s="11"/>
      <c r="D7" s="12"/>
      <c r="E7" s="13"/>
      <c r="F7" s="13"/>
      <c r="G7" s="83">
        <f>ROUND((SUM($C$7:$D$7)/2+SUM($C$8:$D$8)/2+SUM($C$9:$D$9)/2+SUM($C$10:$D$10)/2)/40000,2)</f>
        <v>0</v>
      </c>
      <c r="H7" s="84">
        <f>ROUND((SUM($E$7:$F$7)/2+SUM($E$8:$F$8)/2+SUM($E$9:$F$9)/2+SUM($E$10:$F$10)/2)/4,0)</f>
        <v>0</v>
      </c>
    </row>
    <row r="8" spans="1:8" s="2" customFormat="1" ht="19.5" customHeight="1" x14ac:dyDescent="0.2">
      <c r="A8" s="3">
        <v>4</v>
      </c>
      <c r="B8" s="10" t="s">
        <v>16</v>
      </c>
      <c r="C8" s="11">
        <f>D7</f>
        <v>0</v>
      </c>
      <c r="D8" s="12"/>
      <c r="E8" s="5">
        <f>F7</f>
        <v>0</v>
      </c>
      <c r="F8" s="13"/>
      <c r="G8" s="83"/>
      <c r="H8" s="84"/>
    </row>
    <row r="9" spans="1:8" s="2" customFormat="1" ht="19.5" customHeight="1" x14ac:dyDescent="0.2">
      <c r="A9" s="3">
        <v>5</v>
      </c>
      <c r="B9" s="10" t="s">
        <v>17</v>
      </c>
      <c r="C9" s="11">
        <f>D8</f>
        <v>0</v>
      </c>
      <c r="D9" s="12"/>
      <c r="E9" s="5">
        <f>F8</f>
        <v>0</v>
      </c>
      <c r="F9" s="13"/>
      <c r="G9" s="83" t="str">
        <f>IF(AND(C4&lt;=3000000,H7&lt;=300,G7&lt;=5000),"判断【符合】小微企业标准","判断【不符合】小微企业标准")</f>
        <v>判断【符合】小微企业标准</v>
      </c>
      <c r="H9" s="85"/>
    </row>
    <row r="10" spans="1:8" s="2" customFormat="1" ht="19.5" customHeight="1" x14ac:dyDescent="0.2">
      <c r="A10" s="14">
        <v>6</v>
      </c>
      <c r="B10" s="15" t="s">
        <v>18</v>
      </c>
      <c r="C10" s="16">
        <f>D9</f>
        <v>0</v>
      </c>
      <c r="D10" s="17"/>
      <c r="E10" s="18">
        <f>F9</f>
        <v>0</v>
      </c>
      <c r="F10" s="19"/>
      <c r="G10" s="86"/>
      <c r="H10" s="87"/>
    </row>
    <row r="11" spans="1:8" s="2" customFormat="1" ht="19.5" customHeight="1" x14ac:dyDescent="0.2">
      <c r="A11" s="88" t="s">
        <v>19</v>
      </c>
      <c r="B11" s="89"/>
      <c r="C11" s="89"/>
      <c r="D11" s="89"/>
      <c r="E11" s="89"/>
      <c r="F11" s="90"/>
      <c r="G11" s="90"/>
      <c r="H11" s="91"/>
    </row>
    <row r="12" spans="1:8" s="2" customFormat="1" ht="19.5" customHeight="1" x14ac:dyDescent="0.2">
      <c r="A12" s="3">
        <v>12</v>
      </c>
      <c r="B12" s="20" t="s">
        <v>20</v>
      </c>
      <c r="C12" s="21" t="s">
        <v>21</v>
      </c>
      <c r="D12" s="92" t="s">
        <v>22</v>
      </c>
      <c r="E12" s="92"/>
      <c r="F12" s="5" t="s">
        <v>23</v>
      </c>
      <c r="G12" s="22" t="s">
        <v>24</v>
      </c>
      <c r="H12" s="23" t="s">
        <v>25</v>
      </c>
    </row>
    <row r="13" spans="1:8" s="2" customFormat="1" ht="19.5" customHeight="1" x14ac:dyDescent="0.2">
      <c r="A13" s="3">
        <v>13</v>
      </c>
      <c r="B13" s="24">
        <f>IF(AND(H4="是",G4="否"),C4,0)</f>
        <v>0</v>
      </c>
      <c r="C13" s="21">
        <f>IF(B13&lt;=1000000,B13,1000000)</f>
        <v>0</v>
      </c>
      <c r="D13" s="93">
        <f>IF(B13&gt;1000000,B13-C13,0)</f>
        <v>0</v>
      </c>
      <c r="E13" s="93"/>
      <c r="F13" s="22">
        <f>ROUND(C13*25%,2)+ROUND(D13*50%,2)</f>
        <v>0</v>
      </c>
      <c r="G13" s="25">
        <f>B13-F13</f>
        <v>0</v>
      </c>
      <c r="H13" s="26">
        <f>ROUND(B13*25%,2)-ROUND(F13*20%,2)</f>
        <v>0</v>
      </c>
    </row>
    <row r="14" spans="1:8" s="2" customFormat="1" ht="19.5" customHeight="1" x14ac:dyDescent="0.2">
      <c r="A14" s="3">
        <v>14</v>
      </c>
      <c r="B14" s="94" t="s">
        <v>26</v>
      </c>
      <c r="C14" s="95"/>
      <c r="D14" s="95"/>
      <c r="E14" s="95"/>
      <c r="F14" s="96"/>
      <c r="G14" s="27"/>
      <c r="H14" s="28"/>
    </row>
    <row r="15" spans="1:8" s="2" customFormat="1" ht="19.5" customHeight="1" x14ac:dyDescent="0.2">
      <c r="A15" s="97" t="s">
        <v>27</v>
      </c>
      <c r="B15" s="98"/>
      <c r="C15" s="98"/>
      <c r="D15" s="98"/>
      <c r="E15" s="98"/>
      <c r="F15" s="98"/>
      <c r="G15" s="29">
        <f>SUM(G13:G14)</f>
        <v>0</v>
      </c>
      <c r="H15" s="29">
        <f>SUM(H13:H14)</f>
        <v>0</v>
      </c>
    </row>
    <row r="16" spans="1:8" s="1" customFormat="1" ht="24.75" customHeight="1" x14ac:dyDescent="0.2">
      <c r="A16" s="99" t="s">
        <v>28</v>
      </c>
      <c r="B16" s="100"/>
      <c r="C16" s="100"/>
      <c r="D16" s="100"/>
      <c r="E16" s="100"/>
      <c r="F16" s="100"/>
      <c r="G16" s="100"/>
      <c r="H16" s="101"/>
    </row>
    <row r="17" spans="1:8" s="1" customFormat="1" ht="12.75" x14ac:dyDescent="0.2">
      <c r="A17" s="73"/>
      <c r="B17" s="74"/>
      <c r="C17" s="74"/>
      <c r="D17" s="74"/>
      <c r="E17" s="74"/>
      <c r="F17" s="74"/>
      <c r="G17" s="74"/>
      <c r="H17" s="75"/>
    </row>
    <row r="18" spans="1:8" s="1" customFormat="1" ht="12.75" x14ac:dyDescent="0.2">
      <c r="A18" s="73"/>
      <c r="B18" s="74"/>
      <c r="C18" s="74"/>
      <c r="D18" s="74"/>
      <c r="E18" s="74"/>
      <c r="F18" s="74"/>
      <c r="G18" s="74"/>
      <c r="H18" s="75"/>
    </row>
    <row r="19" spans="1:8" s="1" customFormat="1" ht="12.75" x14ac:dyDescent="0.2">
      <c r="A19" s="73"/>
      <c r="B19" s="74"/>
      <c r="C19" s="74"/>
      <c r="D19" s="74"/>
      <c r="E19" s="74"/>
      <c r="F19" s="74"/>
      <c r="G19" s="74"/>
      <c r="H19" s="75"/>
    </row>
    <row r="20" spans="1:8" s="1" customFormat="1" ht="12.75" x14ac:dyDescent="0.2">
      <c r="A20" s="73"/>
      <c r="B20" s="74"/>
      <c r="C20" s="74"/>
      <c r="D20" s="74"/>
      <c r="E20" s="74"/>
      <c r="F20" s="74"/>
      <c r="G20" s="74"/>
      <c r="H20" s="75"/>
    </row>
    <row r="21" spans="1:8" s="1" customFormat="1" ht="12.75" x14ac:dyDescent="0.2">
      <c r="A21" s="73"/>
      <c r="B21" s="74"/>
      <c r="C21" s="74"/>
      <c r="D21" s="74"/>
      <c r="E21" s="74"/>
      <c r="F21" s="74"/>
      <c r="G21" s="74"/>
      <c r="H21" s="75"/>
    </row>
    <row r="22" spans="1:8" s="1" customFormat="1" ht="12.75" x14ac:dyDescent="0.2">
      <c r="A22" s="73"/>
      <c r="B22" s="74"/>
      <c r="C22" s="74"/>
      <c r="D22" s="74"/>
      <c r="E22" s="74"/>
      <c r="F22" s="74"/>
      <c r="G22" s="74"/>
      <c r="H22" s="75"/>
    </row>
    <row r="23" spans="1:8" s="1" customFormat="1" ht="12.75" x14ac:dyDescent="0.2">
      <c r="A23" s="76"/>
      <c r="B23" s="77"/>
      <c r="C23" s="77"/>
      <c r="D23" s="77"/>
      <c r="E23" s="77"/>
      <c r="F23" s="77"/>
      <c r="G23" s="77"/>
      <c r="H23" s="78"/>
    </row>
    <row r="24" spans="1:8" s="1" customFormat="1" ht="12.75" x14ac:dyDescent="0.2"/>
    <row r="25" spans="1:8" s="1" customFormat="1" ht="12.75" x14ac:dyDescent="0.2"/>
    <row r="26" spans="1:8" s="1" customFormat="1" ht="12.75" x14ac:dyDescent="0.2"/>
    <row r="27" spans="1:8" s="1" customFormat="1" ht="12.75" x14ac:dyDescent="0.2"/>
    <row r="28" spans="1:8" s="1" customFormat="1" ht="12.75" x14ac:dyDescent="0.2"/>
    <row r="29" spans="1:8" s="1" customFormat="1" ht="12.75" x14ac:dyDescent="0.2"/>
    <row r="30" spans="1:8" s="1" customFormat="1" ht="12.75" x14ac:dyDescent="0.2"/>
    <row r="31" spans="1:8" s="1" customFormat="1" ht="12.75" x14ac:dyDescent="0.2"/>
    <row r="32" spans="1:8" s="1" customFormat="1" ht="12.75" x14ac:dyDescent="0.2"/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</sheetData>
  <mergeCells count="18">
    <mergeCell ref="A17:H23"/>
    <mergeCell ref="C4:F4"/>
    <mergeCell ref="A5:H5"/>
    <mergeCell ref="G7:G8"/>
    <mergeCell ref="H7:H8"/>
    <mergeCell ref="G9:H10"/>
    <mergeCell ref="A11:H11"/>
    <mergeCell ref="D12:E12"/>
    <mergeCell ref="D13:E13"/>
    <mergeCell ref="B14:F14"/>
    <mergeCell ref="A15:F15"/>
    <mergeCell ref="A16:H16"/>
    <mergeCell ref="A1:H1"/>
    <mergeCell ref="A2:A3"/>
    <mergeCell ref="B2:B3"/>
    <mergeCell ref="C2:F3"/>
    <mergeCell ref="G2:G3"/>
    <mergeCell ref="H2:H3"/>
  </mergeCells>
  <phoneticPr fontId="2" type="noConversion"/>
  <dataValidations count="1">
    <dataValidation type="list" allowBlank="1" showInputMessage="1" showErrorMessage="1" sqref="H4">
      <formula1>"是,否"</formula1>
    </dataValidation>
  </dataValidations>
  <printOptions horizontalCentered="1"/>
  <pageMargins left="0.511811023622047" right="0.511811023622047" top="0.78740157480314998" bottom="0.511811023622047" header="0.511811023622047" footer="0.511811023622047"/>
  <pageSetup paperSize="9" scale="98" fitToHeight="0" orientation="landscape" blackAndWhite="1" r:id="rId1"/>
  <headerFooter alignWithMargins="0"/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G704-3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2021-11-16T09:11:30Z</dcterms:created>
  <dcterms:modified xsi:type="dcterms:W3CDTF">2021-12-07T05:52:00Z</dcterms:modified>
</cp:coreProperties>
</file>