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A\Data Kepake Terakhir\"/>
    </mc:Choice>
  </mc:AlternateContent>
  <xr:revisionPtr revIDLastSave="0" documentId="13_ncr:1_{0201D882-62F8-41A0-B34B-11C5B9539DD9}" xr6:coauthVersionLast="47" xr6:coauthVersionMax="47" xr10:uidLastSave="{00000000-0000-0000-0000-000000000000}"/>
  <bookViews>
    <workbookView xWindow="-110" yWindow="-110" windowWidth="19420" windowHeight="10420" activeTab="1" xr2:uid="{9A3AEA5F-7927-4346-9EB2-8AA529389ED0}"/>
  </bookViews>
  <sheets>
    <sheet name="Lembar1" sheetId="1" r:id="rId1"/>
    <sheet name="Rap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16" i="1"/>
  <c r="E16" i="1"/>
  <c r="F16" i="1"/>
  <c r="G16" i="1"/>
  <c r="H16" i="1"/>
  <c r="I16" i="1"/>
  <c r="J16" i="1"/>
  <c r="K16" i="1"/>
  <c r="L16" i="1"/>
  <c r="M16" i="1"/>
  <c r="D15" i="1"/>
  <c r="E15" i="1"/>
  <c r="F15" i="1"/>
  <c r="G15" i="1"/>
  <c r="H15" i="1"/>
  <c r="I15" i="1"/>
  <c r="J15" i="1"/>
  <c r="K15" i="1"/>
  <c r="L15" i="1"/>
  <c r="M15" i="1"/>
  <c r="D14" i="1"/>
  <c r="E14" i="1"/>
  <c r="F14" i="1"/>
  <c r="G14" i="1"/>
  <c r="H14" i="1"/>
  <c r="I14" i="1"/>
  <c r="J14" i="1"/>
  <c r="K14" i="1"/>
  <c r="L14" i="1"/>
  <c r="M14" i="1"/>
  <c r="D13" i="1"/>
  <c r="E13" i="1"/>
  <c r="F13" i="1"/>
  <c r="G13" i="1"/>
  <c r="H13" i="1"/>
  <c r="I13" i="1"/>
  <c r="J13" i="1"/>
  <c r="K13" i="1"/>
  <c r="L13" i="1"/>
  <c r="M13" i="1"/>
  <c r="D12" i="1"/>
  <c r="E12" i="1"/>
  <c r="F12" i="1"/>
  <c r="G12" i="1"/>
  <c r="H12" i="1"/>
  <c r="I12" i="1"/>
  <c r="J12" i="1"/>
  <c r="K12" i="1"/>
  <c r="L12" i="1"/>
  <c r="M12" i="1"/>
  <c r="D11" i="1"/>
  <c r="E11" i="1"/>
  <c r="F11" i="1"/>
  <c r="G11" i="1"/>
  <c r="H11" i="1"/>
  <c r="I11" i="1"/>
  <c r="J11" i="1"/>
  <c r="K11" i="1"/>
  <c r="L11" i="1"/>
  <c r="M11" i="1"/>
  <c r="D10" i="1"/>
  <c r="E10" i="1"/>
  <c r="F10" i="1"/>
  <c r="G10" i="1"/>
  <c r="H10" i="1"/>
  <c r="I10" i="1"/>
  <c r="J10" i="1"/>
  <c r="K10" i="1"/>
  <c r="L10" i="1"/>
  <c r="M10" i="1"/>
  <c r="D9" i="1"/>
  <c r="E9" i="1"/>
  <c r="F9" i="1"/>
  <c r="G9" i="1"/>
  <c r="H9" i="1"/>
  <c r="I9" i="1"/>
  <c r="J9" i="1"/>
  <c r="K9" i="1"/>
  <c r="L9" i="1"/>
  <c r="M9" i="1"/>
  <c r="D8" i="1"/>
  <c r="E8" i="1"/>
  <c r="F8" i="1"/>
  <c r="G8" i="1"/>
  <c r="H8" i="1"/>
  <c r="I8" i="1"/>
  <c r="J8" i="1"/>
  <c r="K8" i="1"/>
  <c r="L8" i="1"/>
  <c r="M8" i="1"/>
  <c r="M6" i="1"/>
  <c r="M7" i="1"/>
  <c r="L6" i="1"/>
  <c r="L7" i="1"/>
  <c r="K7" i="1"/>
  <c r="K6" i="1"/>
  <c r="J6" i="1"/>
  <c r="J7" i="1"/>
  <c r="I6" i="1"/>
  <c r="I7" i="1"/>
  <c r="H6" i="1"/>
  <c r="H7" i="1"/>
  <c r="G6" i="1"/>
  <c r="G7" i="1"/>
  <c r="F6" i="1"/>
  <c r="F7" i="1"/>
  <c r="M5" i="1"/>
  <c r="L5" i="1"/>
  <c r="K5" i="1"/>
  <c r="J5" i="1"/>
  <c r="I5" i="1"/>
  <c r="H5" i="1"/>
  <c r="G5" i="1"/>
  <c r="F5" i="1"/>
  <c r="E6" i="1"/>
  <c r="E7" i="1"/>
  <c r="E5" i="1"/>
  <c r="D6" i="1"/>
  <c r="D7" i="1"/>
  <c r="D5" i="1"/>
  <c r="M3" i="1"/>
  <c r="M4" i="1"/>
  <c r="M2" i="1"/>
  <c r="L3" i="1"/>
  <c r="L4" i="1"/>
  <c r="L2" i="1"/>
  <c r="K3" i="1"/>
  <c r="K4" i="1"/>
  <c r="K2" i="1"/>
  <c r="J3" i="1"/>
  <c r="J4" i="1"/>
  <c r="J2" i="1"/>
  <c r="I3" i="1"/>
  <c r="I4" i="1"/>
  <c r="I2" i="1"/>
  <c r="H3" i="1"/>
  <c r="H4" i="1"/>
  <c r="H2" i="1"/>
  <c r="G3" i="1"/>
  <c r="G4" i="1"/>
  <c r="G2" i="1"/>
  <c r="F3" i="1"/>
  <c r="F4" i="1"/>
  <c r="F2" i="1"/>
  <c r="D3" i="1"/>
  <c r="D4" i="1"/>
  <c r="D2" i="1"/>
  <c r="E3" i="1"/>
  <c r="E4" i="1"/>
  <c r="E2" i="1"/>
</calcChain>
</file>

<file path=xl/sharedStrings.xml><?xml version="1.0" encoding="utf-8"?>
<sst xmlns="http://schemas.openxmlformats.org/spreadsheetml/2006/main" count="52" uniqueCount="39">
  <si>
    <t>Temperature</t>
  </si>
  <si>
    <t>Twall1</t>
  </si>
  <si>
    <t>Twall2</t>
  </si>
  <si>
    <t>Twall3</t>
  </si>
  <si>
    <t>Twall4</t>
  </si>
  <si>
    <t>Twall5</t>
  </si>
  <si>
    <t>Twall6</t>
  </si>
  <si>
    <t>Twall7</t>
  </si>
  <si>
    <t>Twall8</t>
  </si>
  <si>
    <t>Twall9</t>
  </si>
  <si>
    <t>Twall10</t>
  </si>
  <si>
    <t>Dryness1</t>
  </si>
  <si>
    <t>Dryness2</t>
  </si>
  <si>
    <t>Dryness3</t>
  </si>
  <si>
    <t>Dryness4</t>
  </si>
  <si>
    <t>Dryness5</t>
  </si>
  <si>
    <t>Dryness6</t>
  </si>
  <si>
    <t>Dryness7</t>
  </si>
  <si>
    <t>Dryness8</t>
  </si>
  <si>
    <t>Dryness9</t>
  </si>
  <si>
    <t>Dryness10</t>
  </si>
  <si>
    <t>Pressure (BarG)</t>
  </si>
  <si>
    <t>Pressure (BarA)</t>
  </si>
  <si>
    <t>t_f-0.85</t>
  </si>
  <si>
    <t>t_f-1.35</t>
  </si>
  <si>
    <t>t_f-2</t>
  </si>
  <si>
    <t>t_f-3</t>
  </si>
  <si>
    <t>t_f-4.4</t>
  </si>
  <si>
    <t>t_f-6.1</t>
  </si>
  <si>
    <t>t_f-8.3</t>
  </si>
  <si>
    <t>t_f-11</t>
  </si>
  <si>
    <t>t_f-14.5</t>
  </si>
  <si>
    <t>t_f-19</t>
  </si>
  <si>
    <t>Twall</t>
  </si>
  <si>
    <t>Dryness</t>
  </si>
  <si>
    <t>Tsat</t>
  </si>
  <si>
    <t>Delta Twall</t>
  </si>
  <si>
    <t>Delta Tsat</t>
  </si>
  <si>
    <t>Tsat-Twall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</si>
</sst>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1" applyNumberFormat="1" applyFont="1"/>
    <xf numFmtId="0" fontId="2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BB82-ED52-45D1-8BBD-C7B7B7A58035}">
  <dimension ref="A1:W18"/>
  <sheetViews>
    <sheetView topLeftCell="D1" zoomScale="77" workbookViewId="0">
      <selection activeCell="N16" sqref="N16:W16"/>
    </sheetView>
  </sheetViews>
  <sheetFormatPr defaultColWidth="9.1796875" defaultRowHeight="14.5" x14ac:dyDescent="0.35"/>
  <cols>
    <col min="1" max="2" width="14.81640625" style="1" bestFit="1" customWidth="1"/>
    <col min="3" max="3" width="12.54296875" style="1" bestFit="1" customWidth="1"/>
    <col min="4" max="22" width="9.1796875" style="1"/>
    <col min="23" max="23" width="10.26953125" style="1" bestFit="1" customWidth="1"/>
    <col min="24" max="16384" width="9.1796875" style="1"/>
  </cols>
  <sheetData>
    <row r="1" spans="1:23" ht="15.5" x14ac:dyDescent="0.35">
      <c r="A1" s="2" t="s">
        <v>21</v>
      </c>
      <c r="B1" s="2" t="s">
        <v>22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15.5" x14ac:dyDescent="0.35">
      <c r="A2" s="2">
        <v>4.9870000000000001</v>
      </c>
      <c r="B2" s="2">
        <v>6</v>
      </c>
      <c r="C2" s="2">
        <v>164.5</v>
      </c>
      <c r="D2" s="2">
        <f>C2-0.85</f>
        <v>163.65</v>
      </c>
      <c r="E2" s="2">
        <f>C2-1.35</f>
        <v>163.15</v>
      </c>
      <c r="F2" s="2">
        <f>C2-2</f>
        <v>162.5</v>
      </c>
      <c r="G2" s="2">
        <f>C2-3</f>
        <v>161.5</v>
      </c>
      <c r="H2" s="2">
        <f>C2-4.4</f>
        <v>160.1</v>
      </c>
      <c r="I2" s="2">
        <f>C2-6.1</f>
        <v>158.4</v>
      </c>
      <c r="J2" s="2">
        <f>C2-8.3</f>
        <v>156.19999999999999</v>
      </c>
      <c r="K2" s="2">
        <f>C2-11</f>
        <v>153.5</v>
      </c>
      <c r="L2" s="2">
        <f>C2-14.5</f>
        <v>150</v>
      </c>
      <c r="M2" s="2">
        <f>C2-19</f>
        <v>145.5</v>
      </c>
      <c r="N2" s="2">
        <v>100</v>
      </c>
      <c r="O2" s="2">
        <v>100</v>
      </c>
      <c r="P2" s="2">
        <v>100</v>
      </c>
      <c r="Q2" s="2">
        <v>100</v>
      </c>
      <c r="R2" s="2">
        <v>100</v>
      </c>
      <c r="S2" s="2">
        <v>99.2</v>
      </c>
      <c r="T2" s="2">
        <v>99.1</v>
      </c>
      <c r="U2" s="2">
        <v>98.9</v>
      </c>
      <c r="V2" s="2"/>
      <c r="W2" s="2">
        <v>98.433000000000007</v>
      </c>
    </row>
    <row r="3" spans="1:23" ht="15.5" x14ac:dyDescent="0.35">
      <c r="A3" s="2">
        <v>4.9870000000000001</v>
      </c>
      <c r="B3" s="2">
        <v>6</v>
      </c>
      <c r="C3" s="2">
        <v>164.6</v>
      </c>
      <c r="D3" s="2">
        <f t="shared" ref="D3:D4" si="0">C3-0.85</f>
        <v>163.75</v>
      </c>
      <c r="E3" s="2">
        <f t="shared" ref="E3:E4" si="1">C3-1.35</f>
        <v>163.25</v>
      </c>
      <c r="F3" s="2">
        <f t="shared" ref="F3:F4" si="2">C3-2</f>
        <v>162.6</v>
      </c>
      <c r="G3" s="2">
        <f t="shared" ref="G3:G4" si="3">C3-3</f>
        <v>161.6</v>
      </c>
      <c r="H3" s="2">
        <f t="shared" ref="H3:H4" si="4">C3-4.4</f>
        <v>160.19999999999999</v>
      </c>
      <c r="I3" s="2">
        <f t="shared" ref="I3:I4" si="5">C3-6.1</f>
        <v>158.5</v>
      </c>
      <c r="J3" s="2">
        <f t="shared" ref="J3:J4" si="6">C3-8.3</f>
        <v>156.29999999999998</v>
      </c>
      <c r="K3" s="2">
        <f t="shared" ref="K3:K4" si="7">C3-11</f>
        <v>153.6</v>
      </c>
      <c r="L3" s="2">
        <f t="shared" ref="L3:L4" si="8">C3-14.5</f>
        <v>150.1</v>
      </c>
      <c r="M3" s="2">
        <f t="shared" ref="M3:M4" si="9">C3-19</f>
        <v>145.6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99.2</v>
      </c>
      <c r="U3" s="2"/>
      <c r="V3" s="2">
        <v>98.9</v>
      </c>
      <c r="W3" s="2">
        <v>98.567499999999995</v>
      </c>
    </row>
    <row r="4" spans="1:23" ht="15.5" x14ac:dyDescent="0.35">
      <c r="A4" s="2">
        <v>4.9870000000000001</v>
      </c>
      <c r="B4" s="2">
        <v>6</v>
      </c>
      <c r="C4" s="2">
        <v>164.7</v>
      </c>
      <c r="D4" s="2">
        <f t="shared" si="0"/>
        <v>163.85</v>
      </c>
      <c r="E4" s="2">
        <f t="shared" si="1"/>
        <v>163.35</v>
      </c>
      <c r="F4" s="2">
        <f t="shared" si="2"/>
        <v>162.69999999999999</v>
      </c>
      <c r="G4" s="2">
        <f t="shared" si="3"/>
        <v>161.69999999999999</v>
      </c>
      <c r="H4" s="2">
        <f t="shared" si="4"/>
        <v>160.29999999999998</v>
      </c>
      <c r="I4" s="2">
        <f t="shared" si="5"/>
        <v>158.6</v>
      </c>
      <c r="J4" s="2">
        <f t="shared" si="6"/>
        <v>156.39999999999998</v>
      </c>
      <c r="K4" s="2">
        <f t="shared" si="7"/>
        <v>153.69999999999999</v>
      </c>
      <c r="L4" s="2">
        <f t="shared" si="8"/>
        <v>150.19999999999999</v>
      </c>
      <c r="M4" s="2">
        <f t="shared" si="9"/>
        <v>145.69999999999999</v>
      </c>
      <c r="N4" s="2">
        <v>100</v>
      </c>
      <c r="O4" s="2">
        <v>100</v>
      </c>
      <c r="P4" s="2">
        <v>100</v>
      </c>
      <c r="Q4" s="2">
        <v>100</v>
      </c>
      <c r="R4" s="2">
        <v>100</v>
      </c>
      <c r="S4" s="2">
        <v>100</v>
      </c>
      <c r="T4" s="2">
        <v>100</v>
      </c>
      <c r="U4" s="2">
        <v>99.2</v>
      </c>
      <c r="V4" s="2"/>
      <c r="W4" s="2">
        <v>98.703100000000006</v>
      </c>
    </row>
    <row r="5" spans="1:23" ht="15.5" x14ac:dyDescent="0.35">
      <c r="A5" s="2">
        <v>5.2869999999999999</v>
      </c>
      <c r="B5" s="2">
        <v>6.3</v>
      </c>
      <c r="C5" s="2">
        <v>166.5</v>
      </c>
      <c r="D5" s="2">
        <f>C5-0.85</f>
        <v>165.65</v>
      </c>
      <c r="E5" s="2">
        <f>C5-1.35</f>
        <v>165.15</v>
      </c>
      <c r="F5" s="2">
        <f>C5-2</f>
        <v>164.5</v>
      </c>
      <c r="G5" s="2">
        <f>C5-3</f>
        <v>163.5</v>
      </c>
      <c r="H5" s="2">
        <f>C5-4.4</f>
        <v>162.1</v>
      </c>
      <c r="I5" s="2">
        <f>C5-6.1</f>
        <v>160.4</v>
      </c>
      <c r="J5" s="2">
        <f>C5-8.3</f>
        <v>158.19999999999999</v>
      </c>
      <c r="K5" s="2">
        <f t="shared" ref="K5:K16" si="10">C5-11</f>
        <v>155.5</v>
      </c>
      <c r="L5" s="2">
        <f>C5-14.5</f>
        <v>152</v>
      </c>
      <c r="M5" s="2">
        <f>C5-19</f>
        <v>147.5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99.663799999999995</v>
      </c>
      <c r="T5" s="2">
        <v>99.393299999999996</v>
      </c>
      <c r="U5" s="2">
        <v>99.107900000000001</v>
      </c>
      <c r="V5" s="2">
        <v>98.814499999999995</v>
      </c>
      <c r="W5" s="2">
        <v>98.564099999999996</v>
      </c>
    </row>
    <row r="6" spans="1:23" ht="15.5" x14ac:dyDescent="0.35">
      <c r="A6" s="2">
        <v>5.2869999999999999</v>
      </c>
      <c r="B6" s="2">
        <v>6.3</v>
      </c>
      <c r="C6" s="2">
        <v>166.6</v>
      </c>
      <c r="D6" s="2">
        <f t="shared" ref="D6:D16" si="11">C6-0.85</f>
        <v>165.75</v>
      </c>
      <c r="E6" s="2">
        <f t="shared" ref="E6:E16" si="12">C6-1.35</f>
        <v>165.25</v>
      </c>
      <c r="F6" s="2">
        <f t="shared" ref="F6:F16" si="13">C6-2</f>
        <v>164.6</v>
      </c>
      <c r="G6" s="2">
        <f t="shared" ref="G6:G16" si="14">C6-3</f>
        <v>163.6</v>
      </c>
      <c r="H6" s="2">
        <f t="shared" ref="H6:H16" si="15">C6-4.4</f>
        <v>162.19999999999999</v>
      </c>
      <c r="I6" s="2">
        <f t="shared" ref="I6:I16" si="16">C6-6.1</f>
        <v>160.5</v>
      </c>
      <c r="J6" s="2">
        <f t="shared" ref="J6:J16" si="17">C6-8.3</f>
        <v>158.29999999999998</v>
      </c>
      <c r="K6" s="2">
        <f t="shared" si="10"/>
        <v>155.6</v>
      </c>
      <c r="L6" s="2">
        <f t="shared" ref="L6:L16" si="18">C6-14.5</f>
        <v>152.1</v>
      </c>
      <c r="M6" s="2">
        <f t="shared" ref="M6:M16" si="19">C6-19</f>
        <v>147.6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/>
      <c r="T6" s="2">
        <v>99.404799999999994</v>
      </c>
      <c r="U6" s="2">
        <v>99.117500000000007</v>
      </c>
      <c r="V6" s="2"/>
      <c r="W6" s="2">
        <v>98.568100000000001</v>
      </c>
    </row>
    <row r="7" spans="1:23" ht="15.5" x14ac:dyDescent="0.35">
      <c r="A7" s="2">
        <v>5.2869999999999999</v>
      </c>
      <c r="B7" s="2">
        <v>6.3</v>
      </c>
      <c r="C7" s="2">
        <v>166.7</v>
      </c>
      <c r="D7" s="2">
        <f t="shared" si="11"/>
        <v>165.85</v>
      </c>
      <c r="E7" s="2">
        <f t="shared" si="12"/>
        <v>165.35</v>
      </c>
      <c r="F7" s="2">
        <f t="shared" si="13"/>
        <v>164.7</v>
      </c>
      <c r="G7" s="2">
        <f t="shared" si="14"/>
        <v>163.69999999999999</v>
      </c>
      <c r="H7" s="2">
        <f t="shared" si="15"/>
        <v>162.29999999999998</v>
      </c>
      <c r="I7" s="2">
        <f t="shared" si="16"/>
        <v>160.6</v>
      </c>
      <c r="J7" s="2">
        <f t="shared" si="17"/>
        <v>158.39999999999998</v>
      </c>
      <c r="K7" s="2">
        <f t="shared" si="10"/>
        <v>155.69999999999999</v>
      </c>
      <c r="L7" s="2">
        <f t="shared" si="18"/>
        <v>152.19999999999999</v>
      </c>
      <c r="M7" s="2">
        <f t="shared" si="19"/>
        <v>147.69999999999999</v>
      </c>
      <c r="N7" s="2">
        <v>100</v>
      </c>
      <c r="O7" s="2">
        <v>100</v>
      </c>
      <c r="P7" s="2">
        <v>100</v>
      </c>
      <c r="Q7" s="2">
        <v>100</v>
      </c>
      <c r="R7" s="2">
        <v>100</v>
      </c>
      <c r="S7" s="2">
        <v>100</v>
      </c>
      <c r="T7" s="2"/>
      <c r="U7" s="2">
        <v>99.397300000000001</v>
      </c>
      <c r="V7" s="2">
        <v>98.828900000000004</v>
      </c>
      <c r="W7" s="2">
        <v>98.572199999999995</v>
      </c>
    </row>
    <row r="8" spans="1:23" ht="15.5" x14ac:dyDescent="0.35">
      <c r="A8" s="2">
        <v>5.69</v>
      </c>
      <c r="B8" s="2">
        <v>6.7</v>
      </c>
      <c r="C8" s="2">
        <v>168.5</v>
      </c>
      <c r="D8" s="2">
        <f t="shared" si="11"/>
        <v>167.65</v>
      </c>
      <c r="E8" s="2">
        <f t="shared" si="12"/>
        <v>167.15</v>
      </c>
      <c r="F8" s="2">
        <f t="shared" si="13"/>
        <v>166.5</v>
      </c>
      <c r="G8" s="2">
        <f t="shared" si="14"/>
        <v>165.5</v>
      </c>
      <c r="H8" s="2">
        <f t="shared" si="15"/>
        <v>164.1</v>
      </c>
      <c r="I8" s="2">
        <f t="shared" si="16"/>
        <v>162.4</v>
      </c>
      <c r="J8" s="2">
        <f t="shared" si="17"/>
        <v>160.19999999999999</v>
      </c>
      <c r="K8" s="2">
        <f t="shared" si="10"/>
        <v>157.5</v>
      </c>
      <c r="L8" s="2">
        <f t="shared" si="18"/>
        <v>154</v>
      </c>
      <c r="M8" s="2">
        <f t="shared" si="19"/>
        <v>149.5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99.603999999999999</v>
      </c>
      <c r="T8" s="2">
        <v>99.340699999999998</v>
      </c>
      <c r="U8" s="2">
        <v>99.064099999999996</v>
      </c>
      <c r="V8" s="2">
        <v>98.7821</v>
      </c>
      <c r="W8" s="2">
        <v>98.546499999999995</v>
      </c>
    </row>
    <row r="9" spans="1:23" ht="15.5" x14ac:dyDescent="0.35">
      <c r="A9" s="2">
        <v>5.69</v>
      </c>
      <c r="B9" s="2">
        <v>6.7</v>
      </c>
      <c r="C9" s="2">
        <v>168.6</v>
      </c>
      <c r="D9" s="2">
        <f t="shared" si="11"/>
        <v>167.75</v>
      </c>
      <c r="E9" s="2">
        <f t="shared" si="12"/>
        <v>167.25</v>
      </c>
      <c r="F9" s="2">
        <f t="shared" si="13"/>
        <v>166.6</v>
      </c>
      <c r="G9" s="2">
        <f t="shared" si="14"/>
        <v>165.6</v>
      </c>
      <c r="H9" s="2">
        <f t="shared" si="15"/>
        <v>164.2</v>
      </c>
      <c r="I9" s="2">
        <f t="shared" si="16"/>
        <v>162.5</v>
      </c>
      <c r="J9" s="2">
        <f t="shared" si="17"/>
        <v>160.29999999999998</v>
      </c>
      <c r="K9" s="2">
        <f t="shared" si="10"/>
        <v>157.6</v>
      </c>
      <c r="L9" s="2">
        <f t="shared" si="18"/>
        <v>154.1</v>
      </c>
      <c r="M9" s="2">
        <f t="shared" si="19"/>
        <v>149.6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99.616799999999998</v>
      </c>
      <c r="T9" s="2">
        <v>99.351900000000001</v>
      </c>
      <c r="U9" s="2">
        <v>99.073400000000007</v>
      </c>
      <c r="V9" s="2">
        <v>98.799000000000007</v>
      </c>
      <c r="W9" s="2">
        <v>98.550200000000004</v>
      </c>
    </row>
    <row r="10" spans="1:23" ht="15.5" x14ac:dyDescent="0.35">
      <c r="A10" s="2">
        <v>5.69</v>
      </c>
      <c r="B10" s="2">
        <v>6.7</v>
      </c>
      <c r="C10" s="2">
        <v>168.7</v>
      </c>
      <c r="D10" s="2">
        <f t="shared" si="11"/>
        <v>167.85</v>
      </c>
      <c r="E10" s="2">
        <f t="shared" si="12"/>
        <v>167.35</v>
      </c>
      <c r="F10" s="2">
        <f t="shared" si="13"/>
        <v>166.7</v>
      </c>
      <c r="G10" s="2">
        <f t="shared" si="14"/>
        <v>165.7</v>
      </c>
      <c r="H10" s="2">
        <f t="shared" si="15"/>
        <v>164.29999999999998</v>
      </c>
      <c r="I10" s="2">
        <f t="shared" si="16"/>
        <v>162.6</v>
      </c>
      <c r="J10" s="2">
        <f t="shared" si="17"/>
        <v>160.39999999999998</v>
      </c>
      <c r="K10" s="2">
        <f t="shared" si="10"/>
        <v>157.69999999999999</v>
      </c>
      <c r="L10" s="2">
        <f t="shared" si="18"/>
        <v>154.19999999999999</v>
      </c>
      <c r="M10" s="2">
        <f t="shared" si="19"/>
        <v>149.69999999999999</v>
      </c>
      <c r="N10" s="2">
        <v>100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99.363200000000006</v>
      </c>
      <c r="U10" s="2">
        <v>99.122799999999998</v>
      </c>
      <c r="V10" s="2">
        <v>98.815899999999999</v>
      </c>
      <c r="W10" s="2">
        <v>98.573899999999995</v>
      </c>
    </row>
    <row r="11" spans="1:23" ht="15.5" x14ac:dyDescent="0.35">
      <c r="A11" s="2">
        <v>5.99</v>
      </c>
      <c r="B11" s="2">
        <v>7</v>
      </c>
      <c r="C11" s="2">
        <v>170.5</v>
      </c>
      <c r="D11" s="2">
        <f t="shared" si="11"/>
        <v>169.65</v>
      </c>
      <c r="E11" s="2">
        <f t="shared" si="12"/>
        <v>169.15</v>
      </c>
      <c r="F11" s="2">
        <f t="shared" si="13"/>
        <v>168.5</v>
      </c>
      <c r="G11" s="2">
        <f t="shared" si="14"/>
        <v>167.5</v>
      </c>
      <c r="H11" s="2">
        <f t="shared" si="15"/>
        <v>166.1</v>
      </c>
      <c r="I11" s="2">
        <f t="shared" si="16"/>
        <v>164.4</v>
      </c>
      <c r="J11" s="2">
        <f t="shared" si="17"/>
        <v>162.19999999999999</v>
      </c>
      <c r="K11" s="2">
        <f t="shared" si="10"/>
        <v>159.5</v>
      </c>
      <c r="L11" s="2">
        <f t="shared" si="18"/>
        <v>156</v>
      </c>
      <c r="M11" s="2">
        <f t="shared" si="19"/>
        <v>151.5</v>
      </c>
      <c r="N11" s="2">
        <v>100</v>
      </c>
      <c r="O11" s="2">
        <v>100</v>
      </c>
      <c r="P11" s="2">
        <v>100</v>
      </c>
      <c r="Q11" s="2">
        <v>100</v>
      </c>
      <c r="R11" s="2">
        <v>100</v>
      </c>
      <c r="S11" s="2">
        <v>99.635099999999994</v>
      </c>
      <c r="T11" s="2">
        <v>99.367999999999995</v>
      </c>
      <c r="U11" s="2">
        <v>99.086799999999997</v>
      </c>
      <c r="V11" s="2">
        <v>98.7988</v>
      </c>
      <c r="W11" s="2">
        <v>98.505499999999998</v>
      </c>
    </row>
    <row r="12" spans="1:23" ht="15.5" x14ac:dyDescent="0.35">
      <c r="A12" s="2">
        <v>5.99</v>
      </c>
      <c r="B12" s="2">
        <v>7</v>
      </c>
      <c r="C12" s="2">
        <v>170.6</v>
      </c>
      <c r="D12" s="2">
        <f t="shared" si="11"/>
        <v>169.75</v>
      </c>
      <c r="E12" s="2">
        <f t="shared" si="12"/>
        <v>169.25</v>
      </c>
      <c r="F12" s="2">
        <f t="shared" si="13"/>
        <v>168.6</v>
      </c>
      <c r="G12" s="2">
        <f t="shared" si="14"/>
        <v>167.6</v>
      </c>
      <c r="H12" s="2">
        <f t="shared" si="15"/>
        <v>166.2</v>
      </c>
      <c r="I12" s="2">
        <f t="shared" si="16"/>
        <v>164.5</v>
      </c>
      <c r="J12" s="2">
        <f t="shared" si="17"/>
        <v>162.29999999999998</v>
      </c>
      <c r="K12" s="2">
        <f t="shared" si="10"/>
        <v>159.6</v>
      </c>
      <c r="L12" s="2">
        <f t="shared" si="18"/>
        <v>156.1</v>
      </c>
      <c r="M12" s="2">
        <f t="shared" si="19"/>
        <v>151.6</v>
      </c>
      <c r="N12" s="2">
        <v>100</v>
      </c>
      <c r="O12" s="2">
        <v>100</v>
      </c>
      <c r="P12" s="2">
        <v>100</v>
      </c>
      <c r="Q12" s="2">
        <v>100</v>
      </c>
      <c r="R12" s="2">
        <v>100</v>
      </c>
      <c r="S12" s="2">
        <v>99.647999999999996</v>
      </c>
      <c r="T12" s="2">
        <v>99.3994</v>
      </c>
      <c r="U12" s="2">
        <v>99.096299999999999</v>
      </c>
      <c r="V12" s="2">
        <v>98.805899999999994</v>
      </c>
      <c r="W12" s="2">
        <v>98.559399999999997</v>
      </c>
    </row>
    <row r="13" spans="1:23" ht="15.5" x14ac:dyDescent="0.35">
      <c r="A13" s="2">
        <v>5.99</v>
      </c>
      <c r="B13" s="2">
        <v>7</v>
      </c>
      <c r="C13" s="2">
        <v>170.7</v>
      </c>
      <c r="D13" s="2">
        <f t="shared" si="11"/>
        <v>169.85</v>
      </c>
      <c r="E13" s="2">
        <f t="shared" si="12"/>
        <v>169.35</v>
      </c>
      <c r="F13" s="2">
        <f t="shared" si="13"/>
        <v>168.7</v>
      </c>
      <c r="G13" s="2">
        <f t="shared" si="14"/>
        <v>167.7</v>
      </c>
      <c r="H13" s="2">
        <f t="shared" si="15"/>
        <v>166.29999999999998</v>
      </c>
      <c r="I13" s="2">
        <f t="shared" si="16"/>
        <v>164.6</v>
      </c>
      <c r="J13" s="2">
        <f t="shared" si="17"/>
        <v>162.39999999999998</v>
      </c>
      <c r="K13" s="2">
        <f t="shared" si="10"/>
        <v>159.69999999999999</v>
      </c>
      <c r="L13" s="2">
        <f t="shared" si="18"/>
        <v>156.19999999999999</v>
      </c>
      <c r="M13" s="2">
        <f t="shared" si="19"/>
        <v>151.69999999999999</v>
      </c>
      <c r="N13" s="2">
        <v>100</v>
      </c>
      <c r="O13" s="2">
        <v>100</v>
      </c>
      <c r="P13" s="2">
        <v>100</v>
      </c>
      <c r="Q13" s="2">
        <v>100</v>
      </c>
      <c r="R13" s="2">
        <v>100</v>
      </c>
      <c r="S13" s="2">
        <v>99.661100000000005</v>
      </c>
      <c r="T13" s="2">
        <v>99.410799999999995</v>
      </c>
      <c r="U13" s="2">
        <v>99.105900000000005</v>
      </c>
      <c r="V13" s="2">
        <v>98.813000000000002</v>
      </c>
      <c r="W13" s="2">
        <v>98.613299999999995</v>
      </c>
    </row>
    <row r="14" spans="1:23" ht="15.5" x14ac:dyDescent="0.35">
      <c r="A14" s="2">
        <v>6.29</v>
      </c>
      <c r="B14" s="2">
        <v>7.3</v>
      </c>
      <c r="C14" s="2">
        <v>172.5</v>
      </c>
      <c r="D14" s="2">
        <f t="shared" si="11"/>
        <v>171.65</v>
      </c>
      <c r="E14" s="2">
        <f t="shared" si="12"/>
        <v>171.15</v>
      </c>
      <c r="F14" s="2">
        <f t="shared" si="13"/>
        <v>170.5</v>
      </c>
      <c r="G14" s="2">
        <f t="shared" si="14"/>
        <v>169.5</v>
      </c>
      <c r="H14" s="2">
        <f t="shared" si="15"/>
        <v>168.1</v>
      </c>
      <c r="I14" s="2">
        <f t="shared" si="16"/>
        <v>166.4</v>
      </c>
      <c r="J14" s="2">
        <f t="shared" si="17"/>
        <v>164.2</v>
      </c>
      <c r="K14" s="2">
        <f t="shared" si="10"/>
        <v>161.5</v>
      </c>
      <c r="L14" s="2">
        <f t="shared" si="18"/>
        <v>158</v>
      </c>
      <c r="M14" s="2">
        <f t="shared" si="19"/>
        <v>153.5</v>
      </c>
      <c r="N14" s="2">
        <v>100</v>
      </c>
      <c r="O14" s="2">
        <v>100</v>
      </c>
      <c r="P14" s="2">
        <v>100</v>
      </c>
      <c r="Q14" s="2">
        <v>100</v>
      </c>
      <c r="R14" s="2">
        <v>100</v>
      </c>
      <c r="S14" s="2">
        <v>99.674199999999999</v>
      </c>
      <c r="T14" s="2">
        <v>99.4024</v>
      </c>
      <c r="U14" s="2">
        <v>99.115499999999997</v>
      </c>
      <c r="V14" s="2">
        <v>98.820099999999996</v>
      </c>
      <c r="W14" s="2">
        <v>98.467299999999994</v>
      </c>
    </row>
    <row r="15" spans="1:23" ht="15.5" x14ac:dyDescent="0.35">
      <c r="A15" s="2">
        <v>6.29</v>
      </c>
      <c r="B15" s="2">
        <v>7.3</v>
      </c>
      <c r="C15" s="2">
        <v>172.6</v>
      </c>
      <c r="D15" s="2">
        <f t="shared" si="11"/>
        <v>171.75</v>
      </c>
      <c r="E15" s="2">
        <f t="shared" si="12"/>
        <v>171.25</v>
      </c>
      <c r="F15" s="2">
        <f t="shared" si="13"/>
        <v>170.6</v>
      </c>
      <c r="G15" s="2">
        <f t="shared" si="14"/>
        <v>169.6</v>
      </c>
      <c r="H15" s="2">
        <f t="shared" si="15"/>
        <v>168.2</v>
      </c>
      <c r="I15" s="2">
        <f t="shared" si="16"/>
        <v>166.5</v>
      </c>
      <c r="J15" s="2">
        <f t="shared" si="17"/>
        <v>164.29999999999998</v>
      </c>
      <c r="K15" s="2">
        <f t="shared" si="10"/>
        <v>161.6</v>
      </c>
      <c r="L15" s="2">
        <f t="shared" si="18"/>
        <v>158.1</v>
      </c>
      <c r="M15" s="2">
        <f t="shared" si="19"/>
        <v>153.6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99.687299999999993</v>
      </c>
      <c r="T15" s="2">
        <v>99.494</v>
      </c>
      <c r="U15" s="2">
        <v>99.125200000000007</v>
      </c>
      <c r="V15" s="2">
        <v>98.927400000000006</v>
      </c>
      <c r="W15" s="2">
        <v>98.591399999999993</v>
      </c>
    </row>
    <row r="16" spans="1:23" ht="15.5" x14ac:dyDescent="0.35">
      <c r="A16" s="2">
        <v>6.29</v>
      </c>
      <c r="B16" s="2">
        <v>7.3</v>
      </c>
      <c r="C16" s="2">
        <v>172.7</v>
      </c>
      <c r="D16" s="2">
        <f t="shared" si="11"/>
        <v>171.85</v>
      </c>
      <c r="E16" s="2">
        <f t="shared" si="12"/>
        <v>171.35</v>
      </c>
      <c r="F16" s="2">
        <f t="shared" si="13"/>
        <v>170.7</v>
      </c>
      <c r="G16" s="2">
        <f t="shared" si="14"/>
        <v>169.7</v>
      </c>
      <c r="H16" s="2">
        <f t="shared" si="15"/>
        <v>168.29999999999998</v>
      </c>
      <c r="I16" s="2">
        <f t="shared" si="16"/>
        <v>166.6</v>
      </c>
      <c r="J16" s="2">
        <f t="shared" si="17"/>
        <v>164.39999999999998</v>
      </c>
      <c r="K16" s="2">
        <f t="shared" si="10"/>
        <v>161.69999999999999</v>
      </c>
      <c r="L16" s="2">
        <f t="shared" si="18"/>
        <v>158.19999999999999</v>
      </c>
      <c r="M16" s="2">
        <f t="shared" si="19"/>
        <v>153.69999999999999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99.700599999999994</v>
      </c>
      <c r="T16" s="2">
        <v>99.525700000000001</v>
      </c>
      <c r="U16" s="2">
        <v>99.234999999999999</v>
      </c>
      <c r="V16" s="2">
        <v>99.134699999999995</v>
      </c>
      <c r="W16" s="2">
        <v>98.615499999999997</v>
      </c>
    </row>
    <row r="18" spans="4:23" x14ac:dyDescent="0.35">
      <c r="D18" s="3" t="s">
        <v>23</v>
      </c>
      <c r="E18" s="3" t="s">
        <v>24</v>
      </c>
      <c r="F18" s="3" t="s">
        <v>25</v>
      </c>
      <c r="G18" s="3" t="s">
        <v>26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s="1" t="s">
        <v>23</v>
      </c>
      <c r="O18" s="1" t="s">
        <v>24</v>
      </c>
      <c r="P18" s="1" t="s">
        <v>25</v>
      </c>
      <c r="Q18" s="1" t="s">
        <v>26</v>
      </c>
      <c r="R18" s="1" t="s">
        <v>27</v>
      </c>
      <c r="S18" s="1" t="s">
        <v>28</v>
      </c>
      <c r="T18" s="1" t="s">
        <v>29</v>
      </c>
      <c r="U18" s="1" t="s">
        <v>30</v>
      </c>
      <c r="V18" s="1" t="s">
        <v>31</v>
      </c>
      <c r="W18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E47-CE9B-4095-8B80-DA830D1B5C41}">
  <dimension ref="A1:Z1000"/>
  <sheetViews>
    <sheetView tabSelected="1" workbookViewId="0">
      <pane ySplit="1" topLeftCell="A93" activePane="bottomLeft" state="frozen"/>
      <selection pane="bottomLeft" activeCell="I2" sqref="I2:I151"/>
    </sheetView>
  </sheetViews>
  <sheetFormatPr defaultRowHeight="15.5" x14ac:dyDescent="0.35"/>
  <cols>
    <col min="1" max="2" width="9.1796875" style="5" customWidth="1"/>
    <col min="3" max="3" width="14.6328125" style="5" customWidth="1"/>
    <col min="4" max="8" width="8.7265625" style="5"/>
    <col min="9" max="9" width="15.08984375" style="5" customWidth="1"/>
    <col min="10" max="16384" width="8.7265625" style="5"/>
  </cols>
  <sheetData>
    <row r="1" spans="1:26" ht="30.5" thickBot="1" x14ac:dyDescent="0.4">
      <c r="A1" s="9" t="s">
        <v>21</v>
      </c>
      <c r="B1" s="9" t="s">
        <v>22</v>
      </c>
      <c r="C1" s="9" t="s">
        <v>0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thickBot="1" x14ac:dyDescent="0.4">
      <c r="A2" s="8">
        <v>4.9870000000000001</v>
      </c>
      <c r="B2" s="10">
        <v>6</v>
      </c>
      <c r="C2" s="10">
        <v>164.5</v>
      </c>
      <c r="D2" s="10">
        <v>163.65</v>
      </c>
      <c r="E2" s="11">
        <v>100</v>
      </c>
      <c r="F2" s="10">
        <v>158.834</v>
      </c>
      <c r="G2" s="10">
        <f>C2-D2</f>
        <v>0.84999999999999432</v>
      </c>
      <c r="H2" s="10">
        <f>C2-F2</f>
        <v>5.6659999999999968</v>
      </c>
      <c r="I2" s="10">
        <f>F2-D2</f>
        <v>-4.8160000000000025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thickBot="1" x14ac:dyDescent="0.4">
      <c r="A3" s="8">
        <v>4.9870000000000001</v>
      </c>
      <c r="B3" s="10">
        <v>6</v>
      </c>
      <c r="C3" s="10">
        <v>164.5</v>
      </c>
      <c r="D3" s="10">
        <v>163.15</v>
      </c>
      <c r="E3" s="11">
        <v>100</v>
      </c>
      <c r="F3" s="10">
        <v>158.834</v>
      </c>
      <c r="G3" s="10">
        <f t="shared" ref="G3:G66" si="0">C3-D3</f>
        <v>1.3499999999999943</v>
      </c>
      <c r="H3" s="10">
        <f t="shared" ref="H3:H66" si="1">C3-F3</f>
        <v>5.6659999999999968</v>
      </c>
      <c r="I3" s="10">
        <f t="shared" ref="I3:I66" si="2">F3-D3</f>
        <v>-4.3160000000000025</v>
      </c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 thickBot="1" x14ac:dyDescent="0.4">
      <c r="A4" s="8">
        <v>4.9870000000000001</v>
      </c>
      <c r="B4" s="10">
        <v>6</v>
      </c>
      <c r="C4" s="10">
        <v>164.5</v>
      </c>
      <c r="D4" s="10">
        <v>162.5</v>
      </c>
      <c r="E4" s="11">
        <v>100</v>
      </c>
      <c r="F4" s="10">
        <v>158.834</v>
      </c>
      <c r="G4" s="10">
        <f t="shared" si="0"/>
        <v>2</v>
      </c>
      <c r="H4" s="10">
        <f t="shared" si="1"/>
        <v>5.6659999999999968</v>
      </c>
      <c r="I4" s="10">
        <f t="shared" si="2"/>
        <v>-3.6659999999999968</v>
      </c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 thickBot="1" x14ac:dyDescent="0.4">
      <c r="A5" s="8">
        <v>4.9870000000000001</v>
      </c>
      <c r="B5" s="10">
        <v>6</v>
      </c>
      <c r="C5" s="10">
        <v>164.5</v>
      </c>
      <c r="D5" s="10">
        <v>161.5</v>
      </c>
      <c r="E5" s="11">
        <v>100</v>
      </c>
      <c r="F5" s="10">
        <v>158.834</v>
      </c>
      <c r="G5" s="10">
        <f t="shared" si="0"/>
        <v>3</v>
      </c>
      <c r="H5" s="10">
        <f t="shared" si="1"/>
        <v>5.6659999999999968</v>
      </c>
      <c r="I5" s="10">
        <f t="shared" si="2"/>
        <v>-2.6659999999999968</v>
      </c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thickBot="1" x14ac:dyDescent="0.4">
      <c r="A6" s="8">
        <v>4.9870000000000001</v>
      </c>
      <c r="B6" s="10">
        <v>6</v>
      </c>
      <c r="C6" s="10">
        <v>164.5</v>
      </c>
      <c r="D6" s="10">
        <v>160.1</v>
      </c>
      <c r="E6" s="11">
        <v>100</v>
      </c>
      <c r="F6" s="10">
        <v>158.834</v>
      </c>
      <c r="G6" s="10">
        <f t="shared" si="0"/>
        <v>4.4000000000000057</v>
      </c>
      <c r="H6" s="10">
        <f t="shared" si="1"/>
        <v>5.6659999999999968</v>
      </c>
      <c r="I6" s="10">
        <f t="shared" si="2"/>
        <v>-1.2659999999999911</v>
      </c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 thickBot="1" x14ac:dyDescent="0.4">
      <c r="A7" s="8">
        <v>4.9870000000000001</v>
      </c>
      <c r="B7" s="10">
        <v>6</v>
      </c>
      <c r="C7" s="10">
        <v>164.5</v>
      </c>
      <c r="D7" s="10">
        <v>158.4</v>
      </c>
      <c r="E7" s="11">
        <v>99.2</v>
      </c>
      <c r="F7" s="10">
        <v>158.834</v>
      </c>
      <c r="G7" s="10">
        <f t="shared" si="0"/>
        <v>6.0999999999999943</v>
      </c>
      <c r="H7" s="10">
        <f t="shared" si="1"/>
        <v>5.6659999999999968</v>
      </c>
      <c r="I7" s="10">
        <f t="shared" si="2"/>
        <v>0.4339999999999975</v>
      </c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 thickBot="1" x14ac:dyDescent="0.4">
      <c r="A8" s="8">
        <v>4.9870000000000001</v>
      </c>
      <c r="B8" s="10">
        <v>6</v>
      </c>
      <c r="C8" s="10">
        <v>164.5</v>
      </c>
      <c r="D8" s="10">
        <v>156.19999999999999</v>
      </c>
      <c r="E8" s="11">
        <v>99.1</v>
      </c>
      <c r="F8" s="10">
        <v>158.834</v>
      </c>
      <c r="G8" s="10">
        <f t="shared" si="0"/>
        <v>8.3000000000000114</v>
      </c>
      <c r="H8" s="10">
        <f t="shared" si="1"/>
        <v>5.6659999999999968</v>
      </c>
      <c r="I8" s="10">
        <f t="shared" si="2"/>
        <v>2.6340000000000146</v>
      </c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thickBot="1" x14ac:dyDescent="0.4">
      <c r="A9" s="8">
        <v>4.9870000000000001</v>
      </c>
      <c r="B9" s="10">
        <v>6</v>
      </c>
      <c r="C9" s="10">
        <v>164.5</v>
      </c>
      <c r="D9" s="10">
        <v>153.5</v>
      </c>
      <c r="E9" s="11">
        <v>98.9</v>
      </c>
      <c r="F9" s="10">
        <v>158.834</v>
      </c>
      <c r="G9" s="10">
        <f t="shared" si="0"/>
        <v>11</v>
      </c>
      <c r="H9" s="10">
        <f t="shared" si="1"/>
        <v>5.6659999999999968</v>
      </c>
      <c r="I9" s="10">
        <f t="shared" si="2"/>
        <v>5.3340000000000032</v>
      </c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thickBot="1" x14ac:dyDescent="0.4">
      <c r="A10" s="8">
        <v>4.9870000000000001</v>
      </c>
      <c r="B10" s="10">
        <v>6</v>
      </c>
      <c r="C10" s="10">
        <v>164.5</v>
      </c>
      <c r="D10" s="10">
        <v>150</v>
      </c>
      <c r="E10" s="11"/>
      <c r="F10" s="10">
        <v>158.834</v>
      </c>
      <c r="G10" s="10">
        <f t="shared" si="0"/>
        <v>14.5</v>
      </c>
      <c r="H10" s="10">
        <f t="shared" si="1"/>
        <v>5.6659999999999968</v>
      </c>
      <c r="I10" s="10">
        <f t="shared" si="2"/>
        <v>8.8340000000000032</v>
      </c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thickBot="1" x14ac:dyDescent="0.4">
      <c r="A11" s="8">
        <v>4.9870000000000001</v>
      </c>
      <c r="B11" s="10">
        <v>6</v>
      </c>
      <c r="C11" s="10">
        <v>164.5</v>
      </c>
      <c r="D11" s="10">
        <v>145.5</v>
      </c>
      <c r="E11" s="11">
        <v>98.433000000000007</v>
      </c>
      <c r="F11" s="10">
        <v>158.834</v>
      </c>
      <c r="G11" s="10">
        <f t="shared" si="0"/>
        <v>19</v>
      </c>
      <c r="H11" s="10">
        <f t="shared" si="1"/>
        <v>5.6659999999999968</v>
      </c>
      <c r="I11" s="10">
        <f t="shared" si="2"/>
        <v>13.334000000000003</v>
      </c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thickBot="1" x14ac:dyDescent="0.4">
      <c r="A12" s="8">
        <v>4.9870000000000001</v>
      </c>
      <c r="B12" s="10">
        <v>6</v>
      </c>
      <c r="C12" s="10">
        <v>164.6</v>
      </c>
      <c r="D12" s="10">
        <v>163.75</v>
      </c>
      <c r="E12" s="11">
        <v>100</v>
      </c>
      <c r="F12" s="10">
        <v>158.834</v>
      </c>
      <c r="G12" s="10">
        <f t="shared" si="0"/>
        <v>0.84999999999999432</v>
      </c>
      <c r="H12" s="10">
        <f t="shared" si="1"/>
        <v>5.7659999999999911</v>
      </c>
      <c r="I12" s="10">
        <f t="shared" si="2"/>
        <v>-4.9159999999999968</v>
      </c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thickBot="1" x14ac:dyDescent="0.4">
      <c r="A13" s="8">
        <v>4.9870000000000001</v>
      </c>
      <c r="B13" s="10">
        <v>6</v>
      </c>
      <c r="C13" s="10">
        <v>164.6</v>
      </c>
      <c r="D13" s="10">
        <v>163.25</v>
      </c>
      <c r="E13" s="11">
        <v>100</v>
      </c>
      <c r="F13" s="10">
        <v>158.834</v>
      </c>
      <c r="G13" s="10">
        <f t="shared" si="0"/>
        <v>1.3499999999999943</v>
      </c>
      <c r="H13" s="10">
        <f t="shared" si="1"/>
        <v>5.7659999999999911</v>
      </c>
      <c r="I13" s="10">
        <f t="shared" si="2"/>
        <v>-4.4159999999999968</v>
      </c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thickBot="1" x14ac:dyDescent="0.4">
      <c r="A14" s="8">
        <v>4.9870000000000001</v>
      </c>
      <c r="B14" s="10">
        <v>6</v>
      </c>
      <c r="C14" s="10">
        <v>164.6</v>
      </c>
      <c r="D14" s="10">
        <v>162.6</v>
      </c>
      <c r="E14" s="11">
        <v>100</v>
      </c>
      <c r="F14" s="10">
        <v>158.834</v>
      </c>
      <c r="G14" s="10">
        <f t="shared" si="0"/>
        <v>2</v>
      </c>
      <c r="H14" s="10">
        <f t="shared" si="1"/>
        <v>5.7659999999999911</v>
      </c>
      <c r="I14" s="10">
        <f t="shared" si="2"/>
        <v>-3.7659999999999911</v>
      </c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thickBot="1" x14ac:dyDescent="0.4">
      <c r="A15" s="8">
        <v>4.9870000000000001</v>
      </c>
      <c r="B15" s="10">
        <v>6</v>
      </c>
      <c r="C15" s="10">
        <v>164.6</v>
      </c>
      <c r="D15" s="10">
        <v>161.6</v>
      </c>
      <c r="E15" s="11">
        <v>100</v>
      </c>
      <c r="F15" s="10">
        <v>158.834</v>
      </c>
      <c r="G15" s="10">
        <f t="shared" si="0"/>
        <v>3</v>
      </c>
      <c r="H15" s="10">
        <f t="shared" si="1"/>
        <v>5.7659999999999911</v>
      </c>
      <c r="I15" s="10">
        <f t="shared" si="2"/>
        <v>-2.7659999999999911</v>
      </c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thickBot="1" x14ac:dyDescent="0.4">
      <c r="A16" s="8">
        <v>4.9870000000000001</v>
      </c>
      <c r="B16" s="10">
        <v>6</v>
      </c>
      <c r="C16" s="10">
        <v>164.6</v>
      </c>
      <c r="D16" s="10">
        <v>160.19999999999999</v>
      </c>
      <c r="E16" s="11">
        <v>100</v>
      </c>
      <c r="F16" s="10">
        <v>158.834</v>
      </c>
      <c r="G16" s="10">
        <f t="shared" si="0"/>
        <v>4.4000000000000057</v>
      </c>
      <c r="H16" s="10">
        <f t="shared" si="1"/>
        <v>5.7659999999999911</v>
      </c>
      <c r="I16" s="10">
        <f t="shared" si="2"/>
        <v>-1.3659999999999854</v>
      </c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thickBot="1" x14ac:dyDescent="0.4">
      <c r="A17" s="8">
        <v>4.9870000000000001</v>
      </c>
      <c r="B17" s="10">
        <v>6</v>
      </c>
      <c r="C17" s="10">
        <v>164.6</v>
      </c>
      <c r="D17" s="10">
        <v>158.5</v>
      </c>
      <c r="E17" s="11"/>
      <c r="F17" s="10">
        <v>158.834</v>
      </c>
      <c r="G17" s="10">
        <f t="shared" si="0"/>
        <v>6.0999999999999943</v>
      </c>
      <c r="H17" s="10">
        <f t="shared" si="1"/>
        <v>5.7659999999999911</v>
      </c>
      <c r="I17" s="10">
        <f t="shared" si="2"/>
        <v>0.33400000000000318</v>
      </c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thickBot="1" x14ac:dyDescent="0.4">
      <c r="A18" s="8">
        <v>4.9870000000000001</v>
      </c>
      <c r="B18" s="10">
        <v>6</v>
      </c>
      <c r="C18" s="10">
        <v>164.6</v>
      </c>
      <c r="D18" s="10">
        <v>156.30000000000001</v>
      </c>
      <c r="E18" s="11">
        <v>99.2</v>
      </c>
      <c r="F18" s="10">
        <v>158.834</v>
      </c>
      <c r="G18" s="10">
        <f t="shared" si="0"/>
        <v>8.2999999999999829</v>
      </c>
      <c r="H18" s="10">
        <f t="shared" si="1"/>
        <v>5.7659999999999911</v>
      </c>
      <c r="I18" s="10">
        <f t="shared" si="2"/>
        <v>2.5339999999999918</v>
      </c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thickBot="1" x14ac:dyDescent="0.4">
      <c r="A19" s="8">
        <v>4.9870000000000001</v>
      </c>
      <c r="B19" s="10">
        <v>6</v>
      </c>
      <c r="C19" s="10">
        <v>164.6</v>
      </c>
      <c r="D19" s="10">
        <v>153.6</v>
      </c>
      <c r="E19" s="11"/>
      <c r="F19" s="10">
        <v>158.834</v>
      </c>
      <c r="G19" s="10">
        <f t="shared" si="0"/>
        <v>11</v>
      </c>
      <c r="H19" s="10">
        <f t="shared" si="1"/>
        <v>5.7659999999999911</v>
      </c>
      <c r="I19" s="10">
        <f t="shared" si="2"/>
        <v>5.2340000000000089</v>
      </c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thickBot="1" x14ac:dyDescent="0.4">
      <c r="A20" s="8">
        <v>4.9870000000000001</v>
      </c>
      <c r="B20" s="10">
        <v>6</v>
      </c>
      <c r="C20" s="10">
        <v>164.6</v>
      </c>
      <c r="D20" s="10">
        <v>150.1</v>
      </c>
      <c r="E20" s="11">
        <v>98.9</v>
      </c>
      <c r="F20" s="10">
        <v>158.834</v>
      </c>
      <c r="G20" s="10">
        <f t="shared" si="0"/>
        <v>14.5</v>
      </c>
      <c r="H20" s="10">
        <f t="shared" si="1"/>
        <v>5.7659999999999911</v>
      </c>
      <c r="I20" s="10">
        <f t="shared" si="2"/>
        <v>8.7340000000000089</v>
      </c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 thickBot="1" x14ac:dyDescent="0.4">
      <c r="A21" s="8">
        <v>4.9870000000000001</v>
      </c>
      <c r="B21" s="10">
        <v>6</v>
      </c>
      <c r="C21" s="10">
        <v>164.6</v>
      </c>
      <c r="D21" s="10">
        <v>145.6</v>
      </c>
      <c r="E21" s="11">
        <v>98.567499999999995</v>
      </c>
      <c r="F21" s="10">
        <v>158.834</v>
      </c>
      <c r="G21" s="10">
        <f t="shared" si="0"/>
        <v>19</v>
      </c>
      <c r="H21" s="10">
        <f t="shared" si="1"/>
        <v>5.7659999999999911</v>
      </c>
      <c r="I21" s="10">
        <f t="shared" si="2"/>
        <v>13.234000000000009</v>
      </c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thickBot="1" x14ac:dyDescent="0.4">
      <c r="A22" s="8">
        <v>4.9870000000000001</v>
      </c>
      <c r="B22" s="10">
        <v>6</v>
      </c>
      <c r="C22" s="10">
        <v>164.7</v>
      </c>
      <c r="D22" s="10">
        <v>163.85</v>
      </c>
      <c r="E22" s="11">
        <v>100</v>
      </c>
      <c r="F22" s="10">
        <v>158.834</v>
      </c>
      <c r="G22" s="10">
        <f t="shared" si="0"/>
        <v>0.84999999999999432</v>
      </c>
      <c r="H22" s="10">
        <f t="shared" si="1"/>
        <v>5.8659999999999854</v>
      </c>
      <c r="I22" s="10">
        <f t="shared" si="2"/>
        <v>-5.0159999999999911</v>
      </c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thickBot="1" x14ac:dyDescent="0.4">
      <c r="A23" s="8">
        <v>4.9870000000000001</v>
      </c>
      <c r="B23" s="10">
        <v>6</v>
      </c>
      <c r="C23" s="10">
        <v>164.7</v>
      </c>
      <c r="D23" s="10">
        <v>163.35</v>
      </c>
      <c r="E23" s="11">
        <v>100</v>
      </c>
      <c r="F23" s="10">
        <v>158.834</v>
      </c>
      <c r="G23" s="10">
        <f t="shared" si="0"/>
        <v>1.3499999999999943</v>
      </c>
      <c r="H23" s="10">
        <f t="shared" si="1"/>
        <v>5.8659999999999854</v>
      </c>
      <c r="I23" s="10">
        <f t="shared" si="2"/>
        <v>-4.5159999999999911</v>
      </c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thickBot="1" x14ac:dyDescent="0.4">
      <c r="A24" s="8">
        <v>4.9870000000000001</v>
      </c>
      <c r="B24" s="10">
        <v>6</v>
      </c>
      <c r="C24" s="10">
        <v>164.7</v>
      </c>
      <c r="D24" s="10">
        <v>162.69999999999999</v>
      </c>
      <c r="E24" s="11">
        <v>100</v>
      </c>
      <c r="F24" s="10">
        <v>158.834</v>
      </c>
      <c r="G24" s="10">
        <f t="shared" si="0"/>
        <v>2</v>
      </c>
      <c r="H24" s="10">
        <f t="shared" si="1"/>
        <v>5.8659999999999854</v>
      </c>
      <c r="I24" s="10">
        <f t="shared" si="2"/>
        <v>-3.8659999999999854</v>
      </c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thickBot="1" x14ac:dyDescent="0.4">
      <c r="A25" s="8">
        <v>4.9870000000000001</v>
      </c>
      <c r="B25" s="10">
        <v>6</v>
      </c>
      <c r="C25" s="10">
        <v>164.7</v>
      </c>
      <c r="D25" s="10">
        <v>161.69999999999999</v>
      </c>
      <c r="E25" s="11">
        <v>100</v>
      </c>
      <c r="F25" s="10">
        <v>158.834</v>
      </c>
      <c r="G25" s="10">
        <f t="shared" si="0"/>
        <v>3</v>
      </c>
      <c r="H25" s="10">
        <f t="shared" si="1"/>
        <v>5.8659999999999854</v>
      </c>
      <c r="I25" s="10">
        <f t="shared" si="2"/>
        <v>-2.8659999999999854</v>
      </c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thickBot="1" x14ac:dyDescent="0.4">
      <c r="A26" s="8">
        <v>4.9870000000000001</v>
      </c>
      <c r="B26" s="10">
        <v>6</v>
      </c>
      <c r="C26" s="10">
        <v>164.7</v>
      </c>
      <c r="D26" s="10">
        <v>160.30000000000001</v>
      </c>
      <c r="E26" s="11">
        <v>100</v>
      </c>
      <c r="F26" s="10">
        <v>158.834</v>
      </c>
      <c r="G26" s="10">
        <f t="shared" si="0"/>
        <v>4.3999999999999773</v>
      </c>
      <c r="H26" s="10">
        <f t="shared" si="1"/>
        <v>5.8659999999999854</v>
      </c>
      <c r="I26" s="10">
        <f t="shared" si="2"/>
        <v>-1.4660000000000082</v>
      </c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thickBot="1" x14ac:dyDescent="0.4">
      <c r="A27" s="8">
        <v>4.9870000000000001</v>
      </c>
      <c r="B27" s="10">
        <v>6</v>
      </c>
      <c r="C27" s="10">
        <v>164.7</v>
      </c>
      <c r="D27" s="10">
        <v>158.6</v>
      </c>
      <c r="E27" s="11">
        <v>100</v>
      </c>
      <c r="F27" s="10">
        <v>158.834</v>
      </c>
      <c r="G27" s="10">
        <f t="shared" si="0"/>
        <v>6.0999999999999943</v>
      </c>
      <c r="H27" s="10">
        <f t="shared" si="1"/>
        <v>5.8659999999999854</v>
      </c>
      <c r="I27" s="10">
        <f t="shared" si="2"/>
        <v>0.23400000000000887</v>
      </c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" thickBot="1" x14ac:dyDescent="0.4">
      <c r="A28" s="8">
        <v>4.9870000000000001</v>
      </c>
      <c r="B28" s="10">
        <v>6</v>
      </c>
      <c r="C28" s="10">
        <v>164.7</v>
      </c>
      <c r="D28" s="10">
        <v>156.4</v>
      </c>
      <c r="E28" s="11">
        <v>100</v>
      </c>
      <c r="F28" s="10">
        <v>158.834</v>
      </c>
      <c r="G28" s="10">
        <f t="shared" si="0"/>
        <v>8.2999999999999829</v>
      </c>
      <c r="H28" s="10">
        <f t="shared" si="1"/>
        <v>5.8659999999999854</v>
      </c>
      <c r="I28" s="10">
        <f t="shared" si="2"/>
        <v>2.4339999999999975</v>
      </c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" thickBot="1" x14ac:dyDescent="0.4">
      <c r="A29" s="8">
        <v>4.9870000000000001</v>
      </c>
      <c r="B29" s="10">
        <v>6</v>
      </c>
      <c r="C29" s="10">
        <v>164.7</v>
      </c>
      <c r="D29" s="10">
        <v>153.69999999999999</v>
      </c>
      <c r="E29" s="11">
        <v>99.2</v>
      </c>
      <c r="F29" s="10">
        <v>158.834</v>
      </c>
      <c r="G29" s="10">
        <f t="shared" si="0"/>
        <v>11</v>
      </c>
      <c r="H29" s="10">
        <f t="shared" si="1"/>
        <v>5.8659999999999854</v>
      </c>
      <c r="I29" s="10">
        <f t="shared" si="2"/>
        <v>5.1340000000000146</v>
      </c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" thickBot="1" x14ac:dyDescent="0.4">
      <c r="A30" s="8">
        <v>4.9870000000000001</v>
      </c>
      <c r="B30" s="10">
        <v>6</v>
      </c>
      <c r="C30" s="10">
        <v>164.7</v>
      </c>
      <c r="D30" s="10">
        <v>150.19999999999999</v>
      </c>
      <c r="E30" s="11"/>
      <c r="F30" s="10">
        <v>158.834</v>
      </c>
      <c r="G30" s="10">
        <f t="shared" si="0"/>
        <v>14.5</v>
      </c>
      <c r="H30" s="10">
        <f t="shared" si="1"/>
        <v>5.8659999999999854</v>
      </c>
      <c r="I30" s="10">
        <f t="shared" si="2"/>
        <v>8.6340000000000146</v>
      </c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" thickBot="1" x14ac:dyDescent="0.4">
      <c r="A31" s="8">
        <v>4.9870000000000001</v>
      </c>
      <c r="B31" s="10">
        <v>6</v>
      </c>
      <c r="C31" s="10">
        <v>164.7</v>
      </c>
      <c r="D31" s="10">
        <v>145.69999999999999</v>
      </c>
      <c r="E31" s="11">
        <v>98.703100000000006</v>
      </c>
      <c r="F31" s="10">
        <v>158.834</v>
      </c>
      <c r="G31" s="10">
        <f t="shared" si="0"/>
        <v>19</v>
      </c>
      <c r="H31" s="10">
        <f t="shared" si="1"/>
        <v>5.8659999999999854</v>
      </c>
      <c r="I31" s="10">
        <f t="shared" si="2"/>
        <v>13.134000000000015</v>
      </c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thickBot="1" x14ac:dyDescent="0.4">
      <c r="A32" s="8">
        <v>5.2869999999999999</v>
      </c>
      <c r="B32" s="10">
        <v>6.3</v>
      </c>
      <c r="C32" s="10">
        <v>166.5</v>
      </c>
      <c r="D32" s="10">
        <v>165.65</v>
      </c>
      <c r="E32" s="11">
        <v>100</v>
      </c>
      <c r="F32" s="10">
        <v>160.75</v>
      </c>
      <c r="G32" s="10">
        <f t="shared" si="0"/>
        <v>0.84999999999999432</v>
      </c>
      <c r="H32" s="10">
        <f t="shared" si="1"/>
        <v>5.75</v>
      </c>
      <c r="I32" s="10">
        <f t="shared" si="2"/>
        <v>-4.9000000000000057</v>
      </c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thickBot="1" x14ac:dyDescent="0.4">
      <c r="A33" s="8">
        <v>5.2869999999999999</v>
      </c>
      <c r="B33" s="10">
        <v>6.3</v>
      </c>
      <c r="C33" s="10">
        <v>166.5</v>
      </c>
      <c r="D33" s="10">
        <v>165.15</v>
      </c>
      <c r="E33" s="11">
        <v>100</v>
      </c>
      <c r="F33" s="10">
        <v>160.75</v>
      </c>
      <c r="G33" s="10">
        <f t="shared" si="0"/>
        <v>1.3499999999999943</v>
      </c>
      <c r="H33" s="10">
        <f t="shared" si="1"/>
        <v>5.75</v>
      </c>
      <c r="I33" s="10">
        <f t="shared" si="2"/>
        <v>-4.4000000000000057</v>
      </c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thickBot="1" x14ac:dyDescent="0.4">
      <c r="A34" s="8">
        <v>5.2869999999999999</v>
      </c>
      <c r="B34" s="10">
        <v>6.3</v>
      </c>
      <c r="C34" s="10">
        <v>166.5</v>
      </c>
      <c r="D34" s="10">
        <v>164.5</v>
      </c>
      <c r="E34" s="11">
        <v>100</v>
      </c>
      <c r="F34" s="10">
        <v>160.75</v>
      </c>
      <c r="G34" s="10">
        <f t="shared" si="0"/>
        <v>2</v>
      </c>
      <c r="H34" s="10">
        <f t="shared" si="1"/>
        <v>5.75</v>
      </c>
      <c r="I34" s="10">
        <f t="shared" si="2"/>
        <v>-3.75</v>
      </c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thickBot="1" x14ac:dyDescent="0.4">
      <c r="A35" s="8">
        <v>5.2869999999999999</v>
      </c>
      <c r="B35" s="10">
        <v>6.3</v>
      </c>
      <c r="C35" s="10">
        <v>166.5</v>
      </c>
      <c r="D35" s="10">
        <v>163.5</v>
      </c>
      <c r="E35" s="11">
        <v>100</v>
      </c>
      <c r="F35" s="10">
        <v>160.75</v>
      </c>
      <c r="G35" s="10">
        <f t="shared" si="0"/>
        <v>3</v>
      </c>
      <c r="H35" s="10">
        <f t="shared" si="1"/>
        <v>5.75</v>
      </c>
      <c r="I35" s="10">
        <f t="shared" si="2"/>
        <v>-2.75</v>
      </c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thickBot="1" x14ac:dyDescent="0.4">
      <c r="A36" s="8">
        <v>5.2869999999999999</v>
      </c>
      <c r="B36" s="10">
        <v>6.3</v>
      </c>
      <c r="C36" s="10">
        <v>166.5</v>
      </c>
      <c r="D36" s="10">
        <v>162.1</v>
      </c>
      <c r="E36" s="11">
        <v>100</v>
      </c>
      <c r="F36" s="10">
        <v>160.75</v>
      </c>
      <c r="G36" s="10">
        <f t="shared" si="0"/>
        <v>4.4000000000000057</v>
      </c>
      <c r="H36" s="10">
        <f t="shared" si="1"/>
        <v>5.75</v>
      </c>
      <c r="I36" s="10">
        <f t="shared" si="2"/>
        <v>-1.3499999999999943</v>
      </c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thickBot="1" x14ac:dyDescent="0.4">
      <c r="A37" s="8">
        <v>5.2869999999999999</v>
      </c>
      <c r="B37" s="10">
        <v>6.3</v>
      </c>
      <c r="C37" s="10">
        <v>166.5</v>
      </c>
      <c r="D37" s="10">
        <v>160.4</v>
      </c>
      <c r="E37" s="11">
        <v>99.663799999999995</v>
      </c>
      <c r="F37" s="10">
        <v>160.75</v>
      </c>
      <c r="G37" s="10">
        <f t="shared" si="0"/>
        <v>6.0999999999999943</v>
      </c>
      <c r="H37" s="10">
        <f t="shared" si="1"/>
        <v>5.75</v>
      </c>
      <c r="I37" s="10">
        <f t="shared" si="2"/>
        <v>0.34999999999999432</v>
      </c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thickBot="1" x14ac:dyDescent="0.4">
      <c r="A38" s="8">
        <v>5.2869999999999999</v>
      </c>
      <c r="B38" s="10">
        <v>6.3</v>
      </c>
      <c r="C38" s="10">
        <v>166.5</v>
      </c>
      <c r="D38" s="10">
        <v>158.19999999999999</v>
      </c>
      <c r="E38" s="11">
        <v>99.393299999999996</v>
      </c>
      <c r="F38" s="10">
        <v>160.75</v>
      </c>
      <c r="G38" s="10">
        <f t="shared" si="0"/>
        <v>8.3000000000000114</v>
      </c>
      <c r="H38" s="10">
        <f t="shared" si="1"/>
        <v>5.75</v>
      </c>
      <c r="I38" s="10">
        <f t="shared" si="2"/>
        <v>2.5500000000000114</v>
      </c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thickBot="1" x14ac:dyDescent="0.4">
      <c r="A39" s="8">
        <v>5.2869999999999999</v>
      </c>
      <c r="B39" s="10">
        <v>6.3</v>
      </c>
      <c r="C39" s="10">
        <v>166.5</v>
      </c>
      <c r="D39" s="10">
        <v>155.5</v>
      </c>
      <c r="E39" s="11">
        <v>99.107900000000001</v>
      </c>
      <c r="F39" s="10">
        <v>160.75</v>
      </c>
      <c r="G39" s="10">
        <f t="shared" si="0"/>
        <v>11</v>
      </c>
      <c r="H39" s="10">
        <f t="shared" si="1"/>
        <v>5.75</v>
      </c>
      <c r="I39" s="10">
        <f t="shared" si="2"/>
        <v>5.25</v>
      </c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thickBot="1" x14ac:dyDescent="0.4">
      <c r="A40" s="8">
        <v>5.2869999999999999</v>
      </c>
      <c r="B40" s="10">
        <v>6.3</v>
      </c>
      <c r="C40" s="10">
        <v>166.5</v>
      </c>
      <c r="D40" s="10">
        <v>152</v>
      </c>
      <c r="E40" s="11">
        <v>98.814499999999995</v>
      </c>
      <c r="F40" s="10">
        <v>160.75</v>
      </c>
      <c r="G40" s="10">
        <f t="shared" si="0"/>
        <v>14.5</v>
      </c>
      <c r="H40" s="10">
        <f t="shared" si="1"/>
        <v>5.75</v>
      </c>
      <c r="I40" s="10">
        <f t="shared" si="2"/>
        <v>8.75</v>
      </c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thickBot="1" x14ac:dyDescent="0.4">
      <c r="A41" s="8">
        <v>5.2869999999999999</v>
      </c>
      <c r="B41" s="10">
        <v>6.3</v>
      </c>
      <c r="C41" s="10">
        <v>166.5</v>
      </c>
      <c r="D41" s="10">
        <v>147.5</v>
      </c>
      <c r="E41" s="11">
        <v>98.564099999999996</v>
      </c>
      <c r="F41" s="10">
        <v>160.75</v>
      </c>
      <c r="G41" s="10">
        <f t="shared" si="0"/>
        <v>19</v>
      </c>
      <c r="H41" s="10">
        <f t="shared" si="1"/>
        <v>5.75</v>
      </c>
      <c r="I41" s="10">
        <f t="shared" si="2"/>
        <v>13.25</v>
      </c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thickBot="1" x14ac:dyDescent="0.4">
      <c r="A42" s="8">
        <v>5.2869999999999999</v>
      </c>
      <c r="B42" s="10">
        <v>6.3</v>
      </c>
      <c r="C42" s="10">
        <v>166.6</v>
      </c>
      <c r="D42" s="12">
        <v>165.75</v>
      </c>
      <c r="E42" s="11">
        <v>100</v>
      </c>
      <c r="F42" s="10">
        <v>160.75</v>
      </c>
      <c r="G42" s="10">
        <f t="shared" si="0"/>
        <v>0.84999999999999432</v>
      </c>
      <c r="H42" s="10">
        <f t="shared" si="1"/>
        <v>5.8499999999999943</v>
      </c>
      <c r="I42" s="10">
        <f t="shared" si="2"/>
        <v>-5</v>
      </c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thickBot="1" x14ac:dyDescent="0.4">
      <c r="A43" s="8">
        <v>5.2869999999999999</v>
      </c>
      <c r="B43" s="10">
        <v>6.3</v>
      </c>
      <c r="C43" s="10">
        <v>166.6</v>
      </c>
      <c r="D43" s="12">
        <v>165.25</v>
      </c>
      <c r="E43" s="11">
        <v>100</v>
      </c>
      <c r="F43" s="10">
        <v>160.75</v>
      </c>
      <c r="G43" s="10">
        <f t="shared" si="0"/>
        <v>1.3499999999999943</v>
      </c>
      <c r="H43" s="10">
        <f t="shared" si="1"/>
        <v>5.8499999999999943</v>
      </c>
      <c r="I43" s="10">
        <f t="shared" si="2"/>
        <v>-4.5</v>
      </c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thickBot="1" x14ac:dyDescent="0.4">
      <c r="A44" s="8">
        <v>5.2869999999999999</v>
      </c>
      <c r="B44" s="10">
        <v>6.3</v>
      </c>
      <c r="C44" s="10">
        <v>166.6</v>
      </c>
      <c r="D44" s="12">
        <v>164.6</v>
      </c>
      <c r="E44" s="11">
        <v>100</v>
      </c>
      <c r="F44" s="10">
        <v>160.75</v>
      </c>
      <c r="G44" s="10">
        <f t="shared" si="0"/>
        <v>2</v>
      </c>
      <c r="H44" s="10">
        <f t="shared" si="1"/>
        <v>5.8499999999999943</v>
      </c>
      <c r="I44" s="10">
        <f t="shared" si="2"/>
        <v>-3.8499999999999943</v>
      </c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thickBot="1" x14ac:dyDescent="0.4">
      <c r="A45" s="8">
        <v>5.2869999999999999</v>
      </c>
      <c r="B45" s="10">
        <v>6.3</v>
      </c>
      <c r="C45" s="10">
        <v>166.6</v>
      </c>
      <c r="D45" s="12">
        <v>163.6</v>
      </c>
      <c r="E45" s="11">
        <v>100</v>
      </c>
      <c r="F45" s="10">
        <v>160.75</v>
      </c>
      <c r="G45" s="10">
        <f t="shared" si="0"/>
        <v>3</v>
      </c>
      <c r="H45" s="10">
        <f t="shared" si="1"/>
        <v>5.8499999999999943</v>
      </c>
      <c r="I45" s="10">
        <f t="shared" si="2"/>
        <v>-2.8499999999999943</v>
      </c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thickBot="1" x14ac:dyDescent="0.4">
      <c r="A46" s="8">
        <v>5.2869999999999999</v>
      </c>
      <c r="B46" s="10">
        <v>6.3</v>
      </c>
      <c r="C46" s="10">
        <v>166.6</v>
      </c>
      <c r="D46" s="12">
        <v>162.19999999999999</v>
      </c>
      <c r="E46" s="11">
        <v>100</v>
      </c>
      <c r="F46" s="10">
        <v>160.75</v>
      </c>
      <c r="G46" s="10">
        <f t="shared" si="0"/>
        <v>4.4000000000000057</v>
      </c>
      <c r="H46" s="10">
        <f t="shared" si="1"/>
        <v>5.8499999999999943</v>
      </c>
      <c r="I46" s="10">
        <f t="shared" si="2"/>
        <v>-1.4499999999999886</v>
      </c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thickBot="1" x14ac:dyDescent="0.4">
      <c r="A47" s="8">
        <v>5.2869999999999999</v>
      </c>
      <c r="B47" s="10">
        <v>6.3</v>
      </c>
      <c r="C47" s="10">
        <v>166.6</v>
      </c>
      <c r="D47" s="12">
        <v>160.5</v>
      </c>
      <c r="E47" s="11"/>
      <c r="F47" s="10">
        <v>160.75</v>
      </c>
      <c r="G47" s="10">
        <f t="shared" si="0"/>
        <v>6.0999999999999943</v>
      </c>
      <c r="H47" s="10">
        <f t="shared" si="1"/>
        <v>5.8499999999999943</v>
      </c>
      <c r="I47" s="10">
        <f t="shared" si="2"/>
        <v>0.25</v>
      </c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thickBot="1" x14ac:dyDescent="0.4">
      <c r="A48" s="8">
        <v>5.2869999999999999</v>
      </c>
      <c r="B48" s="10">
        <v>6.3</v>
      </c>
      <c r="C48" s="10">
        <v>166.6</v>
      </c>
      <c r="D48" s="12">
        <v>158.29999999999998</v>
      </c>
      <c r="E48" s="11">
        <v>99.404799999999994</v>
      </c>
      <c r="F48" s="10">
        <v>160.75</v>
      </c>
      <c r="G48" s="10">
        <f t="shared" si="0"/>
        <v>8.3000000000000114</v>
      </c>
      <c r="H48" s="10">
        <f t="shared" si="1"/>
        <v>5.8499999999999943</v>
      </c>
      <c r="I48" s="10">
        <f t="shared" si="2"/>
        <v>2.4500000000000171</v>
      </c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thickBot="1" x14ac:dyDescent="0.4">
      <c r="A49" s="8">
        <v>5.2869999999999999</v>
      </c>
      <c r="B49" s="10">
        <v>6.3</v>
      </c>
      <c r="C49" s="10">
        <v>166.6</v>
      </c>
      <c r="D49" s="12">
        <v>155.6</v>
      </c>
      <c r="E49" s="11">
        <v>99.117500000000007</v>
      </c>
      <c r="F49" s="10">
        <v>160.75</v>
      </c>
      <c r="G49" s="10">
        <f t="shared" si="0"/>
        <v>11</v>
      </c>
      <c r="H49" s="10">
        <f t="shared" si="1"/>
        <v>5.8499999999999943</v>
      </c>
      <c r="I49" s="10">
        <f t="shared" si="2"/>
        <v>5.1500000000000057</v>
      </c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thickBot="1" x14ac:dyDescent="0.4">
      <c r="A50" s="8">
        <v>5.2869999999999999</v>
      </c>
      <c r="B50" s="10">
        <v>6.3</v>
      </c>
      <c r="C50" s="10">
        <v>166.6</v>
      </c>
      <c r="D50" s="12">
        <v>152.1</v>
      </c>
      <c r="E50" s="11"/>
      <c r="F50" s="10">
        <v>160.75</v>
      </c>
      <c r="G50" s="10">
        <f t="shared" si="0"/>
        <v>14.5</v>
      </c>
      <c r="H50" s="10">
        <f t="shared" si="1"/>
        <v>5.8499999999999943</v>
      </c>
      <c r="I50" s="10">
        <f t="shared" si="2"/>
        <v>8.6500000000000057</v>
      </c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thickBot="1" x14ac:dyDescent="0.4">
      <c r="A51" s="8">
        <v>5.2869999999999999</v>
      </c>
      <c r="B51" s="10">
        <v>6.3</v>
      </c>
      <c r="C51" s="10">
        <v>166.6</v>
      </c>
      <c r="D51" s="12">
        <v>147.6</v>
      </c>
      <c r="E51" s="11">
        <v>98.568100000000001</v>
      </c>
      <c r="F51" s="10">
        <v>160.75</v>
      </c>
      <c r="G51" s="10">
        <f t="shared" si="0"/>
        <v>19</v>
      </c>
      <c r="H51" s="10">
        <f t="shared" si="1"/>
        <v>5.8499999999999943</v>
      </c>
      <c r="I51" s="10">
        <f t="shared" si="2"/>
        <v>13.150000000000006</v>
      </c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thickBot="1" x14ac:dyDescent="0.4">
      <c r="A52" s="8">
        <v>5.2869999999999999</v>
      </c>
      <c r="B52" s="10">
        <v>6.3</v>
      </c>
      <c r="C52" s="10">
        <v>166.7</v>
      </c>
      <c r="D52" s="12">
        <v>165.85</v>
      </c>
      <c r="E52" s="11">
        <v>100</v>
      </c>
      <c r="F52" s="10">
        <v>160.75</v>
      </c>
      <c r="G52" s="10">
        <f t="shared" si="0"/>
        <v>0.84999999999999432</v>
      </c>
      <c r="H52" s="10">
        <f t="shared" si="1"/>
        <v>5.9499999999999886</v>
      </c>
      <c r="I52" s="10">
        <f t="shared" si="2"/>
        <v>-5.0999999999999943</v>
      </c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thickBot="1" x14ac:dyDescent="0.4">
      <c r="A53" s="8">
        <v>5.2869999999999999</v>
      </c>
      <c r="B53" s="10">
        <v>6.3</v>
      </c>
      <c r="C53" s="10">
        <v>166.7</v>
      </c>
      <c r="D53" s="12">
        <v>165.35</v>
      </c>
      <c r="E53" s="11">
        <v>100</v>
      </c>
      <c r="F53" s="10">
        <v>160.75</v>
      </c>
      <c r="G53" s="10">
        <f t="shared" si="0"/>
        <v>1.3499999999999943</v>
      </c>
      <c r="H53" s="10">
        <f t="shared" si="1"/>
        <v>5.9499999999999886</v>
      </c>
      <c r="I53" s="10">
        <f t="shared" si="2"/>
        <v>-4.5999999999999943</v>
      </c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thickBot="1" x14ac:dyDescent="0.4">
      <c r="A54" s="8">
        <v>5.2869999999999999</v>
      </c>
      <c r="B54" s="10">
        <v>6.3</v>
      </c>
      <c r="C54" s="10">
        <v>166.7</v>
      </c>
      <c r="D54" s="12">
        <v>164.7</v>
      </c>
      <c r="E54" s="11">
        <v>100</v>
      </c>
      <c r="F54" s="10">
        <v>160.75</v>
      </c>
      <c r="G54" s="10">
        <f t="shared" si="0"/>
        <v>2</v>
      </c>
      <c r="H54" s="10">
        <f t="shared" si="1"/>
        <v>5.9499999999999886</v>
      </c>
      <c r="I54" s="10">
        <f t="shared" si="2"/>
        <v>-3.9499999999999886</v>
      </c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thickBot="1" x14ac:dyDescent="0.4">
      <c r="A55" s="8">
        <v>5.2869999999999999</v>
      </c>
      <c r="B55" s="10">
        <v>6.3</v>
      </c>
      <c r="C55" s="10">
        <v>166.7</v>
      </c>
      <c r="D55" s="12">
        <v>163.69999999999999</v>
      </c>
      <c r="E55" s="11">
        <v>100</v>
      </c>
      <c r="F55" s="10">
        <v>160.75</v>
      </c>
      <c r="G55" s="10">
        <f t="shared" si="0"/>
        <v>3</v>
      </c>
      <c r="H55" s="10">
        <f t="shared" si="1"/>
        <v>5.9499999999999886</v>
      </c>
      <c r="I55" s="10">
        <f t="shared" si="2"/>
        <v>-2.9499999999999886</v>
      </c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thickBot="1" x14ac:dyDescent="0.4">
      <c r="A56" s="8">
        <v>5.2869999999999999</v>
      </c>
      <c r="B56" s="10">
        <v>6.3</v>
      </c>
      <c r="C56" s="10">
        <v>166.7</v>
      </c>
      <c r="D56" s="12">
        <v>162.29999999999998</v>
      </c>
      <c r="E56" s="11">
        <v>100</v>
      </c>
      <c r="F56" s="10">
        <v>160.75</v>
      </c>
      <c r="G56" s="10">
        <f t="shared" si="0"/>
        <v>4.4000000000000057</v>
      </c>
      <c r="H56" s="10">
        <f t="shared" si="1"/>
        <v>5.9499999999999886</v>
      </c>
      <c r="I56" s="10">
        <f t="shared" si="2"/>
        <v>-1.5499999999999829</v>
      </c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thickBot="1" x14ac:dyDescent="0.4">
      <c r="A57" s="8">
        <v>5.2869999999999999</v>
      </c>
      <c r="B57" s="10">
        <v>6.3</v>
      </c>
      <c r="C57" s="10">
        <v>166.7</v>
      </c>
      <c r="D57" s="12">
        <v>160.6</v>
      </c>
      <c r="E57" s="11">
        <v>100</v>
      </c>
      <c r="F57" s="10">
        <v>160.75</v>
      </c>
      <c r="G57" s="10">
        <f t="shared" si="0"/>
        <v>6.0999999999999943</v>
      </c>
      <c r="H57" s="10">
        <f t="shared" si="1"/>
        <v>5.9499999999999886</v>
      </c>
      <c r="I57" s="10">
        <f t="shared" si="2"/>
        <v>0.15000000000000568</v>
      </c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thickBot="1" x14ac:dyDescent="0.4">
      <c r="A58" s="8">
        <v>5.2869999999999999</v>
      </c>
      <c r="B58" s="10">
        <v>6.3</v>
      </c>
      <c r="C58" s="10">
        <v>166.7</v>
      </c>
      <c r="D58" s="12">
        <v>158.39999999999998</v>
      </c>
      <c r="E58" s="11"/>
      <c r="F58" s="10">
        <v>160.75</v>
      </c>
      <c r="G58" s="10">
        <f t="shared" si="0"/>
        <v>8.3000000000000114</v>
      </c>
      <c r="H58" s="10">
        <f t="shared" si="1"/>
        <v>5.9499999999999886</v>
      </c>
      <c r="I58" s="10">
        <f t="shared" si="2"/>
        <v>2.3500000000000227</v>
      </c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thickBot="1" x14ac:dyDescent="0.4">
      <c r="A59" s="8">
        <v>5.2869999999999999</v>
      </c>
      <c r="B59" s="10">
        <v>6.3</v>
      </c>
      <c r="C59" s="10">
        <v>166.7</v>
      </c>
      <c r="D59" s="12">
        <v>155.69999999999999</v>
      </c>
      <c r="E59" s="11">
        <v>99.397300000000001</v>
      </c>
      <c r="F59" s="10">
        <v>160.75</v>
      </c>
      <c r="G59" s="10">
        <f t="shared" si="0"/>
        <v>11</v>
      </c>
      <c r="H59" s="10">
        <f t="shared" si="1"/>
        <v>5.9499999999999886</v>
      </c>
      <c r="I59" s="10">
        <f t="shared" si="2"/>
        <v>5.0500000000000114</v>
      </c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thickBot="1" x14ac:dyDescent="0.4">
      <c r="A60" s="8">
        <v>5.2869999999999999</v>
      </c>
      <c r="B60" s="10">
        <v>6.3</v>
      </c>
      <c r="C60" s="10">
        <v>166.7</v>
      </c>
      <c r="D60" s="12">
        <v>152.19999999999999</v>
      </c>
      <c r="E60" s="11">
        <v>98.828900000000004</v>
      </c>
      <c r="F60" s="10">
        <v>160.75</v>
      </c>
      <c r="G60" s="10">
        <f t="shared" si="0"/>
        <v>14.5</v>
      </c>
      <c r="H60" s="10">
        <f t="shared" si="1"/>
        <v>5.9499999999999886</v>
      </c>
      <c r="I60" s="10">
        <f t="shared" si="2"/>
        <v>8.5500000000000114</v>
      </c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thickBot="1" x14ac:dyDescent="0.4">
      <c r="A61" s="8">
        <v>5.2869999999999999</v>
      </c>
      <c r="B61" s="10">
        <v>6.3</v>
      </c>
      <c r="C61" s="10">
        <v>166.7</v>
      </c>
      <c r="D61" s="12">
        <v>147.69999999999999</v>
      </c>
      <c r="E61" s="11">
        <v>98.572199999999995</v>
      </c>
      <c r="F61" s="10">
        <v>160.75</v>
      </c>
      <c r="G61" s="10">
        <f t="shared" si="0"/>
        <v>19</v>
      </c>
      <c r="H61" s="10">
        <f t="shared" si="1"/>
        <v>5.9499999999999886</v>
      </c>
      <c r="I61" s="10">
        <f t="shared" si="2"/>
        <v>13.050000000000011</v>
      </c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thickBot="1" x14ac:dyDescent="0.4">
      <c r="A62" s="8">
        <v>5.69</v>
      </c>
      <c r="B62" s="10">
        <v>6.7</v>
      </c>
      <c r="C62" s="10">
        <v>168.5</v>
      </c>
      <c r="D62" s="12">
        <v>167.65</v>
      </c>
      <c r="E62" s="11">
        <v>100</v>
      </c>
      <c r="F62" s="10">
        <v>163.21299999999999</v>
      </c>
      <c r="G62" s="10">
        <f t="shared" si="0"/>
        <v>0.84999999999999432</v>
      </c>
      <c r="H62" s="10">
        <f t="shared" si="1"/>
        <v>5.2870000000000061</v>
      </c>
      <c r="I62" s="10">
        <f t="shared" si="2"/>
        <v>-4.4370000000000118</v>
      </c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thickBot="1" x14ac:dyDescent="0.4">
      <c r="A63" s="8">
        <v>5.69</v>
      </c>
      <c r="B63" s="10">
        <v>6.7</v>
      </c>
      <c r="C63" s="10">
        <v>168.5</v>
      </c>
      <c r="D63" s="12">
        <v>167.15</v>
      </c>
      <c r="E63" s="11">
        <v>100</v>
      </c>
      <c r="F63" s="10">
        <v>163.21299999999999</v>
      </c>
      <c r="G63" s="10">
        <f t="shared" si="0"/>
        <v>1.3499999999999943</v>
      </c>
      <c r="H63" s="10">
        <f t="shared" si="1"/>
        <v>5.2870000000000061</v>
      </c>
      <c r="I63" s="10">
        <f t="shared" si="2"/>
        <v>-3.9370000000000118</v>
      </c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thickBot="1" x14ac:dyDescent="0.4">
      <c r="A64" s="8">
        <v>5.69</v>
      </c>
      <c r="B64" s="10">
        <v>6.7</v>
      </c>
      <c r="C64" s="10">
        <v>168.5</v>
      </c>
      <c r="D64" s="12">
        <v>166.5</v>
      </c>
      <c r="E64" s="11">
        <v>100</v>
      </c>
      <c r="F64" s="10">
        <v>163.21299999999999</v>
      </c>
      <c r="G64" s="10">
        <f t="shared" si="0"/>
        <v>2</v>
      </c>
      <c r="H64" s="10">
        <f t="shared" si="1"/>
        <v>5.2870000000000061</v>
      </c>
      <c r="I64" s="10">
        <f t="shared" si="2"/>
        <v>-3.2870000000000061</v>
      </c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thickBot="1" x14ac:dyDescent="0.4">
      <c r="A65" s="8">
        <v>5.69</v>
      </c>
      <c r="B65" s="10">
        <v>6.7</v>
      </c>
      <c r="C65" s="10">
        <v>168.5</v>
      </c>
      <c r="D65" s="12">
        <v>165.5</v>
      </c>
      <c r="E65" s="11">
        <v>100</v>
      </c>
      <c r="F65" s="10">
        <v>163.21299999999999</v>
      </c>
      <c r="G65" s="10">
        <f t="shared" si="0"/>
        <v>3</v>
      </c>
      <c r="H65" s="10">
        <f t="shared" si="1"/>
        <v>5.2870000000000061</v>
      </c>
      <c r="I65" s="10">
        <f t="shared" si="2"/>
        <v>-2.2870000000000061</v>
      </c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thickBot="1" x14ac:dyDescent="0.4">
      <c r="A66" s="8">
        <v>5.69</v>
      </c>
      <c r="B66" s="10">
        <v>6.7</v>
      </c>
      <c r="C66" s="10">
        <v>168.5</v>
      </c>
      <c r="D66" s="12">
        <v>164.1</v>
      </c>
      <c r="E66" s="11">
        <v>100</v>
      </c>
      <c r="F66" s="10">
        <v>163.21299999999999</v>
      </c>
      <c r="G66" s="10">
        <f t="shared" si="0"/>
        <v>4.4000000000000057</v>
      </c>
      <c r="H66" s="10">
        <f t="shared" si="1"/>
        <v>5.2870000000000061</v>
      </c>
      <c r="I66" s="10">
        <f t="shared" si="2"/>
        <v>-0.88700000000000045</v>
      </c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thickBot="1" x14ac:dyDescent="0.4">
      <c r="A67" s="8">
        <v>5.69</v>
      </c>
      <c r="B67" s="10">
        <v>6.7</v>
      </c>
      <c r="C67" s="10">
        <v>168.5</v>
      </c>
      <c r="D67" s="12">
        <v>162.4</v>
      </c>
      <c r="E67" s="11">
        <v>99.603999999999999</v>
      </c>
      <c r="F67" s="10">
        <v>163.21299999999999</v>
      </c>
      <c r="G67" s="10">
        <f t="shared" ref="G67:G130" si="3">C67-D67</f>
        <v>6.0999999999999943</v>
      </c>
      <c r="H67" s="10">
        <f t="shared" ref="H67:H130" si="4">C67-F67</f>
        <v>5.2870000000000061</v>
      </c>
      <c r="I67" s="10">
        <f t="shared" ref="I67:I130" si="5">F67-D67</f>
        <v>0.81299999999998818</v>
      </c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thickBot="1" x14ac:dyDescent="0.4">
      <c r="A68" s="8">
        <v>5.69</v>
      </c>
      <c r="B68" s="10">
        <v>6.7</v>
      </c>
      <c r="C68" s="10">
        <v>168.5</v>
      </c>
      <c r="D68" s="12">
        <v>160.19999999999999</v>
      </c>
      <c r="E68" s="11">
        <v>99.340699999999998</v>
      </c>
      <c r="F68" s="10">
        <v>163.21299999999999</v>
      </c>
      <c r="G68" s="10">
        <f t="shared" si="3"/>
        <v>8.3000000000000114</v>
      </c>
      <c r="H68" s="10">
        <f t="shared" si="4"/>
        <v>5.2870000000000061</v>
      </c>
      <c r="I68" s="10">
        <f t="shared" si="5"/>
        <v>3.0130000000000052</v>
      </c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thickBot="1" x14ac:dyDescent="0.4">
      <c r="A69" s="8">
        <v>5.69</v>
      </c>
      <c r="B69" s="10">
        <v>6.7</v>
      </c>
      <c r="C69" s="10">
        <v>168.5</v>
      </c>
      <c r="D69" s="12">
        <v>157.5</v>
      </c>
      <c r="E69" s="11">
        <v>99.064099999999996</v>
      </c>
      <c r="F69" s="10">
        <v>163.21299999999999</v>
      </c>
      <c r="G69" s="10">
        <f t="shared" si="3"/>
        <v>11</v>
      </c>
      <c r="H69" s="10">
        <f t="shared" si="4"/>
        <v>5.2870000000000061</v>
      </c>
      <c r="I69" s="10">
        <f t="shared" si="5"/>
        <v>5.7129999999999939</v>
      </c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thickBot="1" x14ac:dyDescent="0.4">
      <c r="A70" s="8">
        <v>5.69</v>
      </c>
      <c r="B70" s="10">
        <v>6.7</v>
      </c>
      <c r="C70" s="10">
        <v>168.5</v>
      </c>
      <c r="D70" s="12">
        <v>154</v>
      </c>
      <c r="E70" s="11">
        <v>98.7821</v>
      </c>
      <c r="F70" s="10">
        <v>163.21299999999999</v>
      </c>
      <c r="G70" s="10">
        <f t="shared" si="3"/>
        <v>14.5</v>
      </c>
      <c r="H70" s="10">
        <f t="shared" si="4"/>
        <v>5.2870000000000061</v>
      </c>
      <c r="I70" s="10">
        <f t="shared" si="5"/>
        <v>9.2129999999999939</v>
      </c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thickBot="1" x14ac:dyDescent="0.4">
      <c r="A71" s="8">
        <v>5.69</v>
      </c>
      <c r="B71" s="10">
        <v>6.7</v>
      </c>
      <c r="C71" s="10">
        <v>168.5</v>
      </c>
      <c r="D71" s="12">
        <v>149.5</v>
      </c>
      <c r="E71" s="11">
        <v>98.546499999999995</v>
      </c>
      <c r="F71" s="10">
        <v>163.21299999999999</v>
      </c>
      <c r="G71" s="10">
        <f t="shared" si="3"/>
        <v>19</v>
      </c>
      <c r="H71" s="10">
        <f t="shared" si="4"/>
        <v>5.2870000000000061</v>
      </c>
      <c r="I71" s="10">
        <f t="shared" si="5"/>
        <v>13.712999999999994</v>
      </c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thickBot="1" x14ac:dyDescent="0.4">
      <c r="A72" s="8">
        <v>5.69</v>
      </c>
      <c r="B72" s="10">
        <v>6.7</v>
      </c>
      <c r="C72" s="10">
        <v>168.6</v>
      </c>
      <c r="D72" s="12">
        <v>167.75</v>
      </c>
      <c r="E72" s="11">
        <v>100</v>
      </c>
      <c r="F72" s="10">
        <v>163.21299999999999</v>
      </c>
      <c r="G72" s="10">
        <f t="shared" si="3"/>
        <v>0.84999999999999432</v>
      </c>
      <c r="H72" s="10">
        <f t="shared" si="4"/>
        <v>5.3870000000000005</v>
      </c>
      <c r="I72" s="10">
        <f t="shared" si="5"/>
        <v>-4.5370000000000061</v>
      </c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thickBot="1" x14ac:dyDescent="0.4">
      <c r="A73" s="8">
        <v>5.69</v>
      </c>
      <c r="B73" s="10">
        <v>6.7</v>
      </c>
      <c r="C73" s="10">
        <v>168.6</v>
      </c>
      <c r="D73" s="12">
        <v>167.25</v>
      </c>
      <c r="E73" s="11">
        <v>100</v>
      </c>
      <c r="F73" s="10">
        <v>163.21299999999999</v>
      </c>
      <c r="G73" s="10">
        <f t="shared" si="3"/>
        <v>1.3499999999999943</v>
      </c>
      <c r="H73" s="10">
        <f t="shared" si="4"/>
        <v>5.3870000000000005</v>
      </c>
      <c r="I73" s="10">
        <f t="shared" si="5"/>
        <v>-4.0370000000000061</v>
      </c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thickBot="1" x14ac:dyDescent="0.4">
      <c r="A74" s="8">
        <v>5.69</v>
      </c>
      <c r="B74" s="10">
        <v>6.7</v>
      </c>
      <c r="C74" s="10">
        <v>168.6</v>
      </c>
      <c r="D74" s="12">
        <v>166.6</v>
      </c>
      <c r="E74" s="11">
        <v>100</v>
      </c>
      <c r="F74" s="10">
        <v>163.21299999999999</v>
      </c>
      <c r="G74" s="10">
        <f t="shared" si="3"/>
        <v>2</v>
      </c>
      <c r="H74" s="10">
        <f t="shared" si="4"/>
        <v>5.3870000000000005</v>
      </c>
      <c r="I74" s="10">
        <f t="shared" si="5"/>
        <v>-3.3870000000000005</v>
      </c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thickBot="1" x14ac:dyDescent="0.4">
      <c r="A75" s="8">
        <v>5.69</v>
      </c>
      <c r="B75" s="10">
        <v>6.7</v>
      </c>
      <c r="C75" s="10">
        <v>168.6</v>
      </c>
      <c r="D75" s="12">
        <v>165.6</v>
      </c>
      <c r="E75" s="11">
        <v>100</v>
      </c>
      <c r="F75" s="10">
        <v>163.21299999999999</v>
      </c>
      <c r="G75" s="10">
        <f t="shared" si="3"/>
        <v>3</v>
      </c>
      <c r="H75" s="10">
        <f t="shared" si="4"/>
        <v>5.3870000000000005</v>
      </c>
      <c r="I75" s="10">
        <f t="shared" si="5"/>
        <v>-2.3870000000000005</v>
      </c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thickBot="1" x14ac:dyDescent="0.4">
      <c r="A76" s="8">
        <v>5.69</v>
      </c>
      <c r="B76" s="10">
        <v>6.7</v>
      </c>
      <c r="C76" s="10">
        <v>168.6</v>
      </c>
      <c r="D76" s="12">
        <v>164.2</v>
      </c>
      <c r="E76" s="11">
        <v>100</v>
      </c>
      <c r="F76" s="10">
        <v>163.21299999999999</v>
      </c>
      <c r="G76" s="10">
        <f t="shared" si="3"/>
        <v>4.4000000000000057</v>
      </c>
      <c r="H76" s="10">
        <f t="shared" si="4"/>
        <v>5.3870000000000005</v>
      </c>
      <c r="I76" s="10">
        <f t="shared" si="5"/>
        <v>-0.98699999999999477</v>
      </c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thickBot="1" x14ac:dyDescent="0.4">
      <c r="A77" s="8">
        <v>5.69</v>
      </c>
      <c r="B77" s="10">
        <v>6.7</v>
      </c>
      <c r="C77" s="10">
        <v>168.6</v>
      </c>
      <c r="D77" s="12">
        <v>162.5</v>
      </c>
      <c r="E77" s="11">
        <v>99.616799999999998</v>
      </c>
      <c r="F77" s="10">
        <v>163.21299999999999</v>
      </c>
      <c r="G77" s="10">
        <f t="shared" si="3"/>
        <v>6.0999999999999943</v>
      </c>
      <c r="H77" s="10">
        <f t="shared" si="4"/>
        <v>5.3870000000000005</v>
      </c>
      <c r="I77" s="10">
        <f t="shared" si="5"/>
        <v>0.71299999999999386</v>
      </c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thickBot="1" x14ac:dyDescent="0.4">
      <c r="A78" s="8">
        <v>5.69</v>
      </c>
      <c r="B78" s="10">
        <v>6.7</v>
      </c>
      <c r="C78" s="10">
        <v>168.6</v>
      </c>
      <c r="D78" s="12">
        <v>160.29999999999998</v>
      </c>
      <c r="E78" s="11">
        <v>99.351900000000001</v>
      </c>
      <c r="F78" s="10">
        <v>163.21299999999999</v>
      </c>
      <c r="G78" s="10">
        <f t="shared" si="3"/>
        <v>8.3000000000000114</v>
      </c>
      <c r="H78" s="10">
        <f t="shared" si="4"/>
        <v>5.3870000000000005</v>
      </c>
      <c r="I78" s="10">
        <f t="shared" si="5"/>
        <v>2.9130000000000109</v>
      </c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thickBot="1" x14ac:dyDescent="0.4">
      <c r="A79" s="8">
        <v>5.69</v>
      </c>
      <c r="B79" s="10">
        <v>6.7</v>
      </c>
      <c r="C79" s="10">
        <v>168.6</v>
      </c>
      <c r="D79" s="12">
        <v>157.6</v>
      </c>
      <c r="E79" s="11">
        <v>99.073400000000007</v>
      </c>
      <c r="F79" s="10">
        <v>163.21299999999999</v>
      </c>
      <c r="G79" s="10">
        <f t="shared" si="3"/>
        <v>11</v>
      </c>
      <c r="H79" s="10">
        <f t="shared" si="4"/>
        <v>5.3870000000000005</v>
      </c>
      <c r="I79" s="10">
        <f t="shared" si="5"/>
        <v>5.6129999999999995</v>
      </c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thickBot="1" x14ac:dyDescent="0.4">
      <c r="A80" s="8">
        <v>5.69</v>
      </c>
      <c r="B80" s="10">
        <v>6.7</v>
      </c>
      <c r="C80" s="10">
        <v>168.6</v>
      </c>
      <c r="D80" s="12">
        <v>154.1</v>
      </c>
      <c r="E80" s="11">
        <v>98.799000000000007</v>
      </c>
      <c r="F80" s="10">
        <v>163.21299999999999</v>
      </c>
      <c r="G80" s="10">
        <f t="shared" si="3"/>
        <v>14.5</v>
      </c>
      <c r="H80" s="10">
        <f t="shared" si="4"/>
        <v>5.3870000000000005</v>
      </c>
      <c r="I80" s="10">
        <f t="shared" si="5"/>
        <v>9.1129999999999995</v>
      </c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thickBot="1" x14ac:dyDescent="0.4">
      <c r="A81" s="8">
        <v>5.69</v>
      </c>
      <c r="B81" s="10">
        <v>6.7</v>
      </c>
      <c r="C81" s="10">
        <v>168.6</v>
      </c>
      <c r="D81" s="12">
        <v>149.6</v>
      </c>
      <c r="E81" s="11">
        <v>98.550200000000004</v>
      </c>
      <c r="F81" s="10">
        <v>163.21299999999999</v>
      </c>
      <c r="G81" s="10">
        <f t="shared" si="3"/>
        <v>19</v>
      </c>
      <c r="H81" s="10">
        <f t="shared" si="4"/>
        <v>5.3870000000000005</v>
      </c>
      <c r="I81" s="10">
        <f t="shared" si="5"/>
        <v>13.613</v>
      </c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thickBot="1" x14ac:dyDescent="0.4">
      <c r="A82" s="8">
        <v>5.69</v>
      </c>
      <c r="B82" s="10">
        <v>6.7</v>
      </c>
      <c r="C82" s="10">
        <v>168.7</v>
      </c>
      <c r="D82" s="12">
        <v>167.85</v>
      </c>
      <c r="E82" s="11">
        <v>100</v>
      </c>
      <c r="F82" s="10">
        <v>163.21299999999999</v>
      </c>
      <c r="G82" s="10">
        <f t="shared" si="3"/>
        <v>0.84999999999999432</v>
      </c>
      <c r="H82" s="10">
        <f t="shared" si="4"/>
        <v>5.4869999999999948</v>
      </c>
      <c r="I82" s="10">
        <f t="shared" si="5"/>
        <v>-4.6370000000000005</v>
      </c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thickBot="1" x14ac:dyDescent="0.4">
      <c r="A83" s="8">
        <v>5.69</v>
      </c>
      <c r="B83" s="10">
        <v>6.7</v>
      </c>
      <c r="C83" s="10">
        <v>168.7</v>
      </c>
      <c r="D83" s="12">
        <v>167.35</v>
      </c>
      <c r="E83" s="11">
        <v>100</v>
      </c>
      <c r="F83" s="10">
        <v>163.21299999999999</v>
      </c>
      <c r="G83" s="10">
        <f t="shared" si="3"/>
        <v>1.3499999999999943</v>
      </c>
      <c r="H83" s="10">
        <f t="shared" si="4"/>
        <v>5.4869999999999948</v>
      </c>
      <c r="I83" s="10">
        <f t="shared" si="5"/>
        <v>-4.1370000000000005</v>
      </c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thickBot="1" x14ac:dyDescent="0.4">
      <c r="A84" s="8">
        <v>5.69</v>
      </c>
      <c r="B84" s="10">
        <v>6.7</v>
      </c>
      <c r="C84" s="10">
        <v>168.7</v>
      </c>
      <c r="D84" s="12">
        <v>166.7</v>
      </c>
      <c r="E84" s="11">
        <v>100</v>
      </c>
      <c r="F84" s="10">
        <v>163.21299999999999</v>
      </c>
      <c r="G84" s="10">
        <f t="shared" si="3"/>
        <v>2</v>
      </c>
      <c r="H84" s="10">
        <f t="shared" si="4"/>
        <v>5.4869999999999948</v>
      </c>
      <c r="I84" s="10">
        <f t="shared" si="5"/>
        <v>-3.4869999999999948</v>
      </c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thickBot="1" x14ac:dyDescent="0.4">
      <c r="A85" s="8">
        <v>5.69</v>
      </c>
      <c r="B85" s="10">
        <v>6.7</v>
      </c>
      <c r="C85" s="10">
        <v>168.7</v>
      </c>
      <c r="D85" s="12">
        <v>165.7</v>
      </c>
      <c r="E85" s="11">
        <v>100</v>
      </c>
      <c r="F85" s="10">
        <v>163.21299999999999</v>
      </c>
      <c r="G85" s="10">
        <f t="shared" si="3"/>
        <v>3</v>
      </c>
      <c r="H85" s="10">
        <f t="shared" si="4"/>
        <v>5.4869999999999948</v>
      </c>
      <c r="I85" s="10">
        <f t="shared" si="5"/>
        <v>-2.4869999999999948</v>
      </c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thickBot="1" x14ac:dyDescent="0.4">
      <c r="A86" s="8">
        <v>5.69</v>
      </c>
      <c r="B86" s="10">
        <v>6.7</v>
      </c>
      <c r="C86" s="10">
        <v>168.7</v>
      </c>
      <c r="D86" s="12">
        <v>164.29999999999998</v>
      </c>
      <c r="E86" s="11">
        <v>100</v>
      </c>
      <c r="F86" s="10">
        <v>163.21299999999999</v>
      </c>
      <c r="G86" s="10">
        <f t="shared" si="3"/>
        <v>4.4000000000000057</v>
      </c>
      <c r="H86" s="10">
        <f t="shared" si="4"/>
        <v>5.4869999999999948</v>
      </c>
      <c r="I86" s="10">
        <f t="shared" si="5"/>
        <v>-1.0869999999999891</v>
      </c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thickBot="1" x14ac:dyDescent="0.4">
      <c r="A87" s="8">
        <v>5.69</v>
      </c>
      <c r="B87" s="10">
        <v>6.7</v>
      </c>
      <c r="C87" s="10">
        <v>168.7</v>
      </c>
      <c r="D87" s="12">
        <v>162.6</v>
      </c>
      <c r="E87" s="11">
        <v>100</v>
      </c>
      <c r="F87" s="10">
        <v>163.21299999999999</v>
      </c>
      <c r="G87" s="10">
        <f t="shared" si="3"/>
        <v>6.0999999999999943</v>
      </c>
      <c r="H87" s="10">
        <f t="shared" si="4"/>
        <v>5.4869999999999948</v>
      </c>
      <c r="I87" s="10">
        <f t="shared" si="5"/>
        <v>0.61299999999999955</v>
      </c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thickBot="1" x14ac:dyDescent="0.4">
      <c r="A88" s="8">
        <v>5.69</v>
      </c>
      <c r="B88" s="10">
        <v>6.7</v>
      </c>
      <c r="C88" s="10">
        <v>168.7</v>
      </c>
      <c r="D88" s="12">
        <v>160.39999999999998</v>
      </c>
      <c r="E88" s="11">
        <v>99.363200000000006</v>
      </c>
      <c r="F88" s="10">
        <v>163.21299999999999</v>
      </c>
      <c r="G88" s="10">
        <f t="shared" si="3"/>
        <v>8.3000000000000114</v>
      </c>
      <c r="H88" s="10">
        <f t="shared" si="4"/>
        <v>5.4869999999999948</v>
      </c>
      <c r="I88" s="10">
        <f t="shared" si="5"/>
        <v>2.8130000000000166</v>
      </c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thickBot="1" x14ac:dyDescent="0.4">
      <c r="A89" s="8">
        <v>5.69</v>
      </c>
      <c r="B89" s="10">
        <v>6.7</v>
      </c>
      <c r="C89" s="10">
        <v>168.7</v>
      </c>
      <c r="D89" s="12">
        <v>157.69999999999999</v>
      </c>
      <c r="E89" s="11">
        <v>99.122799999999998</v>
      </c>
      <c r="F89" s="10">
        <v>163.21299999999999</v>
      </c>
      <c r="G89" s="10">
        <f t="shared" si="3"/>
        <v>11</v>
      </c>
      <c r="H89" s="10">
        <f t="shared" si="4"/>
        <v>5.4869999999999948</v>
      </c>
      <c r="I89" s="10">
        <f t="shared" si="5"/>
        <v>5.5130000000000052</v>
      </c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thickBot="1" x14ac:dyDescent="0.4">
      <c r="A90" s="8">
        <v>5.69</v>
      </c>
      <c r="B90" s="10">
        <v>6.7</v>
      </c>
      <c r="C90" s="10">
        <v>168.7</v>
      </c>
      <c r="D90" s="12">
        <v>154.19999999999999</v>
      </c>
      <c r="E90" s="11">
        <v>98.815899999999999</v>
      </c>
      <c r="F90" s="10">
        <v>163.21299999999999</v>
      </c>
      <c r="G90" s="10">
        <f t="shared" si="3"/>
        <v>14.5</v>
      </c>
      <c r="H90" s="10">
        <f t="shared" si="4"/>
        <v>5.4869999999999948</v>
      </c>
      <c r="I90" s="10">
        <f t="shared" si="5"/>
        <v>9.0130000000000052</v>
      </c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thickBot="1" x14ac:dyDescent="0.4">
      <c r="A91" s="8">
        <v>5.69</v>
      </c>
      <c r="B91" s="10">
        <v>6.7</v>
      </c>
      <c r="C91" s="10">
        <v>168.7</v>
      </c>
      <c r="D91" s="12">
        <v>149.69999999999999</v>
      </c>
      <c r="E91" s="11">
        <v>98.573899999999995</v>
      </c>
      <c r="F91" s="10">
        <v>163.21299999999999</v>
      </c>
      <c r="G91" s="10">
        <f t="shared" si="3"/>
        <v>19</v>
      </c>
      <c r="H91" s="10">
        <f t="shared" si="4"/>
        <v>5.4869999999999948</v>
      </c>
      <c r="I91" s="10">
        <f t="shared" si="5"/>
        <v>13.513000000000005</v>
      </c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thickBot="1" x14ac:dyDescent="0.4">
      <c r="A92" s="8">
        <v>5.99</v>
      </c>
      <c r="B92" s="10">
        <v>7</v>
      </c>
      <c r="C92" s="10">
        <v>170.5</v>
      </c>
      <c r="D92" s="12">
        <v>169.65</v>
      </c>
      <c r="E92" s="11">
        <v>100</v>
      </c>
      <c r="F92" s="10">
        <v>164.971</v>
      </c>
      <c r="G92" s="10">
        <f t="shared" si="3"/>
        <v>0.84999999999999432</v>
      </c>
      <c r="H92" s="10">
        <f t="shared" si="4"/>
        <v>5.5289999999999964</v>
      </c>
      <c r="I92" s="10">
        <f t="shared" si="5"/>
        <v>-4.679000000000002</v>
      </c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thickBot="1" x14ac:dyDescent="0.4">
      <c r="A93" s="8">
        <v>5.99</v>
      </c>
      <c r="B93" s="10">
        <v>7</v>
      </c>
      <c r="C93" s="10">
        <v>170.5</v>
      </c>
      <c r="D93" s="12">
        <v>169.15</v>
      </c>
      <c r="E93" s="11">
        <v>100</v>
      </c>
      <c r="F93" s="10">
        <v>164.971</v>
      </c>
      <c r="G93" s="10">
        <f t="shared" si="3"/>
        <v>1.3499999999999943</v>
      </c>
      <c r="H93" s="10">
        <f t="shared" si="4"/>
        <v>5.5289999999999964</v>
      </c>
      <c r="I93" s="10">
        <f t="shared" si="5"/>
        <v>-4.179000000000002</v>
      </c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thickBot="1" x14ac:dyDescent="0.4">
      <c r="A94" s="8">
        <v>5.99</v>
      </c>
      <c r="B94" s="10">
        <v>7</v>
      </c>
      <c r="C94" s="10">
        <v>170.5</v>
      </c>
      <c r="D94" s="12">
        <v>168.5</v>
      </c>
      <c r="E94" s="11">
        <v>100</v>
      </c>
      <c r="F94" s="10">
        <v>164.971</v>
      </c>
      <c r="G94" s="10">
        <f t="shared" si="3"/>
        <v>2</v>
      </c>
      <c r="H94" s="10">
        <f t="shared" si="4"/>
        <v>5.5289999999999964</v>
      </c>
      <c r="I94" s="10">
        <f t="shared" si="5"/>
        <v>-3.5289999999999964</v>
      </c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thickBot="1" x14ac:dyDescent="0.4">
      <c r="A95" s="8">
        <v>5.99</v>
      </c>
      <c r="B95" s="10">
        <v>7</v>
      </c>
      <c r="C95" s="10">
        <v>170.5</v>
      </c>
      <c r="D95" s="12">
        <v>167.5</v>
      </c>
      <c r="E95" s="11">
        <v>100</v>
      </c>
      <c r="F95" s="10">
        <v>164.971</v>
      </c>
      <c r="G95" s="10">
        <f t="shared" si="3"/>
        <v>3</v>
      </c>
      <c r="H95" s="10">
        <f t="shared" si="4"/>
        <v>5.5289999999999964</v>
      </c>
      <c r="I95" s="10">
        <f t="shared" si="5"/>
        <v>-2.5289999999999964</v>
      </c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thickBot="1" x14ac:dyDescent="0.4">
      <c r="A96" s="8">
        <v>5.99</v>
      </c>
      <c r="B96" s="10">
        <v>7</v>
      </c>
      <c r="C96" s="10">
        <v>170.5</v>
      </c>
      <c r="D96" s="12">
        <v>166.1</v>
      </c>
      <c r="E96" s="11">
        <v>100</v>
      </c>
      <c r="F96" s="10">
        <v>164.971</v>
      </c>
      <c r="G96" s="10">
        <f t="shared" si="3"/>
        <v>4.4000000000000057</v>
      </c>
      <c r="H96" s="10">
        <f t="shared" si="4"/>
        <v>5.5289999999999964</v>
      </c>
      <c r="I96" s="10">
        <f t="shared" si="5"/>
        <v>-1.1289999999999907</v>
      </c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thickBot="1" x14ac:dyDescent="0.4">
      <c r="A97" s="8">
        <v>5.99</v>
      </c>
      <c r="B97" s="10">
        <v>7</v>
      </c>
      <c r="C97" s="10">
        <v>170.5</v>
      </c>
      <c r="D97" s="12">
        <v>164.4</v>
      </c>
      <c r="E97" s="11">
        <v>99.635099999999994</v>
      </c>
      <c r="F97" s="10">
        <v>164.971</v>
      </c>
      <c r="G97" s="10">
        <f t="shared" si="3"/>
        <v>6.0999999999999943</v>
      </c>
      <c r="H97" s="10">
        <f t="shared" si="4"/>
        <v>5.5289999999999964</v>
      </c>
      <c r="I97" s="10">
        <f t="shared" si="5"/>
        <v>0.57099999999999795</v>
      </c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thickBot="1" x14ac:dyDescent="0.4">
      <c r="A98" s="8">
        <v>5.99</v>
      </c>
      <c r="B98" s="10">
        <v>7</v>
      </c>
      <c r="C98" s="10">
        <v>170.5</v>
      </c>
      <c r="D98" s="12">
        <v>162.19999999999999</v>
      </c>
      <c r="E98" s="11">
        <v>99.367999999999995</v>
      </c>
      <c r="F98" s="10">
        <v>164.971</v>
      </c>
      <c r="G98" s="10">
        <f t="shared" si="3"/>
        <v>8.3000000000000114</v>
      </c>
      <c r="H98" s="10">
        <f t="shared" si="4"/>
        <v>5.5289999999999964</v>
      </c>
      <c r="I98" s="10">
        <f t="shared" si="5"/>
        <v>2.771000000000015</v>
      </c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thickBot="1" x14ac:dyDescent="0.4">
      <c r="A99" s="8">
        <v>5.99</v>
      </c>
      <c r="B99" s="10">
        <v>7</v>
      </c>
      <c r="C99" s="10">
        <v>170.5</v>
      </c>
      <c r="D99" s="12">
        <v>159.5</v>
      </c>
      <c r="E99" s="11">
        <v>99.086799999999997</v>
      </c>
      <c r="F99" s="10">
        <v>164.971</v>
      </c>
      <c r="G99" s="10">
        <f t="shared" si="3"/>
        <v>11</v>
      </c>
      <c r="H99" s="10">
        <f t="shared" si="4"/>
        <v>5.5289999999999964</v>
      </c>
      <c r="I99" s="10">
        <f t="shared" si="5"/>
        <v>5.4710000000000036</v>
      </c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thickBot="1" x14ac:dyDescent="0.4">
      <c r="A100" s="8">
        <v>5.99</v>
      </c>
      <c r="B100" s="10">
        <v>7</v>
      </c>
      <c r="C100" s="10">
        <v>170.5</v>
      </c>
      <c r="D100" s="12">
        <v>156</v>
      </c>
      <c r="E100" s="11">
        <v>98.7988</v>
      </c>
      <c r="F100" s="10">
        <v>164.971</v>
      </c>
      <c r="G100" s="10">
        <f t="shared" si="3"/>
        <v>14.5</v>
      </c>
      <c r="H100" s="10">
        <f t="shared" si="4"/>
        <v>5.5289999999999964</v>
      </c>
      <c r="I100" s="10">
        <f t="shared" si="5"/>
        <v>8.9710000000000036</v>
      </c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thickBot="1" x14ac:dyDescent="0.4">
      <c r="A101" s="8">
        <v>5.99</v>
      </c>
      <c r="B101" s="10">
        <v>7</v>
      </c>
      <c r="C101" s="10">
        <v>170.5</v>
      </c>
      <c r="D101" s="12">
        <v>151.5</v>
      </c>
      <c r="E101" s="11">
        <v>98.505499999999998</v>
      </c>
      <c r="F101" s="10">
        <v>164.971</v>
      </c>
      <c r="G101" s="10">
        <f t="shared" si="3"/>
        <v>19</v>
      </c>
      <c r="H101" s="10">
        <f t="shared" si="4"/>
        <v>5.5289999999999964</v>
      </c>
      <c r="I101" s="10">
        <f t="shared" si="5"/>
        <v>13.471000000000004</v>
      </c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thickBot="1" x14ac:dyDescent="0.4">
      <c r="A102" s="8">
        <v>5.99</v>
      </c>
      <c r="B102" s="10">
        <v>7</v>
      </c>
      <c r="C102" s="10">
        <v>170.6</v>
      </c>
      <c r="D102" s="12">
        <v>169.75</v>
      </c>
      <c r="E102" s="11">
        <v>100</v>
      </c>
      <c r="F102" s="10">
        <v>164.971</v>
      </c>
      <c r="G102" s="10">
        <f t="shared" si="3"/>
        <v>0.84999999999999432</v>
      </c>
      <c r="H102" s="10">
        <f t="shared" si="4"/>
        <v>5.6289999999999907</v>
      </c>
      <c r="I102" s="10">
        <f t="shared" si="5"/>
        <v>-4.7789999999999964</v>
      </c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thickBot="1" x14ac:dyDescent="0.4">
      <c r="A103" s="8">
        <v>5.99</v>
      </c>
      <c r="B103" s="10">
        <v>7</v>
      </c>
      <c r="C103" s="10">
        <v>170.6</v>
      </c>
      <c r="D103" s="12">
        <v>169.25</v>
      </c>
      <c r="E103" s="11">
        <v>100</v>
      </c>
      <c r="F103" s="10">
        <v>164.971</v>
      </c>
      <c r="G103" s="10">
        <f t="shared" si="3"/>
        <v>1.3499999999999943</v>
      </c>
      <c r="H103" s="10">
        <f t="shared" si="4"/>
        <v>5.6289999999999907</v>
      </c>
      <c r="I103" s="10">
        <f t="shared" si="5"/>
        <v>-4.2789999999999964</v>
      </c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thickBot="1" x14ac:dyDescent="0.4">
      <c r="A104" s="8">
        <v>5.99</v>
      </c>
      <c r="B104" s="10">
        <v>7</v>
      </c>
      <c r="C104" s="10">
        <v>170.6</v>
      </c>
      <c r="D104" s="12">
        <v>168.6</v>
      </c>
      <c r="E104" s="11">
        <v>100</v>
      </c>
      <c r="F104" s="10">
        <v>164.971</v>
      </c>
      <c r="G104" s="10">
        <f t="shared" si="3"/>
        <v>2</v>
      </c>
      <c r="H104" s="10">
        <f t="shared" si="4"/>
        <v>5.6289999999999907</v>
      </c>
      <c r="I104" s="10">
        <f t="shared" si="5"/>
        <v>-3.6289999999999907</v>
      </c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thickBot="1" x14ac:dyDescent="0.4">
      <c r="A105" s="8">
        <v>5.99</v>
      </c>
      <c r="B105" s="10">
        <v>7</v>
      </c>
      <c r="C105" s="10">
        <v>170.6</v>
      </c>
      <c r="D105" s="12">
        <v>167.6</v>
      </c>
      <c r="E105" s="11">
        <v>100</v>
      </c>
      <c r="F105" s="10">
        <v>164.971</v>
      </c>
      <c r="G105" s="10">
        <f t="shared" si="3"/>
        <v>3</v>
      </c>
      <c r="H105" s="10">
        <f t="shared" si="4"/>
        <v>5.6289999999999907</v>
      </c>
      <c r="I105" s="10">
        <f t="shared" si="5"/>
        <v>-2.6289999999999907</v>
      </c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thickBot="1" x14ac:dyDescent="0.4">
      <c r="A106" s="8">
        <v>5.99</v>
      </c>
      <c r="B106" s="10">
        <v>7</v>
      </c>
      <c r="C106" s="10">
        <v>170.6</v>
      </c>
      <c r="D106" s="12">
        <v>166.2</v>
      </c>
      <c r="E106" s="11">
        <v>100</v>
      </c>
      <c r="F106" s="10">
        <v>164.971</v>
      </c>
      <c r="G106" s="10">
        <f t="shared" si="3"/>
        <v>4.4000000000000057</v>
      </c>
      <c r="H106" s="10">
        <f t="shared" si="4"/>
        <v>5.6289999999999907</v>
      </c>
      <c r="I106" s="10">
        <f t="shared" si="5"/>
        <v>-1.228999999999985</v>
      </c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thickBot="1" x14ac:dyDescent="0.4">
      <c r="A107" s="8">
        <v>5.99</v>
      </c>
      <c r="B107" s="10">
        <v>7</v>
      </c>
      <c r="C107" s="10">
        <v>170.6</v>
      </c>
      <c r="D107" s="12">
        <v>164.5</v>
      </c>
      <c r="E107" s="11">
        <v>99.647999999999996</v>
      </c>
      <c r="F107" s="10">
        <v>164.971</v>
      </c>
      <c r="G107" s="10">
        <f t="shared" si="3"/>
        <v>6.0999999999999943</v>
      </c>
      <c r="H107" s="10">
        <f t="shared" si="4"/>
        <v>5.6289999999999907</v>
      </c>
      <c r="I107" s="10">
        <f t="shared" si="5"/>
        <v>0.47100000000000364</v>
      </c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thickBot="1" x14ac:dyDescent="0.4">
      <c r="A108" s="8">
        <v>5.99</v>
      </c>
      <c r="B108" s="10">
        <v>7</v>
      </c>
      <c r="C108" s="10">
        <v>170.6</v>
      </c>
      <c r="D108" s="12">
        <v>162.29999999999998</v>
      </c>
      <c r="E108" s="11">
        <v>99.3994</v>
      </c>
      <c r="F108" s="10">
        <v>164.971</v>
      </c>
      <c r="G108" s="10">
        <f t="shared" si="3"/>
        <v>8.3000000000000114</v>
      </c>
      <c r="H108" s="10">
        <f t="shared" si="4"/>
        <v>5.6289999999999907</v>
      </c>
      <c r="I108" s="10">
        <f t="shared" si="5"/>
        <v>2.6710000000000207</v>
      </c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thickBot="1" x14ac:dyDescent="0.4">
      <c r="A109" s="8">
        <v>5.99</v>
      </c>
      <c r="B109" s="10">
        <v>7</v>
      </c>
      <c r="C109" s="10">
        <v>170.6</v>
      </c>
      <c r="D109" s="12">
        <v>159.6</v>
      </c>
      <c r="E109" s="11">
        <v>99.096299999999999</v>
      </c>
      <c r="F109" s="10">
        <v>164.971</v>
      </c>
      <c r="G109" s="10">
        <f t="shared" si="3"/>
        <v>11</v>
      </c>
      <c r="H109" s="10">
        <f t="shared" si="4"/>
        <v>5.6289999999999907</v>
      </c>
      <c r="I109" s="10">
        <f t="shared" si="5"/>
        <v>5.3710000000000093</v>
      </c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thickBot="1" x14ac:dyDescent="0.4">
      <c r="A110" s="8">
        <v>5.99</v>
      </c>
      <c r="B110" s="10">
        <v>7</v>
      </c>
      <c r="C110" s="10">
        <v>170.6</v>
      </c>
      <c r="D110" s="12">
        <v>156.1</v>
      </c>
      <c r="E110" s="11">
        <v>98.805899999999994</v>
      </c>
      <c r="F110" s="10">
        <v>164.971</v>
      </c>
      <c r="G110" s="10">
        <f t="shared" si="3"/>
        <v>14.5</v>
      </c>
      <c r="H110" s="10">
        <f t="shared" si="4"/>
        <v>5.6289999999999907</v>
      </c>
      <c r="I110" s="10">
        <f t="shared" si="5"/>
        <v>8.8710000000000093</v>
      </c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thickBot="1" x14ac:dyDescent="0.4">
      <c r="A111" s="8">
        <v>5.99</v>
      </c>
      <c r="B111" s="10">
        <v>7</v>
      </c>
      <c r="C111" s="10">
        <v>170.6</v>
      </c>
      <c r="D111" s="12">
        <v>151.6</v>
      </c>
      <c r="E111" s="11">
        <v>98.559399999999997</v>
      </c>
      <c r="F111" s="10">
        <v>164.971</v>
      </c>
      <c r="G111" s="10">
        <f t="shared" si="3"/>
        <v>19</v>
      </c>
      <c r="H111" s="10">
        <f t="shared" si="4"/>
        <v>5.6289999999999907</v>
      </c>
      <c r="I111" s="10">
        <f t="shared" si="5"/>
        <v>13.371000000000009</v>
      </c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thickBot="1" x14ac:dyDescent="0.4">
      <c r="A112" s="8">
        <v>5.99</v>
      </c>
      <c r="B112" s="10">
        <v>7</v>
      </c>
      <c r="C112" s="10">
        <v>170.7</v>
      </c>
      <c r="D112" s="12">
        <v>169.85</v>
      </c>
      <c r="E112" s="11">
        <v>100</v>
      </c>
      <c r="F112" s="10">
        <v>164.971</v>
      </c>
      <c r="G112" s="10">
        <f t="shared" si="3"/>
        <v>0.84999999999999432</v>
      </c>
      <c r="H112" s="10">
        <f t="shared" si="4"/>
        <v>5.728999999999985</v>
      </c>
      <c r="I112" s="10">
        <f t="shared" si="5"/>
        <v>-4.8789999999999907</v>
      </c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thickBot="1" x14ac:dyDescent="0.4">
      <c r="A113" s="8">
        <v>5.99</v>
      </c>
      <c r="B113" s="10">
        <v>7</v>
      </c>
      <c r="C113" s="10">
        <v>170.7</v>
      </c>
      <c r="D113" s="12">
        <v>169.35</v>
      </c>
      <c r="E113" s="11">
        <v>100</v>
      </c>
      <c r="F113" s="10">
        <v>164.971</v>
      </c>
      <c r="G113" s="10">
        <f t="shared" si="3"/>
        <v>1.3499999999999943</v>
      </c>
      <c r="H113" s="10">
        <f t="shared" si="4"/>
        <v>5.728999999999985</v>
      </c>
      <c r="I113" s="10">
        <f t="shared" si="5"/>
        <v>-4.3789999999999907</v>
      </c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thickBot="1" x14ac:dyDescent="0.4">
      <c r="A114" s="8">
        <v>5.99</v>
      </c>
      <c r="B114" s="10">
        <v>7</v>
      </c>
      <c r="C114" s="10">
        <v>170.7</v>
      </c>
      <c r="D114" s="12">
        <v>168.7</v>
      </c>
      <c r="E114" s="11">
        <v>100</v>
      </c>
      <c r="F114" s="10">
        <v>164.971</v>
      </c>
      <c r="G114" s="10">
        <f t="shared" si="3"/>
        <v>2</v>
      </c>
      <c r="H114" s="10">
        <f t="shared" si="4"/>
        <v>5.728999999999985</v>
      </c>
      <c r="I114" s="10">
        <f t="shared" si="5"/>
        <v>-3.728999999999985</v>
      </c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thickBot="1" x14ac:dyDescent="0.4">
      <c r="A115" s="8">
        <v>5.99</v>
      </c>
      <c r="B115" s="10">
        <v>7</v>
      </c>
      <c r="C115" s="10">
        <v>170.7</v>
      </c>
      <c r="D115" s="12">
        <v>167.7</v>
      </c>
      <c r="E115" s="11">
        <v>100</v>
      </c>
      <c r="F115" s="10">
        <v>164.971</v>
      </c>
      <c r="G115" s="10">
        <f t="shared" si="3"/>
        <v>3</v>
      </c>
      <c r="H115" s="10">
        <f t="shared" si="4"/>
        <v>5.728999999999985</v>
      </c>
      <c r="I115" s="10">
        <f t="shared" si="5"/>
        <v>-2.728999999999985</v>
      </c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thickBot="1" x14ac:dyDescent="0.4">
      <c r="A116" s="8">
        <v>5.99</v>
      </c>
      <c r="B116" s="10">
        <v>7</v>
      </c>
      <c r="C116" s="10">
        <v>170.7</v>
      </c>
      <c r="D116" s="12">
        <v>166.29999999999998</v>
      </c>
      <c r="E116" s="11">
        <v>100</v>
      </c>
      <c r="F116" s="10">
        <v>164.971</v>
      </c>
      <c r="G116" s="10">
        <f t="shared" si="3"/>
        <v>4.4000000000000057</v>
      </c>
      <c r="H116" s="10">
        <f t="shared" si="4"/>
        <v>5.728999999999985</v>
      </c>
      <c r="I116" s="10">
        <f t="shared" si="5"/>
        <v>-1.3289999999999793</v>
      </c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thickBot="1" x14ac:dyDescent="0.4">
      <c r="A117" s="8">
        <v>5.99</v>
      </c>
      <c r="B117" s="10">
        <v>7</v>
      </c>
      <c r="C117" s="10">
        <v>170.7</v>
      </c>
      <c r="D117" s="12">
        <v>164.6</v>
      </c>
      <c r="E117" s="11">
        <v>99.661100000000005</v>
      </c>
      <c r="F117" s="10">
        <v>164.971</v>
      </c>
      <c r="G117" s="10">
        <f t="shared" si="3"/>
        <v>6.0999999999999943</v>
      </c>
      <c r="H117" s="10">
        <f t="shared" si="4"/>
        <v>5.728999999999985</v>
      </c>
      <c r="I117" s="10">
        <f t="shared" si="5"/>
        <v>0.37100000000000932</v>
      </c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thickBot="1" x14ac:dyDescent="0.4">
      <c r="A118" s="8">
        <v>5.99</v>
      </c>
      <c r="B118" s="10">
        <v>7</v>
      </c>
      <c r="C118" s="10">
        <v>170.7</v>
      </c>
      <c r="D118" s="12">
        <v>162.39999999999998</v>
      </c>
      <c r="E118" s="11">
        <v>99.410799999999995</v>
      </c>
      <c r="F118" s="10">
        <v>164.971</v>
      </c>
      <c r="G118" s="10">
        <f t="shared" si="3"/>
        <v>8.3000000000000114</v>
      </c>
      <c r="H118" s="10">
        <f t="shared" si="4"/>
        <v>5.728999999999985</v>
      </c>
      <c r="I118" s="10">
        <f t="shared" si="5"/>
        <v>2.5710000000000264</v>
      </c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thickBot="1" x14ac:dyDescent="0.4">
      <c r="A119" s="8">
        <v>5.99</v>
      </c>
      <c r="B119" s="10">
        <v>7</v>
      </c>
      <c r="C119" s="10">
        <v>170.7</v>
      </c>
      <c r="D119" s="12">
        <v>159.69999999999999</v>
      </c>
      <c r="E119" s="11">
        <v>99.105900000000005</v>
      </c>
      <c r="F119" s="10">
        <v>164.971</v>
      </c>
      <c r="G119" s="10">
        <f t="shared" si="3"/>
        <v>11</v>
      </c>
      <c r="H119" s="10">
        <f t="shared" si="4"/>
        <v>5.728999999999985</v>
      </c>
      <c r="I119" s="10">
        <f t="shared" si="5"/>
        <v>5.271000000000015</v>
      </c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thickBot="1" x14ac:dyDescent="0.4">
      <c r="A120" s="8">
        <v>5.99</v>
      </c>
      <c r="B120" s="10">
        <v>7</v>
      </c>
      <c r="C120" s="10">
        <v>170.7</v>
      </c>
      <c r="D120" s="12">
        <v>156.19999999999999</v>
      </c>
      <c r="E120" s="11">
        <v>98.813000000000002</v>
      </c>
      <c r="F120" s="10">
        <v>164.971</v>
      </c>
      <c r="G120" s="10">
        <f t="shared" si="3"/>
        <v>14.5</v>
      </c>
      <c r="H120" s="10">
        <f t="shared" si="4"/>
        <v>5.728999999999985</v>
      </c>
      <c r="I120" s="10">
        <f t="shared" si="5"/>
        <v>8.771000000000015</v>
      </c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thickBot="1" x14ac:dyDescent="0.4">
      <c r="A121" s="8">
        <v>5.99</v>
      </c>
      <c r="B121" s="10">
        <v>7</v>
      </c>
      <c r="C121" s="10">
        <v>170.7</v>
      </c>
      <c r="D121" s="12">
        <v>151.69999999999999</v>
      </c>
      <c r="E121" s="11">
        <v>98.613299999999995</v>
      </c>
      <c r="F121" s="10">
        <v>164.971</v>
      </c>
      <c r="G121" s="10">
        <f t="shared" si="3"/>
        <v>19</v>
      </c>
      <c r="H121" s="10">
        <f t="shared" si="4"/>
        <v>5.728999999999985</v>
      </c>
      <c r="I121" s="10">
        <f t="shared" si="5"/>
        <v>13.271000000000015</v>
      </c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thickBot="1" x14ac:dyDescent="0.4">
      <c r="A122" s="8">
        <v>6.29</v>
      </c>
      <c r="B122" s="10">
        <v>7.3</v>
      </c>
      <c r="C122" s="10">
        <v>172.5</v>
      </c>
      <c r="D122" s="12">
        <v>171.65</v>
      </c>
      <c r="E122" s="11">
        <v>100</v>
      </c>
      <c r="F122" s="10">
        <v>166.67099999999999</v>
      </c>
      <c r="G122" s="10">
        <f t="shared" si="3"/>
        <v>0.84999999999999432</v>
      </c>
      <c r="H122" s="10">
        <f t="shared" si="4"/>
        <v>5.8290000000000077</v>
      </c>
      <c r="I122" s="10">
        <f t="shared" si="5"/>
        <v>-4.9790000000000134</v>
      </c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thickBot="1" x14ac:dyDescent="0.4">
      <c r="A123" s="8">
        <v>6.29</v>
      </c>
      <c r="B123" s="10">
        <v>7.3</v>
      </c>
      <c r="C123" s="10">
        <v>172.5</v>
      </c>
      <c r="D123" s="12">
        <v>171.15</v>
      </c>
      <c r="E123" s="11">
        <v>100</v>
      </c>
      <c r="F123" s="10">
        <v>166.67099999999999</v>
      </c>
      <c r="G123" s="10">
        <f t="shared" si="3"/>
        <v>1.3499999999999943</v>
      </c>
      <c r="H123" s="10">
        <f t="shared" si="4"/>
        <v>5.8290000000000077</v>
      </c>
      <c r="I123" s="10">
        <f t="shared" si="5"/>
        <v>-4.4790000000000134</v>
      </c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thickBot="1" x14ac:dyDescent="0.4">
      <c r="A124" s="8">
        <v>6.29</v>
      </c>
      <c r="B124" s="10">
        <v>7.3</v>
      </c>
      <c r="C124" s="10">
        <v>172.5</v>
      </c>
      <c r="D124" s="12">
        <v>170.5</v>
      </c>
      <c r="E124" s="11">
        <v>100</v>
      </c>
      <c r="F124" s="10">
        <v>166.67099999999999</v>
      </c>
      <c r="G124" s="10">
        <f t="shared" si="3"/>
        <v>2</v>
      </c>
      <c r="H124" s="10">
        <f t="shared" si="4"/>
        <v>5.8290000000000077</v>
      </c>
      <c r="I124" s="10">
        <f t="shared" si="5"/>
        <v>-3.8290000000000077</v>
      </c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thickBot="1" x14ac:dyDescent="0.4">
      <c r="A125" s="8">
        <v>6.29</v>
      </c>
      <c r="B125" s="10">
        <v>7.3</v>
      </c>
      <c r="C125" s="10">
        <v>172.5</v>
      </c>
      <c r="D125" s="12">
        <v>169.5</v>
      </c>
      <c r="E125" s="11">
        <v>100</v>
      </c>
      <c r="F125" s="10">
        <v>166.67099999999999</v>
      </c>
      <c r="G125" s="10">
        <f t="shared" si="3"/>
        <v>3</v>
      </c>
      <c r="H125" s="10">
        <f t="shared" si="4"/>
        <v>5.8290000000000077</v>
      </c>
      <c r="I125" s="10">
        <f t="shared" si="5"/>
        <v>-2.8290000000000077</v>
      </c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thickBot="1" x14ac:dyDescent="0.4">
      <c r="A126" s="8">
        <v>6.29</v>
      </c>
      <c r="B126" s="10">
        <v>7.3</v>
      </c>
      <c r="C126" s="10">
        <v>172.5</v>
      </c>
      <c r="D126" s="12">
        <v>168.1</v>
      </c>
      <c r="E126" s="11">
        <v>100</v>
      </c>
      <c r="F126" s="10">
        <v>166.67099999999999</v>
      </c>
      <c r="G126" s="10">
        <f t="shared" si="3"/>
        <v>4.4000000000000057</v>
      </c>
      <c r="H126" s="10">
        <f t="shared" si="4"/>
        <v>5.8290000000000077</v>
      </c>
      <c r="I126" s="10">
        <f t="shared" si="5"/>
        <v>-1.429000000000002</v>
      </c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thickBot="1" x14ac:dyDescent="0.4">
      <c r="A127" s="8">
        <v>6.29</v>
      </c>
      <c r="B127" s="10">
        <v>7.3</v>
      </c>
      <c r="C127" s="10">
        <v>172.5</v>
      </c>
      <c r="D127" s="12">
        <v>166.4</v>
      </c>
      <c r="E127" s="11">
        <v>99.674199999999999</v>
      </c>
      <c r="F127" s="10">
        <v>166.67099999999999</v>
      </c>
      <c r="G127" s="10">
        <f t="shared" si="3"/>
        <v>6.0999999999999943</v>
      </c>
      <c r="H127" s="10">
        <f t="shared" si="4"/>
        <v>5.8290000000000077</v>
      </c>
      <c r="I127" s="10">
        <f t="shared" si="5"/>
        <v>0.27099999999998658</v>
      </c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thickBot="1" x14ac:dyDescent="0.4">
      <c r="A128" s="8">
        <v>6.29</v>
      </c>
      <c r="B128" s="10">
        <v>7.3</v>
      </c>
      <c r="C128" s="10">
        <v>172.5</v>
      </c>
      <c r="D128" s="12">
        <v>164.2</v>
      </c>
      <c r="E128" s="11">
        <v>99.4024</v>
      </c>
      <c r="F128" s="10">
        <v>166.67099999999999</v>
      </c>
      <c r="G128" s="10">
        <f t="shared" si="3"/>
        <v>8.3000000000000114</v>
      </c>
      <c r="H128" s="10">
        <f t="shared" si="4"/>
        <v>5.8290000000000077</v>
      </c>
      <c r="I128" s="10">
        <f t="shared" si="5"/>
        <v>2.4710000000000036</v>
      </c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thickBot="1" x14ac:dyDescent="0.4">
      <c r="A129" s="8">
        <v>6.29</v>
      </c>
      <c r="B129" s="10">
        <v>7.3</v>
      </c>
      <c r="C129" s="10">
        <v>172.5</v>
      </c>
      <c r="D129" s="12">
        <v>161.5</v>
      </c>
      <c r="E129" s="11">
        <v>99.115499999999997</v>
      </c>
      <c r="F129" s="10">
        <v>166.67099999999999</v>
      </c>
      <c r="G129" s="10">
        <f t="shared" si="3"/>
        <v>11</v>
      </c>
      <c r="H129" s="10">
        <f t="shared" si="4"/>
        <v>5.8290000000000077</v>
      </c>
      <c r="I129" s="10">
        <f t="shared" si="5"/>
        <v>5.1709999999999923</v>
      </c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thickBot="1" x14ac:dyDescent="0.4">
      <c r="A130" s="8">
        <v>6.29</v>
      </c>
      <c r="B130" s="10">
        <v>7.3</v>
      </c>
      <c r="C130" s="10">
        <v>172.5</v>
      </c>
      <c r="D130" s="12">
        <v>158</v>
      </c>
      <c r="E130" s="11">
        <v>98.820099999999996</v>
      </c>
      <c r="F130" s="10">
        <v>166.67099999999999</v>
      </c>
      <c r="G130" s="10">
        <f t="shared" si="3"/>
        <v>14.5</v>
      </c>
      <c r="H130" s="10">
        <f t="shared" si="4"/>
        <v>5.8290000000000077</v>
      </c>
      <c r="I130" s="10">
        <f t="shared" si="5"/>
        <v>8.6709999999999923</v>
      </c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thickBot="1" x14ac:dyDescent="0.4">
      <c r="A131" s="8">
        <v>6.29</v>
      </c>
      <c r="B131" s="10">
        <v>7.3</v>
      </c>
      <c r="C131" s="10">
        <v>172.5</v>
      </c>
      <c r="D131" s="12">
        <v>153.5</v>
      </c>
      <c r="E131" s="11">
        <v>98.467299999999994</v>
      </c>
      <c r="F131" s="10">
        <v>166.67099999999999</v>
      </c>
      <c r="G131" s="10">
        <f t="shared" ref="G131:G151" si="6">C131-D131</f>
        <v>19</v>
      </c>
      <c r="H131" s="10">
        <f t="shared" ref="H131:H151" si="7">C131-F131</f>
        <v>5.8290000000000077</v>
      </c>
      <c r="I131" s="10">
        <f t="shared" ref="I131:I151" si="8">F131-D131</f>
        <v>13.170999999999992</v>
      </c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thickBot="1" x14ac:dyDescent="0.4">
      <c r="A132" s="8">
        <v>6.29</v>
      </c>
      <c r="B132" s="10">
        <v>7.3</v>
      </c>
      <c r="C132" s="10">
        <v>172.6</v>
      </c>
      <c r="D132" s="12">
        <v>171.75</v>
      </c>
      <c r="E132" s="11">
        <v>100</v>
      </c>
      <c r="F132" s="10">
        <v>166.67099999999999</v>
      </c>
      <c r="G132" s="10">
        <f t="shared" si="6"/>
        <v>0.84999999999999432</v>
      </c>
      <c r="H132" s="10">
        <f t="shared" si="7"/>
        <v>5.929000000000002</v>
      </c>
      <c r="I132" s="10">
        <f t="shared" si="8"/>
        <v>-5.0790000000000077</v>
      </c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thickBot="1" x14ac:dyDescent="0.4">
      <c r="A133" s="8">
        <v>6.29</v>
      </c>
      <c r="B133" s="10">
        <v>7.3</v>
      </c>
      <c r="C133" s="10">
        <v>172.6</v>
      </c>
      <c r="D133" s="12">
        <v>171.25</v>
      </c>
      <c r="E133" s="11">
        <v>100</v>
      </c>
      <c r="F133" s="10">
        <v>166.67099999999999</v>
      </c>
      <c r="G133" s="10">
        <f t="shared" si="6"/>
        <v>1.3499999999999943</v>
      </c>
      <c r="H133" s="10">
        <f t="shared" si="7"/>
        <v>5.929000000000002</v>
      </c>
      <c r="I133" s="10">
        <f t="shared" si="8"/>
        <v>-4.5790000000000077</v>
      </c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thickBot="1" x14ac:dyDescent="0.4">
      <c r="A134" s="8">
        <v>6.29</v>
      </c>
      <c r="B134" s="10">
        <v>7.3</v>
      </c>
      <c r="C134" s="10">
        <v>172.6</v>
      </c>
      <c r="D134" s="12">
        <v>170.6</v>
      </c>
      <c r="E134" s="11">
        <v>100</v>
      </c>
      <c r="F134" s="10">
        <v>166.67099999999999</v>
      </c>
      <c r="G134" s="10">
        <f t="shared" si="6"/>
        <v>2</v>
      </c>
      <c r="H134" s="10">
        <f t="shared" si="7"/>
        <v>5.929000000000002</v>
      </c>
      <c r="I134" s="10">
        <f t="shared" si="8"/>
        <v>-3.929000000000002</v>
      </c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thickBot="1" x14ac:dyDescent="0.4">
      <c r="A135" s="8">
        <v>6.29</v>
      </c>
      <c r="B135" s="10">
        <v>7.3</v>
      </c>
      <c r="C135" s="10">
        <v>172.6</v>
      </c>
      <c r="D135" s="12">
        <v>169.6</v>
      </c>
      <c r="E135" s="11">
        <v>100</v>
      </c>
      <c r="F135" s="10">
        <v>166.67099999999999</v>
      </c>
      <c r="G135" s="10">
        <f t="shared" si="6"/>
        <v>3</v>
      </c>
      <c r="H135" s="10">
        <f t="shared" si="7"/>
        <v>5.929000000000002</v>
      </c>
      <c r="I135" s="10">
        <f t="shared" si="8"/>
        <v>-2.929000000000002</v>
      </c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thickBot="1" x14ac:dyDescent="0.4">
      <c r="A136" s="8">
        <v>6.29</v>
      </c>
      <c r="B136" s="10">
        <v>7.3</v>
      </c>
      <c r="C136" s="10">
        <v>172.6</v>
      </c>
      <c r="D136" s="12">
        <v>168.2</v>
      </c>
      <c r="E136" s="11">
        <v>100</v>
      </c>
      <c r="F136" s="10">
        <v>166.67099999999999</v>
      </c>
      <c r="G136" s="10">
        <f t="shared" si="6"/>
        <v>4.4000000000000057</v>
      </c>
      <c r="H136" s="10">
        <f t="shared" si="7"/>
        <v>5.929000000000002</v>
      </c>
      <c r="I136" s="10">
        <f t="shared" si="8"/>
        <v>-1.5289999999999964</v>
      </c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thickBot="1" x14ac:dyDescent="0.4">
      <c r="A137" s="8">
        <v>6.29</v>
      </c>
      <c r="B137" s="10">
        <v>7.3</v>
      </c>
      <c r="C137" s="10">
        <v>172.6</v>
      </c>
      <c r="D137" s="12">
        <v>166.5</v>
      </c>
      <c r="E137" s="11">
        <v>99.687299999999993</v>
      </c>
      <c r="F137" s="10">
        <v>166.67099999999999</v>
      </c>
      <c r="G137" s="10">
        <f t="shared" si="6"/>
        <v>6.0999999999999943</v>
      </c>
      <c r="H137" s="10">
        <f t="shared" si="7"/>
        <v>5.929000000000002</v>
      </c>
      <c r="I137" s="10">
        <f t="shared" si="8"/>
        <v>0.17099999999999227</v>
      </c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thickBot="1" x14ac:dyDescent="0.4">
      <c r="A138" s="8">
        <v>6.29</v>
      </c>
      <c r="B138" s="10">
        <v>7.3</v>
      </c>
      <c r="C138" s="10">
        <v>172.6</v>
      </c>
      <c r="D138" s="12">
        <v>164.29999999999998</v>
      </c>
      <c r="E138" s="11">
        <v>99.494</v>
      </c>
      <c r="F138" s="10">
        <v>166.67099999999999</v>
      </c>
      <c r="G138" s="10">
        <f t="shared" si="6"/>
        <v>8.3000000000000114</v>
      </c>
      <c r="H138" s="10">
        <f t="shared" si="7"/>
        <v>5.929000000000002</v>
      </c>
      <c r="I138" s="10">
        <f t="shared" si="8"/>
        <v>2.3710000000000093</v>
      </c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thickBot="1" x14ac:dyDescent="0.4">
      <c r="A139" s="8">
        <v>6.29</v>
      </c>
      <c r="B139" s="10">
        <v>7.3</v>
      </c>
      <c r="C139" s="10">
        <v>172.6</v>
      </c>
      <c r="D139" s="12">
        <v>161.6</v>
      </c>
      <c r="E139" s="11">
        <v>99.125200000000007</v>
      </c>
      <c r="F139" s="10">
        <v>166.67099999999999</v>
      </c>
      <c r="G139" s="10">
        <f t="shared" si="6"/>
        <v>11</v>
      </c>
      <c r="H139" s="10">
        <f t="shared" si="7"/>
        <v>5.929000000000002</v>
      </c>
      <c r="I139" s="10">
        <f t="shared" si="8"/>
        <v>5.070999999999998</v>
      </c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thickBot="1" x14ac:dyDescent="0.4">
      <c r="A140" s="8">
        <v>6.29</v>
      </c>
      <c r="B140" s="10">
        <v>7.3</v>
      </c>
      <c r="C140" s="10">
        <v>172.6</v>
      </c>
      <c r="D140" s="12">
        <v>158.1</v>
      </c>
      <c r="E140" s="11">
        <v>98.927400000000006</v>
      </c>
      <c r="F140" s="10">
        <v>166.67099999999999</v>
      </c>
      <c r="G140" s="10">
        <f t="shared" si="6"/>
        <v>14.5</v>
      </c>
      <c r="H140" s="10">
        <f t="shared" si="7"/>
        <v>5.929000000000002</v>
      </c>
      <c r="I140" s="10">
        <f t="shared" si="8"/>
        <v>8.570999999999998</v>
      </c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thickBot="1" x14ac:dyDescent="0.4">
      <c r="A141" s="8">
        <v>6.29</v>
      </c>
      <c r="B141" s="10">
        <v>7.3</v>
      </c>
      <c r="C141" s="10">
        <v>172.6</v>
      </c>
      <c r="D141" s="12">
        <v>153.6</v>
      </c>
      <c r="E141" s="11">
        <v>98.591399999999993</v>
      </c>
      <c r="F141" s="10">
        <v>166.67099999999999</v>
      </c>
      <c r="G141" s="10">
        <f t="shared" si="6"/>
        <v>19</v>
      </c>
      <c r="H141" s="10">
        <f t="shared" si="7"/>
        <v>5.929000000000002</v>
      </c>
      <c r="I141" s="10">
        <f t="shared" si="8"/>
        <v>13.070999999999998</v>
      </c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thickBot="1" x14ac:dyDescent="0.4">
      <c r="A142" s="8">
        <v>6.29</v>
      </c>
      <c r="B142" s="10">
        <v>7.3</v>
      </c>
      <c r="C142" s="10">
        <v>172.7</v>
      </c>
      <c r="D142" s="12">
        <v>171.85</v>
      </c>
      <c r="E142" s="11">
        <v>100</v>
      </c>
      <c r="F142" s="10">
        <v>166.67099999999999</v>
      </c>
      <c r="G142" s="10">
        <f t="shared" si="6"/>
        <v>0.84999999999999432</v>
      </c>
      <c r="H142" s="10">
        <f t="shared" si="7"/>
        <v>6.0289999999999964</v>
      </c>
      <c r="I142" s="10">
        <f t="shared" si="8"/>
        <v>-5.179000000000002</v>
      </c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thickBot="1" x14ac:dyDescent="0.4">
      <c r="A143" s="8">
        <v>6.29</v>
      </c>
      <c r="B143" s="10">
        <v>7.3</v>
      </c>
      <c r="C143" s="10">
        <v>172.7</v>
      </c>
      <c r="D143" s="12">
        <v>171.35</v>
      </c>
      <c r="E143" s="11">
        <v>100</v>
      </c>
      <c r="F143" s="10">
        <v>166.67099999999999</v>
      </c>
      <c r="G143" s="10">
        <f t="shared" si="6"/>
        <v>1.3499999999999943</v>
      </c>
      <c r="H143" s="10">
        <f t="shared" si="7"/>
        <v>6.0289999999999964</v>
      </c>
      <c r="I143" s="10">
        <f t="shared" si="8"/>
        <v>-4.679000000000002</v>
      </c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thickBot="1" x14ac:dyDescent="0.4">
      <c r="A144" s="8">
        <v>6.29</v>
      </c>
      <c r="B144" s="10">
        <v>7.3</v>
      </c>
      <c r="C144" s="10">
        <v>172.7</v>
      </c>
      <c r="D144" s="12">
        <v>170.7</v>
      </c>
      <c r="E144" s="11">
        <v>100</v>
      </c>
      <c r="F144" s="10">
        <v>166.67099999999999</v>
      </c>
      <c r="G144" s="10">
        <f t="shared" si="6"/>
        <v>2</v>
      </c>
      <c r="H144" s="10">
        <f t="shared" si="7"/>
        <v>6.0289999999999964</v>
      </c>
      <c r="I144" s="10">
        <f t="shared" si="8"/>
        <v>-4.0289999999999964</v>
      </c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thickBot="1" x14ac:dyDescent="0.4">
      <c r="A145" s="8">
        <v>6.29</v>
      </c>
      <c r="B145" s="10">
        <v>7.3</v>
      </c>
      <c r="C145" s="10">
        <v>172.7</v>
      </c>
      <c r="D145" s="12">
        <v>169.7</v>
      </c>
      <c r="E145" s="11">
        <v>100</v>
      </c>
      <c r="F145" s="10">
        <v>166.67099999999999</v>
      </c>
      <c r="G145" s="10">
        <f t="shared" si="6"/>
        <v>3</v>
      </c>
      <c r="H145" s="10">
        <f t="shared" si="7"/>
        <v>6.0289999999999964</v>
      </c>
      <c r="I145" s="10">
        <f t="shared" si="8"/>
        <v>-3.0289999999999964</v>
      </c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thickBot="1" x14ac:dyDescent="0.4">
      <c r="A146" s="8">
        <v>6.29</v>
      </c>
      <c r="B146" s="10">
        <v>7.3</v>
      </c>
      <c r="C146" s="10">
        <v>172.7</v>
      </c>
      <c r="D146" s="12">
        <v>168.29999999999998</v>
      </c>
      <c r="E146" s="11">
        <v>100</v>
      </c>
      <c r="F146" s="10">
        <v>166.67099999999999</v>
      </c>
      <c r="G146" s="10">
        <f t="shared" si="6"/>
        <v>4.4000000000000057</v>
      </c>
      <c r="H146" s="10">
        <f t="shared" si="7"/>
        <v>6.0289999999999964</v>
      </c>
      <c r="I146" s="10">
        <f t="shared" si="8"/>
        <v>-1.6289999999999907</v>
      </c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thickBot="1" x14ac:dyDescent="0.4">
      <c r="A147" s="8">
        <v>6.29</v>
      </c>
      <c r="B147" s="10">
        <v>7.3</v>
      </c>
      <c r="C147" s="10">
        <v>172.7</v>
      </c>
      <c r="D147" s="12">
        <v>166.6</v>
      </c>
      <c r="E147" s="11">
        <v>99.700599999999994</v>
      </c>
      <c r="F147" s="10">
        <v>166.67099999999999</v>
      </c>
      <c r="G147" s="10">
        <f t="shared" si="6"/>
        <v>6.0999999999999943</v>
      </c>
      <c r="H147" s="10">
        <f t="shared" si="7"/>
        <v>6.0289999999999964</v>
      </c>
      <c r="I147" s="10">
        <f t="shared" si="8"/>
        <v>7.0999999999997954E-2</v>
      </c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thickBot="1" x14ac:dyDescent="0.4">
      <c r="A148" s="8">
        <v>6.29</v>
      </c>
      <c r="B148" s="10">
        <v>7.3</v>
      </c>
      <c r="C148" s="10">
        <v>172.7</v>
      </c>
      <c r="D148" s="12">
        <v>164.39999999999998</v>
      </c>
      <c r="E148" s="11">
        <v>99.525700000000001</v>
      </c>
      <c r="F148" s="10">
        <v>166.67099999999999</v>
      </c>
      <c r="G148" s="10">
        <f t="shared" si="6"/>
        <v>8.3000000000000114</v>
      </c>
      <c r="H148" s="10">
        <f t="shared" si="7"/>
        <v>6.0289999999999964</v>
      </c>
      <c r="I148" s="10">
        <f t="shared" si="8"/>
        <v>2.271000000000015</v>
      </c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thickBot="1" x14ac:dyDescent="0.4">
      <c r="A149" s="8">
        <v>6.29</v>
      </c>
      <c r="B149" s="10">
        <v>7.3</v>
      </c>
      <c r="C149" s="10">
        <v>172.7</v>
      </c>
      <c r="D149" s="12">
        <v>161.69999999999999</v>
      </c>
      <c r="E149" s="11">
        <v>99.234999999999999</v>
      </c>
      <c r="F149" s="10">
        <v>166.67099999999999</v>
      </c>
      <c r="G149" s="10">
        <f t="shared" si="6"/>
        <v>11</v>
      </c>
      <c r="H149" s="10">
        <f t="shared" si="7"/>
        <v>6.0289999999999964</v>
      </c>
      <c r="I149" s="10">
        <f t="shared" si="8"/>
        <v>4.9710000000000036</v>
      </c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thickBot="1" x14ac:dyDescent="0.4">
      <c r="A150" s="8">
        <v>6.29</v>
      </c>
      <c r="B150" s="10">
        <v>7.3</v>
      </c>
      <c r="C150" s="10">
        <v>172.7</v>
      </c>
      <c r="D150" s="12">
        <v>158.19999999999999</v>
      </c>
      <c r="E150" s="11">
        <v>99.134699999999995</v>
      </c>
      <c r="F150" s="10">
        <v>166.67099999999999</v>
      </c>
      <c r="G150" s="10">
        <f t="shared" si="6"/>
        <v>14.5</v>
      </c>
      <c r="H150" s="10">
        <f t="shared" si="7"/>
        <v>6.0289999999999964</v>
      </c>
      <c r="I150" s="10">
        <f t="shared" si="8"/>
        <v>8.4710000000000036</v>
      </c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thickBot="1" x14ac:dyDescent="0.4">
      <c r="A151" s="8">
        <v>6.29</v>
      </c>
      <c r="B151" s="10">
        <v>7.3</v>
      </c>
      <c r="C151" s="10">
        <v>172.7</v>
      </c>
      <c r="D151" s="12">
        <v>153.69999999999999</v>
      </c>
      <c r="E151" s="11">
        <v>98.615499999999997</v>
      </c>
      <c r="F151" s="10">
        <v>166.67099999999999</v>
      </c>
      <c r="G151" s="10">
        <f t="shared" si="6"/>
        <v>19</v>
      </c>
      <c r="H151" s="10">
        <f t="shared" si="7"/>
        <v>6.0289999999999964</v>
      </c>
      <c r="I151" s="10">
        <f t="shared" si="8"/>
        <v>12.971000000000004</v>
      </c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thickBot="1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Rapi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Rafi</dc:creator>
  <cp:lastModifiedBy>fauzan asad muhammad</cp:lastModifiedBy>
  <dcterms:created xsi:type="dcterms:W3CDTF">2025-01-12T13:34:46Z</dcterms:created>
  <dcterms:modified xsi:type="dcterms:W3CDTF">2025-02-11T06:24:04Z</dcterms:modified>
</cp:coreProperties>
</file>