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Man. variances LC" sheetId="1" r:id="rId1"/>
    <sheet name="Man. variances GC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2" l="1"/>
  <c r="B32" i="2"/>
  <c r="B30" i="2"/>
  <c r="V29" i="2"/>
  <c r="U29" i="2"/>
  <c r="T29" i="2"/>
  <c r="B28" i="2"/>
  <c r="B27" i="2"/>
  <c r="B26" i="2"/>
  <c r="B25" i="2"/>
  <c r="B24" i="2"/>
  <c r="B23" i="2"/>
  <c r="V22" i="2"/>
  <c r="U22" i="2"/>
  <c r="T22" i="2"/>
  <c r="B21" i="2"/>
  <c r="B20" i="2"/>
  <c r="B19" i="2"/>
  <c r="B18" i="2"/>
  <c r="B17" i="2"/>
  <c r="B16" i="2"/>
  <c r="B15" i="2"/>
  <c r="B14" i="2"/>
  <c r="B13" i="2"/>
  <c r="B9" i="2"/>
  <c r="Q7" i="2"/>
  <c r="B35" i="1"/>
  <c r="B28" i="1"/>
  <c r="B27" i="1"/>
  <c r="B26" i="1"/>
  <c r="B25" i="1"/>
  <c r="B24" i="1"/>
  <c r="B23" i="1"/>
  <c r="B13" i="1"/>
  <c r="B9" i="1"/>
</calcChain>
</file>

<file path=xl/sharedStrings.xml><?xml version="1.0" encoding="utf-8"?>
<sst xmlns="http://schemas.openxmlformats.org/spreadsheetml/2006/main" count="744" uniqueCount="412">
  <si>
    <r>
      <rPr>
        <b/>
        <sz val="14"/>
        <color theme="1"/>
        <rFont val="Arial"/>
        <family val="2"/>
      </rPr>
      <t>$&gt;segment</t>
    </r>
    <r>
      <rPr>
        <b/>
        <sz val="11"/>
        <color theme="1"/>
        <rFont val="Arial"/>
        <family val="2"/>
      </rPr>
      <t xml:space="preserve"> - Manufacturing Variances  - ACTUAL / FORECAST vs. BUDGET </t>
    </r>
    <phoneticPr fontId="2" type="noConversion"/>
  </si>
  <si>
    <t>Month:</t>
  </si>
  <si>
    <t>$&gt;monthname</t>
    <phoneticPr fontId="2" type="noConversion"/>
  </si>
  <si>
    <t>Plant:</t>
  </si>
  <si>
    <t xml:space="preserve"> $&gt;plant</t>
    <phoneticPr fontId="2" type="noConversion"/>
  </si>
  <si>
    <t>Outlet:</t>
  </si>
  <si>
    <t>$&gt;segment</t>
    <phoneticPr fontId="2" type="noConversion"/>
  </si>
  <si>
    <t>in kLC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</si>
  <si>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</si>
  <si>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</si>
  <si>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</si>
  <si>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</si>
  <si>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</si>
  <si>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</si>
  <si>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</si>
  <si>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</si>
  <si>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</si>
  <si>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</si>
  <si>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</si>
  <si>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</si>
  <si>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YTD</t>
  </si>
  <si>
    <t>FC/Bud</t>
  </si>
  <si>
    <t>Comments Sel.</t>
  </si>
  <si>
    <t>Comments YTD</t>
  </si>
  <si>
    <t>Comments FC</t>
  </si>
  <si>
    <t>308500000</t>
  </si>
  <si>
    <t>BUDGET</t>
  </si>
  <si>
    <t>$.MV!Budget!Jan</t>
  </si>
  <si>
    <t>$.MV!Budget!Feb</t>
  </si>
  <si>
    <t>$.MV!Budget!Mar</t>
  </si>
  <si>
    <t>$.MV!Budget!Apr</t>
  </si>
  <si>
    <t>$.MV!Budget!May</t>
  </si>
  <si>
    <t>$.MV!Budget!Jun</t>
  </si>
  <si>
    <t>$.MV!Budget!Jul</t>
  </si>
  <si>
    <t>$.MV!Budget!Aug</t>
  </si>
  <si>
    <t>$.MV!Budget!Sep</t>
  </si>
  <si>
    <t>$.MV!Budget!Oct</t>
  </si>
  <si>
    <t>$.MV!Budget!Nov</t>
  </si>
  <si>
    <t>$.MV!Budget!Dec</t>
  </si>
  <si>
    <t>$.MV!Budget!YTD</t>
  </si>
  <si>
    <t>$.MV!Budget!FCBudVariance</t>
  </si>
  <si>
    <t>Variance vs. Budget</t>
  </si>
  <si>
    <t>309501600</t>
  </si>
  <si>
    <t>Variations in cost centers</t>
  </si>
  <si>
    <t>$.MV!Variations in cost centers!Jan</t>
  </si>
  <si>
    <t>$.MV!Variations in cost centers!Feb</t>
  </si>
  <si>
    <t>$.MV!Variations in cost centers!Mar</t>
  </si>
  <si>
    <t>$.MV!Variations in cost centers!Apr</t>
  </si>
  <si>
    <t>$.MV!Variations in cost centers!May</t>
  </si>
  <si>
    <t>$.MV!Variations in cost centers!Jun</t>
  </si>
  <si>
    <t>$.MV!Variations in cost centers!Jul</t>
  </si>
  <si>
    <t>$.MV!Variations in cost centers!Aug</t>
  </si>
  <si>
    <t>$.MV!Variations in cost centers!Sep</t>
  </si>
  <si>
    <t>$.MV!Variations in cost centers!Oct</t>
  </si>
  <si>
    <t>$.MV!Variations in cost centers!Nov</t>
  </si>
  <si>
    <t>$.MV!Variations in cost centers!Dec</t>
  </si>
  <si>
    <t>$.MV!Variations in cost centers!YTD</t>
  </si>
  <si>
    <t>$.MV!Variations in cost centers!FCBudVariance</t>
  </si>
  <si>
    <t>$.MV!Variations in cost centers!CommentsSel</t>
  </si>
  <si>
    <t>$.MV!Variations in cost centers!CommentsYTD</t>
  </si>
  <si>
    <t>$.MV!Variations in cost centers!CommentsFC</t>
  </si>
  <si>
    <t>Compensation</t>
  </si>
  <si>
    <t>$.MV!Compensation!Jan</t>
  </si>
  <si>
    <t>$.MV!Compensation!Feb</t>
  </si>
  <si>
    <t>$.MV!Compensation!Mar</t>
  </si>
  <si>
    <t>$.MV!Compensation!Apr</t>
  </si>
  <si>
    <t>$.MV!Compensation!May</t>
  </si>
  <si>
    <t>$.MV!Compensation!Jun</t>
  </si>
  <si>
    <t>$.MV!Compensation!Jul</t>
  </si>
  <si>
    <t>$.MV!Compensation!Aug</t>
  </si>
  <si>
    <t>$.MV!Compensation!Sep</t>
  </si>
  <si>
    <t>$.MV!Compensation!Oct</t>
  </si>
  <si>
    <t>$.MV!Compensation!Nov</t>
  </si>
  <si>
    <t>$.MV!Compensation!Dec</t>
  </si>
  <si>
    <t>$.MV!Compensation!YTD</t>
  </si>
  <si>
    <t>$.MV!Compensation!FCBudVariance</t>
  </si>
  <si>
    <t>$.MV!Compensation!CommentsSel</t>
  </si>
  <si>
    <t>$.MV!Compensation!CommentsYTD</t>
  </si>
  <si>
    <t>$.MV!Compensation!CommentsFC</t>
  </si>
  <si>
    <t>Conti Bonus</t>
  </si>
  <si>
    <t>$.MV!Conti Bonus!Jan</t>
  </si>
  <si>
    <t>$.MV!Conti Bonus!Feb</t>
  </si>
  <si>
    <t>$.MV!Conti Bonus!Mar</t>
  </si>
  <si>
    <t>$.MV!Conti Bonus!Apr</t>
  </si>
  <si>
    <t>$.MV!Conti Bonus!May</t>
  </si>
  <si>
    <t>$.MV!Conti Bonus!Jun</t>
  </si>
  <si>
    <t>$.MV!Conti Bonus!Jul</t>
  </si>
  <si>
    <t>$.MV!Conti Bonus!Aug</t>
  </si>
  <si>
    <t>$.MV!Conti Bonus!Sep</t>
  </si>
  <si>
    <t>$.MV!Conti Bonus!Oct</t>
  </si>
  <si>
    <t>$.MV!Conti Bonus!Nov</t>
  </si>
  <si>
    <t>$.MV!Conti Bonus!Dec</t>
  </si>
  <si>
    <t>$.MV!Conti Bonus!YTD</t>
  </si>
  <si>
    <t>$.MV!Conti Bonus!FCBudVariance</t>
  </si>
  <si>
    <t>$.MV!Conti Bonus!CommentsSel</t>
  </si>
  <si>
    <t>$.MV!Conti Bonus!CommentsYTD</t>
  </si>
  <si>
    <t>$.MV!Conti Bonus!CommentsFC</t>
  </si>
  <si>
    <t>CIP</t>
  </si>
  <si>
    <t>$.MV!CIP!Jan</t>
  </si>
  <si>
    <t>$.MV!CIP!Feb</t>
  </si>
  <si>
    <t>$.MV!CIP!Mar</t>
  </si>
  <si>
    <t>$.MV!CIP!Apr</t>
  </si>
  <si>
    <t>$.MV!CIP!May</t>
  </si>
  <si>
    <t>$.MV!CIP!Jun</t>
  </si>
  <si>
    <t>$.MV!CIP!Jul</t>
  </si>
  <si>
    <t>$.MV!CIP!Aug</t>
  </si>
  <si>
    <t>$.MV!CIP!Sep</t>
  </si>
  <si>
    <t>$.MV!CIP!Oct</t>
  </si>
  <si>
    <t>$.MV!CIP!Nov</t>
  </si>
  <si>
    <t>$.MV!CIP!Dec</t>
  </si>
  <si>
    <t>$.MV!CIP!YTD</t>
  </si>
  <si>
    <t>$.MV!CIP!FCBudVariance</t>
  </si>
  <si>
    <t>$.MV!CIP!CommentsSel</t>
  </si>
  <si>
    <t>$.MV!CIP!CommentsYTD</t>
  </si>
  <si>
    <t>$.MV!CIP!CommentsFC</t>
  </si>
  <si>
    <t>Tools/ Supplies</t>
  </si>
  <si>
    <t>$.MV!Tools/ Supplies!Jan</t>
  </si>
  <si>
    <t>$.MV!Tools/ Supplies!Feb</t>
  </si>
  <si>
    <t>$.MV!Tools/ Supplies!Mar</t>
  </si>
  <si>
    <t>$.MV!Tools/ Supplies!Apr</t>
  </si>
  <si>
    <t>$.MV!Tools/ Supplies!May</t>
  </si>
  <si>
    <t>$.MV!Tools/ Supplies!Jun</t>
  </si>
  <si>
    <t>$.MV!Tools/ Supplies!Jul</t>
  </si>
  <si>
    <t>$.MV!Tools/ Supplies!Aug</t>
  </si>
  <si>
    <t>$.MV!Tools/ Supplies!Sep</t>
  </si>
  <si>
    <t>$.MV!Tools/ Supplies!Oct</t>
  </si>
  <si>
    <t>$.MV!Tools/ Supplies!Nov</t>
  </si>
  <si>
    <t>$.MV!Tools/ Supplies!Dec</t>
  </si>
  <si>
    <t>$.MV!Tools/ Supplies!YTD</t>
  </si>
  <si>
    <t>$.MV!Tools/ Supplies!FCBudVariance</t>
  </si>
  <si>
    <t>$.MV!Tools/ Supplies!CommentsSel</t>
  </si>
  <si>
    <t>$.MV!Tools/ Supplies!CommentsYTD</t>
  </si>
  <si>
    <t>$.MV!Tools/ Supplies!CommentsFC</t>
  </si>
  <si>
    <t xml:space="preserve">Purchased Maintenance </t>
  </si>
  <si>
    <t>$.MV!Purchased Maintenance!Jan</t>
  </si>
  <si>
    <t>$.MV!Purchased Maintenance!Feb</t>
  </si>
  <si>
    <t>$.MV!Purchased Maintenance!Mar</t>
  </si>
  <si>
    <t>$.MV!Purchased Maintenance!Apr</t>
  </si>
  <si>
    <t>$.MV!Purchased Maintenance!May</t>
  </si>
  <si>
    <t>$.MV!Purchased Maintenance!Jun</t>
  </si>
  <si>
    <t>$.MV!Purchased Maintenance!Jul</t>
  </si>
  <si>
    <t>$.MV!Purchased Maintenance!Aug</t>
  </si>
  <si>
    <t>$.MV!Purchased Maintenance!Sep</t>
  </si>
  <si>
    <t>$.MV!Purchased Maintenance!Oct</t>
  </si>
  <si>
    <t>$.MV!Purchased Maintenance!Nov</t>
  </si>
  <si>
    <t>$.MV!Purchased Maintenance!Dec</t>
  </si>
  <si>
    <t>$.MV!Purchased Maintenance!YTD</t>
  </si>
  <si>
    <t>$.MV!Purchased Maintenance!FCBudVariance</t>
  </si>
  <si>
    <t>$.MV!Purchased Maintenance!CommentsSel</t>
  </si>
  <si>
    <t>$.MV!Purchased Maintenance!CommentsYTD</t>
  </si>
  <si>
    <t>$.MV!Purchased Maintenance!CommentsFC</t>
  </si>
  <si>
    <t>Utilities</t>
  </si>
  <si>
    <t>$.MV!Utilities!Jan</t>
  </si>
  <si>
    <t>$.MV!Utilities!Feb</t>
  </si>
  <si>
    <t>$.MV!Utilities!Mar</t>
  </si>
  <si>
    <t>$.MV!Utilities!Apr</t>
  </si>
  <si>
    <t>$.MV!Utilities!May</t>
  </si>
  <si>
    <t>$.MV!Utilities!Jun</t>
  </si>
  <si>
    <t>$.MV!Utilities!Jul</t>
  </si>
  <si>
    <t>$.MV!Utilities!Aug</t>
  </si>
  <si>
    <t>$.MV!Utilities!Sep</t>
  </si>
  <si>
    <t>$.MV!Utilities!Oct</t>
  </si>
  <si>
    <t>$.MV!Utilities!Nov</t>
  </si>
  <si>
    <t>$.MV!Utilities!Dec</t>
  </si>
  <si>
    <t>$.MV!Utilities!YTD</t>
  </si>
  <si>
    <t>$.MV!Utilities!FCBudVariance</t>
  </si>
  <si>
    <t>$.MV!Utilities!CommentsSel</t>
  </si>
  <si>
    <t>$.MV!Utilities!CommentsYTD</t>
  </si>
  <si>
    <t>$.MV!Utilities!CommentsFC</t>
  </si>
  <si>
    <t>freight (inbound)</t>
  </si>
  <si>
    <t>others</t>
  </si>
  <si>
    <t>$.MV!others!Jan</t>
  </si>
  <si>
    <t>$.MV!others!Feb</t>
  </si>
  <si>
    <t>$.MV!others!Mar</t>
  </si>
  <si>
    <t>$.MV!others!Apr</t>
  </si>
  <si>
    <t>$.MV!others!May</t>
  </si>
  <si>
    <t>$.MV!others!Jun</t>
  </si>
  <si>
    <t>$.MV!others!Jul</t>
  </si>
  <si>
    <t>$.MV!others!Aug</t>
  </si>
  <si>
    <t>$.MV!others!Sep</t>
  </si>
  <si>
    <t>$.MV!others!Oct</t>
  </si>
  <si>
    <t>$.MV!others!Nov</t>
  </si>
  <si>
    <t>$.MV!others!Dec</t>
  </si>
  <si>
    <t>$.MV!others!YTD</t>
  </si>
  <si>
    <t>$.MV!others!FCBudVariance</t>
  </si>
  <si>
    <t>$.MV!others!CommentsSel</t>
  </si>
  <si>
    <t>$.MV!others!CommentsYTD</t>
  </si>
  <si>
    <t>$.MV!others!CommentsFC</t>
  </si>
  <si>
    <t/>
  </si>
  <si>
    <t>309502100</t>
  </si>
  <si>
    <t>Variations to labor cost (tariff increase)</t>
  </si>
  <si>
    <t>$.MV!Variations to labor cost (tariff increase)!Jan</t>
  </si>
  <si>
    <t>$.MV!Variations to labor cost (tariff increase)!Feb</t>
  </si>
  <si>
    <t>$.MV!Variations to labor cost (tariff increase)!Mar</t>
  </si>
  <si>
    <t>$.MV!Variations to labor cost (tariff increase)!Apr</t>
  </si>
  <si>
    <t>$.MV!Variations to labor cost (tariff increase)!May</t>
  </si>
  <si>
    <t>$.MV!Variations to labor cost (tariff increase)!Jun</t>
  </si>
  <si>
    <t>$.MV!Variations to labor cost (tariff increase)!Jul</t>
  </si>
  <si>
    <t>$.MV!Variations to labor cost (tariff increase)!Aug</t>
  </si>
  <si>
    <t>$.MV!Variations to labor cost (tariff increase)!Sep</t>
  </si>
  <si>
    <t>$.MV!Variations to labor cost (tariff increase)!Oct</t>
  </si>
  <si>
    <t>$.MV!Variations to labor cost (tariff increase)!Nov</t>
  </si>
  <si>
    <t>$.MV!Variations to labor cost (tariff increase)!Dec</t>
  </si>
  <si>
    <t>$.MV!Variations to labor cost (tariff increase)!YTD</t>
  </si>
  <si>
    <t>$.MV!Variations to labor cost (tariff increase)!FCBudVariance</t>
  </si>
  <si>
    <t>$.MV!Variations to labor cost (tariff increase)!CommentsSel</t>
  </si>
  <si>
    <t>$.MV!Variations to labor cost (tariff increase)!CommentsYTD</t>
  </si>
  <si>
    <t>$.MV!Variations to labor cost (tariff increase)!CommentsFC</t>
  </si>
  <si>
    <t>309502600</t>
  </si>
  <si>
    <t>Variations in stock taking</t>
  </si>
  <si>
    <t>$.MV!Variations in stock taking!Jan</t>
  </si>
  <si>
    <t>$.MV!Variations in stock taking!Feb</t>
  </si>
  <si>
    <t>$.MV!Variations in stock taking!Mar</t>
  </si>
  <si>
    <t>$.MV!Variations in stock taking!Apr</t>
  </si>
  <si>
    <t>$.MV!Variations in stock taking!May</t>
  </si>
  <si>
    <t>$.MV!Variations in stock taking!Jun</t>
  </si>
  <si>
    <t>$.MV!Variations in stock taking!Jul</t>
  </si>
  <si>
    <t>$.MV!Variations in stock taking!Aug</t>
  </si>
  <si>
    <t>$.MV!Variations in stock taking!Sep</t>
  </si>
  <si>
    <t>$.MV!Variations in stock taking!Oct</t>
  </si>
  <si>
    <t>$.MV!Variations in stock taking!Nov</t>
  </si>
  <si>
    <t>$.MV!Variations in stock taking!Dec</t>
  </si>
  <si>
    <t>$.MV!Variations in stock taking!YTD</t>
  </si>
  <si>
    <t>$.MV!Variations in stock taking!FCBudVariance</t>
  </si>
  <si>
    <t>$.MV!Variations in stock taking!CommentsSel</t>
  </si>
  <si>
    <t>$.MV!Variations in stock taking!CommentsYTD</t>
  </si>
  <si>
    <t>$.MV!Variations in stock taking!CommentsFC</t>
  </si>
  <si>
    <t>309503100</t>
  </si>
  <si>
    <t>Variations rework/spoilage/scrap</t>
  </si>
  <si>
    <t>$.MV!Variations rework/spoilage/scrap!Jan</t>
  </si>
  <si>
    <t>$.MV!Variations rework/spoilage/scrap!Feb</t>
  </si>
  <si>
    <t>$.MV!Variations rework/spoilage/scrap!Mar</t>
  </si>
  <si>
    <t>$.MV!Variations rework/spoilage/scrap!Apr</t>
  </si>
  <si>
    <t>$.MV!Variations rework/spoilage/scrap!May</t>
  </si>
  <si>
    <t>$.MV!Variations rework/spoilage/scrap!Jun</t>
  </si>
  <si>
    <t>$.MV!Variations rework/spoilage/scrap!Jul</t>
  </si>
  <si>
    <t>$.MV!Variations rework/spoilage/scrap!Aug</t>
  </si>
  <si>
    <t>$.MV!Variations rework/spoilage/scrap!Sep</t>
  </si>
  <si>
    <t>$.MV!Variations rework/spoilage/scrap!Oct</t>
  </si>
  <si>
    <t>$.MV!Variations rework/spoilage/scrap!Nov</t>
  </si>
  <si>
    <t>$.MV!Variations rework/spoilage/scrap!Dec</t>
  </si>
  <si>
    <t>$.MV!Variations rework/spoilage/scrap!YTD</t>
  </si>
  <si>
    <t>$.MV!Variations rework/spoilage/scrap!FCBudVariance</t>
  </si>
  <si>
    <t>$.MV!Variations rework/spoilage/scrap!CommentsSel</t>
  </si>
  <si>
    <t>$.MV!Variations rework/spoilage/scrap!CommentsYTD</t>
  </si>
  <si>
    <t>$.MV!Variations rework/spoilage/scrap!CommentsFC</t>
  </si>
  <si>
    <t>309503600</t>
  </si>
  <si>
    <t>Variations material usage</t>
  </si>
  <si>
    <t>$.MV!Variations material usage!Jan</t>
  </si>
  <si>
    <t>$.MV!Variations material usage!Feb</t>
  </si>
  <si>
    <t>$.MV!Variations material usage!Mar</t>
  </si>
  <si>
    <t>$.MV!Variations material usage!Apr</t>
  </si>
  <si>
    <t>$.MV!Variations material usage!May</t>
  </si>
  <si>
    <t>$.MV!Variations material usage!Jun</t>
  </si>
  <si>
    <t>$.MV!Variations material usage!Jul</t>
  </si>
  <si>
    <t>$.MV!Variations material usage!Aug</t>
  </si>
  <si>
    <t>$.MV!Variations material usage!Sep</t>
  </si>
  <si>
    <t>$.MV!Variations material usage!Oct</t>
  </si>
  <si>
    <t>$.MV!Variations material usage!Nov</t>
  </si>
  <si>
    <t>$.MV!Variations material usage!Dec</t>
  </si>
  <si>
    <t>$.MV!Variations material usage!YTD</t>
  </si>
  <si>
    <t>$.MV!Variations material usage!FCBudVariance</t>
  </si>
  <si>
    <t>$.MV!Variations material usage!CommentsSel</t>
  </si>
  <si>
    <t>$.MV!Variations material usage!CommentsYTD</t>
  </si>
  <si>
    <t>$.MV!Variations material usage!CommentsFC</t>
  </si>
  <si>
    <t>309504100</t>
  </si>
  <si>
    <t>Variations due to start up costs</t>
  </si>
  <si>
    <t>$.MV!Variations due to start up costs!Jan</t>
  </si>
  <si>
    <t>$.MV!Variations due to start up costs!Feb</t>
  </si>
  <si>
    <t>$.MV!Variations due to start up costs!Mar</t>
  </si>
  <si>
    <t>$.MV!Variations due to start up costs!Apr</t>
  </si>
  <si>
    <t>$.MV!Variations due to start up costs!May</t>
  </si>
  <si>
    <t>$.MV!Variations due to start up costs!Jun</t>
  </si>
  <si>
    <t>$.MV!Variations due to start up costs!Jul</t>
  </si>
  <si>
    <t>$.MV!Variations due to start up costs!Aug</t>
  </si>
  <si>
    <t>$.MV!Variations due to start up costs!Sep</t>
  </si>
  <si>
    <t>$.MV!Variations due to start up costs!Oct</t>
  </si>
  <si>
    <t>$.MV!Variations due to start up costs!Nov</t>
  </si>
  <si>
    <t>$.MV!Variations due to start up costs!Dec</t>
  </si>
  <si>
    <t>$.MV!Variations due to start up costs!YTD</t>
  </si>
  <si>
    <t>$.MV!Variations due to start up costs!FCBudVariance</t>
  </si>
  <si>
    <t>$.MV!Variations due to start up costs!CommentsSel</t>
  </si>
  <si>
    <t>$.MV!Variations due to start up costs!CommentsYTD</t>
  </si>
  <si>
    <t>$.MV!Variations due to start up costs!CommentsFC</t>
  </si>
  <si>
    <t>309501100</t>
  </si>
  <si>
    <t>Variations in manufacturing other input</t>
  </si>
  <si>
    <t>$.MV!Variations in manufacturing other input!Jan</t>
  </si>
  <si>
    <t>$.MV!Variations in manufacturing other input!Feb</t>
  </si>
  <si>
    <t>$.MV!Variations in manufacturing other input!Mar</t>
  </si>
  <si>
    <t>$.MV!Variations in manufacturing other input!Apr</t>
  </si>
  <si>
    <t>$.MV!Variations in manufacturing other input!May</t>
  </si>
  <si>
    <t>$.MV!Variations in manufacturing other input!Jun</t>
  </si>
  <si>
    <t>$.MV!Variations in manufacturing other input!Jul</t>
  </si>
  <si>
    <t>$.MV!Variations in manufacturing other input!Aug</t>
  </si>
  <si>
    <t>$.MV!Variations in manufacturing other input!Sep</t>
  </si>
  <si>
    <t>$.MV!Variations in manufacturing other input!Oct</t>
  </si>
  <si>
    <t>$.MV!Variations in manufacturing other input!Nov</t>
  </si>
  <si>
    <t>$.MV!Variations in manufacturing other input!Dec</t>
  </si>
  <si>
    <t>$.MV!Variations in manufacturing other input!YTD</t>
  </si>
  <si>
    <t>$.MV!Variations in manufacturing other input!FCBudVariance</t>
  </si>
  <si>
    <t>$.MV!Variations in manufacturing other input!CommentsSel</t>
  </si>
  <si>
    <t>$.MV!Variations in manufacturing other input!CommentsYTD</t>
  </si>
  <si>
    <t>$.MV!Variations in manufacturing other input!CommentsFC</t>
  </si>
  <si>
    <t>$.MV!FX Translation!Jan</t>
  </si>
  <si>
    <t>$.MV!FX Translation!Feb</t>
  </si>
  <si>
    <t>$.MV!FX Translation!Mar</t>
  </si>
  <si>
    <t>$.MV!FX Translation!Apr</t>
  </si>
  <si>
    <t>$.MV!FX Translation!May</t>
  </si>
  <si>
    <t>$.MV!FX Translation!Jun</t>
  </si>
  <si>
    <t>$.MV!FX Translation!Jul</t>
  </si>
  <si>
    <t>$.MV!FX Translation!Aug</t>
  </si>
  <si>
    <t>$.MV!FX Translation!Sep</t>
  </si>
  <si>
    <t>$.MV!FX Translation!Oct</t>
  </si>
  <si>
    <t>$.MV!FX Translation!Nov</t>
  </si>
  <si>
    <t>$.MV!FX Translation!Dec</t>
  </si>
  <si>
    <t>$.MV!FX Translation!YTD</t>
  </si>
  <si>
    <t>$.MV!FX Translation!FCBudVariance</t>
  </si>
  <si>
    <t>$.MV!FX Translation!CommentsSel</t>
  </si>
  <si>
    <t>$.MV!FX Translation!CommentsYTD</t>
  </si>
  <si>
    <t>$.MV!FX Translation!CommentsFC</t>
  </si>
  <si>
    <t>Total Variance vs. Budget</t>
  </si>
  <si>
    <t>$.MV!Total Variance vs. Budget!Jan</t>
  </si>
  <si>
    <t>$.MV!Total Variance vs. Budget!Feb</t>
  </si>
  <si>
    <t>$.MV!Total Variance vs. Budget!Mar</t>
  </si>
  <si>
    <t>$.MV!Total Variance vs. Budget!Apr</t>
  </si>
  <si>
    <t>$.MV!Total Variance vs. Budget!May</t>
  </si>
  <si>
    <t>$.MV!Total Variance vs. Budget!Jun</t>
  </si>
  <si>
    <t>$.MV!Total Variance vs. Budget!Jul</t>
  </si>
  <si>
    <t>$.MV!Total Variance vs. Budget!Aug</t>
  </si>
  <si>
    <t>$.MV!Total Variance vs. Budget!Sep</t>
  </si>
  <si>
    <t>$.MV!Total Variance vs. Budget!Oct</t>
  </si>
  <si>
    <t>$.MV!Total Variance vs. Budget!Nov</t>
  </si>
  <si>
    <t>$.MV!Total Variance vs. Budget!Dec</t>
  </si>
  <si>
    <t>$.MV!Total Variance vs. Budget!YTD</t>
  </si>
  <si>
    <t>$.MV!Total Variance vs. Budget!FCBudVariance</t>
  </si>
  <si>
    <t>ACTUAL /FC</t>
  </si>
  <si>
    <t>$.MV!ACTUAL /FC!Jan</t>
  </si>
  <si>
    <t>$.MV!ACTUAL /FC!Feb</t>
  </si>
  <si>
    <t>$.MV!ACTUAL /FC!Mar</t>
  </si>
  <si>
    <t>$.MV!ACTUAL /FC!Apr</t>
  </si>
  <si>
    <t>$.MV!ACTUAL /FC!May</t>
  </si>
  <si>
    <t>$.MV!ACTUAL /FC!Jun</t>
  </si>
  <si>
    <t>$.MV!ACTUAL /FC!Jul</t>
  </si>
  <si>
    <t>$.MV!ACTUAL /FC!Aug</t>
  </si>
  <si>
    <t>$.MV!ACTUAL /FC!Sep</t>
  </si>
  <si>
    <t>$.MV!ACTUAL /FC!Oct</t>
  </si>
  <si>
    <t>$.MV!ACTUAL /FC!Nov</t>
  </si>
  <si>
    <t>$.MV!ACTUAL /FC!Dec</t>
  </si>
  <si>
    <t>$.MV!ACTUAL /FC!YTD</t>
  </si>
  <si>
    <t>$.MV!ACTUAL /FC!FCBudVariance</t>
  </si>
  <si>
    <t>Division Chassis &amp; Safety</t>
  </si>
  <si>
    <t>BU HBS</t>
  </si>
  <si>
    <t>Segment:</t>
  </si>
  <si>
    <t>in kEUR</t>
  </si>
  <si>
    <t>$.MV!Budget!Jan</t>
    <phoneticPr fontId="2" type="noConversion"/>
  </si>
  <si>
    <t>$.MV!Budget!Feb</t>
    <phoneticPr fontId="2" type="noConversion"/>
  </si>
  <si>
    <t>$.MV!Budget!Mar</t>
    <phoneticPr fontId="2" type="noConversion"/>
  </si>
  <si>
    <t>$.MV!Budget!Apr</t>
    <phoneticPr fontId="2" type="noConversion"/>
  </si>
  <si>
    <t>$.MV!Budget!May</t>
    <phoneticPr fontId="2" type="noConversion"/>
  </si>
  <si>
    <t>$.MV!Budget!Jun</t>
    <phoneticPr fontId="2" type="noConversion"/>
  </si>
  <si>
    <t>$.MV!Budget!Jul</t>
    <phoneticPr fontId="2" type="noConversion"/>
  </si>
  <si>
    <t>$.MV!Budget!Aug</t>
    <phoneticPr fontId="2" type="noConversion"/>
  </si>
  <si>
    <t>$.MV!Budget!Sep</t>
    <phoneticPr fontId="2" type="noConversion"/>
  </si>
  <si>
    <t>$.MV!Budget!Oct</t>
    <phoneticPr fontId="2" type="noConversion"/>
  </si>
  <si>
    <t>$.MV!Budget!Nov</t>
    <phoneticPr fontId="2" type="noConversion"/>
  </si>
  <si>
    <t>$.MV!Budget!Dec</t>
    <phoneticPr fontId="2" type="noConversion"/>
  </si>
  <si>
    <t>$.MV!Budget!YTD</t>
    <phoneticPr fontId="2" type="noConversion"/>
  </si>
  <si>
    <t>$.MV!Budget!FCBudVariance</t>
    <phoneticPr fontId="2" type="noConversion"/>
  </si>
  <si>
    <t>Variations in cost centers</t>
    <phoneticPr fontId="2" type="noConversion"/>
  </si>
  <si>
    <t>Compensation</t>
    <phoneticPr fontId="2" type="noConversion"/>
  </si>
  <si>
    <t>Conti Bonus</t>
    <phoneticPr fontId="2" type="noConversion"/>
  </si>
  <si>
    <t>CIP</t>
    <phoneticPr fontId="2" type="noConversion"/>
  </si>
  <si>
    <t xml:space="preserve">Tools/ Supplies </t>
    <phoneticPr fontId="2" type="noConversion"/>
  </si>
  <si>
    <t xml:space="preserve">Purchased Maintenance </t>
    <phoneticPr fontId="2" type="noConversion"/>
  </si>
  <si>
    <t>Utilities</t>
    <phoneticPr fontId="2" type="noConversion"/>
  </si>
  <si>
    <t>freight (inbound)</t>
    <phoneticPr fontId="2" type="noConversion"/>
  </si>
  <si>
    <t>others</t>
    <phoneticPr fontId="2" type="noConversion"/>
  </si>
  <si>
    <t>FX Translation</t>
  </si>
  <si>
    <t>$.MV!freight(inbound)!Jan</t>
  </si>
  <si>
    <t>$.MV!freight(inbound)!Jan</t>
    <phoneticPr fontId="2" type="noConversion"/>
  </si>
  <si>
    <t>$.MV!freight(inbound)!Feb</t>
  </si>
  <si>
    <t>$.MV!freight(inbound)!Feb</t>
    <phoneticPr fontId="2" type="noConversion"/>
  </si>
  <si>
    <t>$.MV!freight(inbound)!Mar</t>
  </si>
  <si>
    <t>$.MV!freight(inbound)!Mar</t>
    <phoneticPr fontId="2" type="noConversion"/>
  </si>
  <si>
    <t>$.MV!freight(inbound)!Apr</t>
  </si>
  <si>
    <t>$.MV!freight(inbound)!Apr</t>
    <phoneticPr fontId="2" type="noConversion"/>
  </si>
  <si>
    <t>$.MV!freight(inbound)!May</t>
  </si>
  <si>
    <t>$.MV!freight(inbound)!May</t>
    <phoneticPr fontId="2" type="noConversion"/>
  </si>
  <si>
    <t>$.MV!freight(inbound)!Jun</t>
  </si>
  <si>
    <t>$.MV!freight(inbound)!Jun</t>
    <phoneticPr fontId="2" type="noConversion"/>
  </si>
  <si>
    <t>$.MV!freight(inbound)!Jul</t>
  </si>
  <si>
    <t>$.MV!freight(inbound)!Jul</t>
    <phoneticPr fontId="2" type="noConversion"/>
  </si>
  <si>
    <t>$.MV!freight(inbound)!Aug</t>
  </si>
  <si>
    <t>$.MV!freight(inbound)!Aug</t>
    <phoneticPr fontId="2" type="noConversion"/>
  </si>
  <si>
    <t>$.MV!freight(inbound)!Sep</t>
  </si>
  <si>
    <t>$.MV!freight(inbound)!Sep</t>
    <phoneticPr fontId="2" type="noConversion"/>
  </si>
  <si>
    <t>$.MV!freight(inbound)!Oct</t>
  </si>
  <si>
    <t>$.MV!freight(inbound)!Oct</t>
    <phoneticPr fontId="2" type="noConversion"/>
  </si>
  <si>
    <t>$.MV!freight(inbound)!Nov</t>
  </si>
  <si>
    <t>$.MV!freight(inbound)!Nov</t>
    <phoneticPr fontId="2" type="noConversion"/>
  </si>
  <si>
    <t>$.MV!freight(inbound)!Dec</t>
  </si>
  <si>
    <t>$.MV!freight(inbound)!Dec</t>
    <phoneticPr fontId="2" type="noConversion"/>
  </si>
  <si>
    <t>$.MV!freight(inbound)!YTD</t>
  </si>
  <si>
    <t>$.MV!freight(inbound)!YTD</t>
    <phoneticPr fontId="2" type="noConversion"/>
  </si>
  <si>
    <t>$.MV!freight(inbound)!FCBudVariance</t>
  </si>
  <si>
    <t>$.MV!freight(inbound)!FCBudVariance</t>
    <phoneticPr fontId="2" type="noConversion"/>
  </si>
  <si>
    <t>$.MV!freight(inbound)!CommentsSel</t>
  </si>
  <si>
    <t>$.MV!freight(inbound)!CommentsSel</t>
    <phoneticPr fontId="2" type="noConversion"/>
  </si>
  <si>
    <t>$.MV!freight(inbound)!CommentsYTD</t>
  </si>
  <si>
    <t>$.MV!freight(inbound)!CommentsYTD</t>
    <phoneticPr fontId="2" type="noConversion"/>
  </si>
  <si>
    <t>$.MV!freight(inbound)!CommentsFC</t>
  </si>
  <si>
    <t>$.MV!freight(inbound)!CommentsFC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</si>
</sst>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_ * #,##0.0000_ ;_ * \-#,##0.0000_ ;_ * &quot;-&quot;??_ ;_ @_ "/>
  </numFmts>
  <fonts count="2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24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24"/>
      <color indexed="44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0"/>
      <name val="等线"/>
      <family val="2"/>
      <scheme val="minor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8"/>
      <name val="Arial"/>
      <family val="2"/>
    </font>
    <font>
      <sz val="10"/>
      <color theme="0"/>
      <name val="Arial"/>
      <family val="2"/>
    </font>
    <font>
      <i/>
      <sz val="10"/>
      <color theme="1"/>
      <name val="Arial"/>
      <family val="2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2"/>
      <scheme val="minor"/>
    </font>
    <font>
      <i/>
      <sz val="10"/>
      <color theme="0"/>
      <name val="Arial"/>
      <family val="2"/>
    </font>
    <font>
      <u/>
      <sz val="8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A5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BEBEBE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DCDCD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rgb="FFFFC000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>
      <alignment vertical="center"/>
    </xf>
    <xf numFmtId="0" fontId="1" fillId="0" borderId="0"/>
    <xf numFmtId="0" fontId="9" fillId="3" borderId="0"/>
    <xf numFmtId="0" fontId="10" fillId="0" borderId="1"/>
    <xf numFmtId="0" fontId="9" fillId="5" borderId="4" applyNumberFormat="0" applyProtection="0">
      <alignment horizontal="left" vertical="center" indent="1"/>
    </xf>
    <xf numFmtId="0" fontId="9" fillId="6" borderId="4" applyNumberFormat="0" applyProtection="0">
      <alignment horizontal="left" vertical="center" indent="1"/>
    </xf>
    <xf numFmtId="0" fontId="1" fillId="0" borderId="0"/>
    <xf numFmtId="0" fontId="1" fillId="0" borderId="0"/>
    <xf numFmtId="0" fontId="9" fillId="0" borderId="0"/>
    <xf numFmtId="0" fontId="9" fillId="5" borderId="11" applyNumberFormat="0" applyProtection="0">
      <alignment horizontal="left" vertical="center" indent="1"/>
    </xf>
    <xf numFmtId="0" fontId="9" fillId="6" borderId="11" applyNumberFormat="0" applyProtection="0">
      <alignment horizontal="left" vertical="center" indent="1"/>
    </xf>
    <xf numFmtId="0" fontId="20" fillId="3" borderId="0" applyNumberFormat="0" applyFill="0" applyBorder="0" applyAlignment="0" applyProtection="0"/>
  </cellStyleXfs>
  <cellXfs count="92">
    <xf numFmtId="0" fontId="0" fillId="0" borderId="0" xfId="0"/>
    <xf numFmtId="0" fontId="3" fillId="0" borderId="0" xfId="0" applyFont="1"/>
    <xf numFmtId="0" fontId="6" fillId="0" borderId="0" xfId="0" applyFont="1"/>
    <xf numFmtId="0" fontId="1" fillId="0" borderId="0" xfId="2"/>
    <xf numFmtId="0" fontId="7" fillId="0" borderId="0" xfId="2" applyFont="1" applyAlignment="1">
      <alignment horizontal="right"/>
    </xf>
    <xf numFmtId="0" fontId="8" fillId="0" borderId="0" xfId="0" applyFont="1" applyAlignment="1">
      <alignment horizontal="right"/>
    </xf>
    <xf numFmtId="0" fontId="1" fillId="0" borderId="0" xfId="2" quotePrefix="1" applyFont="1"/>
    <xf numFmtId="0" fontId="9" fillId="3" borderId="0" xfId="3"/>
    <xf numFmtId="0" fontId="10" fillId="0" borderId="0" xfId="0" applyFont="1" applyAlignment="1">
      <alignment horizontal="right"/>
    </xf>
    <xf numFmtId="0" fontId="11" fillId="0" borderId="0" xfId="2" applyFont="1"/>
    <xf numFmtId="0" fontId="12" fillId="0" borderId="0" xfId="2" applyFont="1"/>
    <xf numFmtId="176" fontId="12" fillId="0" borderId="0" xfId="1" applyNumberFormat="1" applyFont="1" applyFill="1" applyAlignment="1"/>
    <xf numFmtId="2" fontId="10" fillId="0" borderId="0" xfId="0" applyNumberFormat="1" applyFont="1"/>
    <xf numFmtId="4" fontId="9" fillId="4" borderId="2" xfId="4" applyNumberFormat="1" applyFont="1" applyFill="1" applyBorder="1" applyAlignment="1" applyProtection="1">
      <alignment horizontal="right" vertical="center" indent="1"/>
      <protection locked="0"/>
    </xf>
    <xf numFmtId="0" fontId="12" fillId="2" borderId="3" xfId="2" applyFont="1" applyFill="1" applyBorder="1" applyAlignment="1">
      <alignment vertical="center"/>
    </xf>
    <xf numFmtId="0" fontId="7" fillId="2" borderId="3" xfId="2" applyFont="1" applyFill="1" applyBorder="1" applyAlignment="1">
      <alignment horizontal="center" vertical="center"/>
    </xf>
    <xf numFmtId="0" fontId="12" fillId="0" borderId="0" xfId="2" applyFont="1" applyAlignment="1">
      <alignment horizontal="center"/>
    </xf>
    <xf numFmtId="0" fontId="9" fillId="6" borderId="0" xfId="6" quotePrefix="1" applyBorder="1" applyAlignment="1">
      <alignment horizontal="left" vertical="center" indent="4"/>
    </xf>
    <xf numFmtId="0" fontId="14" fillId="0" borderId="0" xfId="0" applyFont="1"/>
    <xf numFmtId="0" fontId="7" fillId="0" borderId="0" xfId="2" applyFont="1"/>
    <xf numFmtId="0" fontId="1" fillId="0" borderId="0" xfId="7"/>
    <xf numFmtId="3" fontId="15" fillId="0" borderId="0" xfId="2" applyNumberFormat="1" applyFont="1"/>
    <xf numFmtId="3" fontId="12" fillId="0" borderId="0" xfId="2" applyNumberFormat="1" applyFont="1"/>
    <xf numFmtId="0" fontId="12" fillId="4" borderId="5" xfId="2" applyFont="1" applyFill="1" applyBorder="1"/>
    <xf numFmtId="0" fontId="12" fillId="4" borderId="0" xfId="2" applyFont="1" applyFill="1" applyBorder="1"/>
    <xf numFmtId="3" fontId="12" fillId="4" borderId="6" xfId="2" applyNumberFormat="1" applyFont="1" applyFill="1" applyBorder="1"/>
    <xf numFmtId="49" fontId="12" fillId="4" borderId="6" xfId="2" applyNumberFormat="1" applyFont="1" applyFill="1" applyBorder="1"/>
    <xf numFmtId="0" fontId="16" fillId="4" borderId="5" xfId="2" applyFont="1" applyFill="1" applyBorder="1"/>
    <xf numFmtId="0" fontId="16" fillId="4" borderId="0" xfId="2" applyFont="1" applyFill="1" applyBorder="1"/>
    <xf numFmtId="0" fontId="16" fillId="8" borderId="0" xfId="2" applyFont="1" applyFill="1" applyBorder="1"/>
    <xf numFmtId="3" fontId="16" fillId="7" borderId="6" xfId="2" applyNumberFormat="1" applyFont="1" applyFill="1" applyBorder="1" applyProtection="1">
      <protection locked="0"/>
    </xf>
    <xf numFmtId="49" fontId="12" fillId="7" borderId="6" xfId="8" applyNumberFormat="1" applyFont="1" applyFill="1" applyBorder="1" applyProtection="1">
      <protection locked="0"/>
    </xf>
    <xf numFmtId="49" fontId="16" fillId="7" borderId="6" xfId="2" applyNumberFormat="1" applyFont="1" applyFill="1" applyBorder="1" applyProtection="1">
      <protection locked="0"/>
    </xf>
    <xf numFmtId="3" fontId="16" fillId="4" borderId="6" xfId="2" applyNumberFormat="1" applyFont="1" applyFill="1" applyBorder="1"/>
    <xf numFmtId="49" fontId="16" fillId="7" borderId="6" xfId="8" applyNumberFormat="1" applyFont="1" applyFill="1" applyBorder="1" applyProtection="1">
      <protection locked="0"/>
    </xf>
    <xf numFmtId="0" fontId="7" fillId="4" borderId="5" xfId="2" applyFont="1" applyFill="1" applyBorder="1"/>
    <xf numFmtId="0" fontId="7" fillId="4" borderId="0" xfId="2" applyFont="1" applyFill="1" applyBorder="1"/>
    <xf numFmtId="0" fontId="12" fillId="4" borderId="7" xfId="2" applyFont="1" applyFill="1" applyBorder="1"/>
    <xf numFmtId="0" fontId="7" fillId="9" borderId="5" xfId="2" applyFont="1" applyFill="1" applyBorder="1"/>
    <xf numFmtId="0" fontId="7" fillId="9" borderId="0" xfId="2" applyFont="1" applyFill="1" applyBorder="1"/>
    <xf numFmtId="3" fontId="7" fillId="9" borderId="6" xfId="2" applyNumberFormat="1" applyFont="1" applyFill="1" applyBorder="1"/>
    <xf numFmtId="0" fontId="12" fillId="9" borderId="8" xfId="2" applyFont="1" applyFill="1" applyBorder="1"/>
    <xf numFmtId="0" fontId="12" fillId="9" borderId="9" xfId="2" applyFont="1" applyFill="1" applyBorder="1"/>
    <xf numFmtId="3" fontId="12" fillId="9" borderId="7" xfId="2" applyNumberFormat="1" applyFont="1" applyFill="1" applyBorder="1"/>
    <xf numFmtId="3" fontId="7" fillId="9" borderId="3" xfId="2" applyNumberFormat="1" applyFont="1" applyFill="1" applyBorder="1" applyProtection="1"/>
    <xf numFmtId="0" fontId="17" fillId="0" borderId="0" xfId="2" applyFont="1"/>
    <xf numFmtId="3" fontId="17" fillId="0" borderId="0" xfId="2" applyNumberFormat="1" applyFont="1"/>
    <xf numFmtId="0" fontId="1" fillId="0" borderId="10" xfId="2" applyBorder="1"/>
    <xf numFmtId="0" fontId="7" fillId="0" borderId="10" xfId="2" applyFont="1" applyBorder="1"/>
    <xf numFmtId="0" fontId="18" fillId="0" borderId="10" xfId="2" applyFont="1" applyBorder="1"/>
    <xf numFmtId="0" fontId="1" fillId="0" borderId="0" xfId="2" applyBorder="1"/>
    <xf numFmtId="0" fontId="9" fillId="0" borderId="0" xfId="9"/>
    <xf numFmtId="0" fontId="14" fillId="0" borderId="0" xfId="9" applyFont="1"/>
    <xf numFmtId="0" fontId="9" fillId="5" borderId="11" xfId="5" quotePrefix="1" applyBorder="1" applyAlignment="1">
      <alignment horizontal="left" vertical="center" indent="2"/>
    </xf>
    <xf numFmtId="0" fontId="7" fillId="2" borderId="12" xfId="2" applyFont="1" applyFill="1" applyBorder="1" applyAlignment="1">
      <alignment vertical="center"/>
    </xf>
    <xf numFmtId="3" fontId="13" fillId="7" borderId="12" xfId="2" applyNumberFormat="1" applyFont="1" applyFill="1" applyBorder="1" applyProtection="1">
      <protection locked="0"/>
    </xf>
    <xf numFmtId="0" fontId="5" fillId="4" borderId="13" xfId="2" applyFont="1" applyFill="1" applyBorder="1"/>
    <xf numFmtId="0" fontId="5" fillId="4" borderId="14" xfId="2" applyFont="1" applyFill="1" applyBorder="1"/>
    <xf numFmtId="3" fontId="12" fillId="4" borderId="15" xfId="2" applyNumberFormat="1" applyFont="1" applyFill="1" applyBorder="1"/>
    <xf numFmtId="3" fontId="7" fillId="4" borderId="15" xfId="2" applyNumberFormat="1" applyFont="1" applyFill="1" applyBorder="1"/>
    <xf numFmtId="49" fontId="7" fillId="4" borderId="15" xfId="2" applyNumberFormat="1" applyFont="1" applyFill="1" applyBorder="1"/>
    <xf numFmtId="0" fontId="9" fillId="6" borderId="11" xfId="6" quotePrefix="1" applyBorder="1" applyAlignment="1">
      <alignment horizontal="left" vertical="center" indent="4"/>
    </xf>
    <xf numFmtId="0" fontId="7" fillId="9" borderId="13" xfId="2" applyFont="1" applyFill="1" applyBorder="1"/>
    <xf numFmtId="0" fontId="7" fillId="9" borderId="14" xfId="2" applyFont="1" applyFill="1" applyBorder="1"/>
    <xf numFmtId="3" fontId="7" fillId="9" borderId="15" xfId="2" applyNumberFormat="1" applyFont="1" applyFill="1" applyBorder="1"/>
    <xf numFmtId="0" fontId="7" fillId="9" borderId="16" xfId="2" applyFont="1" applyFill="1" applyBorder="1"/>
    <xf numFmtId="0" fontId="12" fillId="2" borderId="12" xfId="2" applyFont="1" applyFill="1" applyBorder="1" applyAlignment="1">
      <alignment vertical="center"/>
    </xf>
    <xf numFmtId="0" fontId="7" fillId="2" borderId="12" xfId="2" applyFont="1" applyFill="1" applyBorder="1" applyAlignment="1">
      <alignment horizontal="center" vertical="center"/>
    </xf>
    <xf numFmtId="0" fontId="0" fillId="0" borderId="0" xfId="0" applyBorder="1"/>
    <xf numFmtId="0" fontId="5" fillId="0" borderId="0" xfId="2" applyFont="1"/>
    <xf numFmtId="0" fontId="0" fillId="0" borderId="0" xfId="0" applyBorder="1" applyAlignment="1"/>
    <xf numFmtId="0" fontId="1" fillId="0" borderId="0" xfId="2" applyFont="1"/>
    <xf numFmtId="17" fontId="0" fillId="0" borderId="0" xfId="0" quotePrefix="1" applyNumberFormat="1"/>
    <xf numFmtId="0" fontId="9" fillId="5" borderId="11" xfId="10" quotePrefix="1" applyBorder="1" applyAlignment="1">
      <alignment horizontal="left" vertical="center" indent="2"/>
    </xf>
    <xf numFmtId="0" fontId="9" fillId="6" borderId="0" xfId="11" quotePrefix="1" applyBorder="1" applyAlignment="1">
      <alignment horizontal="left" vertical="center" indent="4"/>
    </xf>
    <xf numFmtId="3" fontId="7" fillId="2" borderId="12" xfId="2" applyNumberFormat="1" applyFont="1" applyFill="1" applyBorder="1" applyAlignment="1">
      <alignment vertical="center"/>
    </xf>
    <xf numFmtId="0" fontId="0" fillId="0" borderId="0" xfId="0" quotePrefix="1"/>
    <xf numFmtId="0" fontId="7" fillId="4" borderId="15" xfId="2" applyNumberFormat="1" applyFont="1" applyFill="1" applyBorder="1"/>
    <xf numFmtId="0" fontId="12" fillId="4" borderId="6" xfId="2" applyNumberFormat="1" applyFont="1" applyFill="1" applyBorder="1"/>
    <xf numFmtId="0" fontId="9" fillId="6" borderId="11" xfId="11" quotePrefix="1" applyBorder="1" applyAlignment="1">
      <alignment horizontal="left" vertical="center" indent="4"/>
    </xf>
    <xf numFmtId="4" fontId="16" fillId="4" borderId="6" xfId="2" applyNumberFormat="1" applyFont="1" applyFill="1" applyBorder="1"/>
    <xf numFmtId="0" fontId="19" fillId="4" borderId="0" xfId="2" applyFont="1" applyFill="1" applyBorder="1"/>
    <xf numFmtId="4" fontId="16" fillId="4" borderId="7" xfId="2" applyNumberFormat="1" applyFont="1" applyFill="1" applyBorder="1"/>
    <xf numFmtId="3" fontId="7" fillId="9" borderId="16" xfId="2" quotePrefix="1" applyNumberFormat="1" applyFont="1" applyFill="1" applyBorder="1"/>
    <xf numFmtId="3" fontId="7" fillId="9" borderId="3" xfId="2" quotePrefix="1" applyNumberFormat="1" applyFont="1" applyFill="1" applyBorder="1"/>
    <xf numFmtId="0" fontId="9" fillId="0" borderId="0" xfId="0" applyFont="1" applyAlignment="1">
      <alignment wrapText="1"/>
    </xf>
    <xf numFmtId="0" fontId="20" fillId="3" borderId="0" xfId="12"/>
    <xf numFmtId="0" fontId="7" fillId="2" borderId="16" xfId="2" applyFont="1" applyFill="1" applyBorder="1" applyAlignment="1">
      <alignment horizontal="center" vertical="center"/>
    </xf>
    <xf numFmtId="0" fontId="0" fillId="2" borderId="17" xfId="0" applyFill="1" applyBorder="1"/>
    <xf numFmtId="0" fontId="7" fillId="2" borderId="17" xfId="2" applyFont="1" applyFill="1" applyBorder="1" applyAlignment="1">
      <alignment horizontal="center" vertical="center"/>
    </xf>
    <xf numFmtId="0" fontId="7" fillId="2" borderId="3" xfId="2" applyFont="1" applyFill="1" applyBorder="1" applyAlignment="1">
      <alignment horizontal="center" vertical="center"/>
    </xf>
    <xf numFmtId="0" fontId="0" fillId="0" borderId="3" xfId="0" applyBorder="1"/>
  </cellXfs>
  <cellStyles count="13">
    <cellStyle name="SAPBEXHLevel0 3 7 2" xfId="5"/>
    <cellStyle name="SAPBEXHLevel0 3 7 3" xfId="10"/>
    <cellStyle name="SAPBEXHLevel2 3 7 2" xfId="6"/>
    <cellStyle name="SAPBEXHLevel2 3 7 3" xfId="11"/>
    <cellStyle name="Standard 2 5" xfId="3"/>
    <cellStyle name="Standard 4" xfId="2"/>
    <cellStyle name="Standard 4 10 2 2" xfId="8"/>
    <cellStyle name="Standard 4 5" xfId="7"/>
    <cellStyle name="Standard 5" xfId="9"/>
    <cellStyle name="Standard_UMFELD_FX" xfId="4"/>
    <cellStyle name="常规" xfId="0" builtinId="0"/>
    <cellStyle name="超链接" xfId="12" builtinId="8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36</xdr:row>
      <xdr:rowOff>1</xdr:rowOff>
    </xdr:from>
    <xdr:ext cx="998219" cy="350520"/>
    <xdr:pic>
      <xdr:nvPicPr>
        <xdr:cNvPr id="4" name="Bild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black">
        <a:xfrm>
          <a:off x="0" y="6164581"/>
          <a:ext cx="998219" cy="35052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36</xdr:row>
      <xdr:rowOff>1</xdr:rowOff>
    </xdr:from>
    <xdr:ext cx="998220" cy="358140"/>
    <xdr:pic>
      <xdr:nvPicPr>
        <xdr:cNvPr id="2" name="Bild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black">
        <a:xfrm>
          <a:off x="0" y="6088381"/>
          <a:ext cx="998220" cy="35814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thub\Private\iCore.Web.Private\MediumSolution\iCore.Web.MVC\iCore.Web.MVC\wwwroot\excel\template\ManufacturingVariancesInpu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. variances LC"/>
      <sheetName val="Man. variances GC"/>
      <sheetName val="Man. variances LC(DRB)"/>
      <sheetName val="Man. variances GC(DRB)"/>
    </sheetNames>
    <sheetDataSet>
      <sheetData sheetId="0">
        <row r="22">
          <cell r="T22" t="str">
            <v/>
          </cell>
          <cell r="U22" t="str">
            <v/>
          </cell>
          <cell r="V22" t="str">
            <v/>
          </cell>
        </row>
        <row r="29">
          <cell r="T29" t="str">
            <v/>
          </cell>
          <cell r="U29" t="str">
            <v/>
          </cell>
          <cell r="V29" t="str">
            <v/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8"/>
  <sheetViews>
    <sheetView topLeftCell="C1" workbookViewId="0">
      <selection activeCell="D18" sqref="D18"/>
    </sheetView>
  </sheetViews>
  <sheetFormatPr defaultColWidth="9.33203125" defaultRowHeight="13.8" x14ac:dyDescent="0.25"/>
  <cols>
    <col min="1" max="1" width="0" hidden="1" customWidth="1"/>
    <col min="2" max="2" width="18.44140625" hidden="1" customWidth="1"/>
    <col min="3" max="3" width="3.109375" customWidth="1"/>
    <col min="4" max="4" width="32" customWidth="1"/>
    <col min="5" max="16" width="9.6640625" customWidth="1"/>
    <col min="17" max="17" width="11.6640625" customWidth="1"/>
    <col min="18" max="18" width="9.6640625" customWidth="1"/>
    <col min="19" max="19" width="2.44140625" customWidth="1"/>
    <col min="20" max="22" width="24" customWidth="1"/>
  </cols>
  <sheetData>
    <row r="2" spans="1:22" hidden="1" x14ac:dyDescent="0.25"/>
    <row r="3" spans="1:22" ht="30" x14ac:dyDescent="0.5">
      <c r="C3" s="1" t="s">
        <v>0</v>
      </c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 t="s">
        <v>1</v>
      </c>
      <c r="Q3" s="87" t="s">
        <v>2</v>
      </c>
      <c r="R3" s="88"/>
      <c r="T3" s="5"/>
      <c r="U3" s="5"/>
      <c r="V3" s="5"/>
    </row>
    <row r="4" spans="1:22" x14ac:dyDescent="0.25">
      <c r="C4" s="3"/>
      <c r="D4" s="3"/>
      <c r="E4" s="3"/>
      <c r="F4" s="3"/>
      <c r="G4" s="6"/>
      <c r="H4" s="3"/>
      <c r="I4" s="3"/>
      <c r="J4" s="3"/>
      <c r="K4" s="3"/>
      <c r="L4" s="3"/>
      <c r="M4" s="3"/>
      <c r="N4" s="3"/>
      <c r="O4" s="3"/>
      <c r="P4" s="4" t="s">
        <v>3</v>
      </c>
      <c r="Q4" s="87" t="s">
        <v>4</v>
      </c>
      <c r="R4" s="89"/>
      <c r="S4" s="7"/>
      <c r="T4" s="8"/>
      <c r="U4" s="8"/>
      <c r="V4" s="8"/>
    </row>
    <row r="5" spans="1:22" x14ac:dyDescent="0.25">
      <c r="C5" s="3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4" t="s">
        <v>5</v>
      </c>
      <c r="Q5" s="87" t="s">
        <v>6</v>
      </c>
      <c r="R5" s="89"/>
      <c r="T5" s="5"/>
      <c r="U5" s="5"/>
      <c r="V5" s="5"/>
    </row>
    <row r="6" spans="1:22" x14ac:dyDescent="0.25"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1"/>
      <c r="R6" s="11"/>
      <c r="T6" s="12"/>
      <c r="U6" s="12"/>
      <c r="V6" s="13">
        <v>8</v>
      </c>
    </row>
    <row r="7" spans="1:22" x14ac:dyDescent="0.25">
      <c r="C7" s="66" t="s">
        <v>7</v>
      </c>
      <c r="D7" s="66"/>
      <c r="E7" s="67" t="s">
        <v>8</v>
      </c>
      <c r="F7" s="67" t="s">
        <v>9</v>
      </c>
      <c r="G7" s="67" t="s">
        <v>10</v>
      </c>
      <c r="H7" s="67" t="s">
        <v>11</v>
      </c>
      <c r="I7" s="67" t="s">
        <v>12</v>
      </c>
      <c r="J7" s="67" t="s">
        <v>13</v>
      </c>
      <c r="K7" s="67" t="s">
        <v>14</v>
      </c>
      <c r="L7" s="67" t="s">
        <v>15</v>
      </c>
      <c r="M7" s="67" t="s">
        <v>16</v>
      </c>
      <c r="N7" s="67" t="s">
        <v>17</v>
      </c>
      <c r="O7" s="67" t="s">
        <v>18</v>
      </c>
      <c r="P7" s="67" t="s">
        <v>19</v>
      </c>
      <c r="Q7" s="67" t="s">
        <v>20</v>
      </c>
      <c r="R7" s="67" t="s">
        <v>21</v>
      </c>
      <c r="T7" s="67" t="s">
        <v>22</v>
      </c>
      <c r="U7" s="67" t="s">
        <v>23</v>
      </c>
      <c r="V7" s="67" t="s">
        <v>24</v>
      </c>
    </row>
    <row r="8" spans="1:22" x14ac:dyDescent="0.25"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6"/>
      <c r="R8" s="16"/>
    </row>
    <row r="9" spans="1:22" s="18" customFormat="1" ht="13.2" x14ac:dyDescent="0.25">
      <c r="A9" s="53" t="s">
        <v>25</v>
      </c>
      <c r="B9" s="17" t="e">
        <f>#REF!&amp;"_"&amp;A9</f>
        <v>#REF!</v>
      </c>
      <c r="C9" s="54" t="s">
        <v>26</v>
      </c>
      <c r="D9" s="54"/>
      <c r="E9" s="55" t="s">
        <v>27</v>
      </c>
      <c r="F9" s="55" t="s">
        <v>28</v>
      </c>
      <c r="G9" s="55" t="s">
        <v>29</v>
      </c>
      <c r="H9" s="55" t="s">
        <v>30</v>
      </c>
      <c r="I9" s="55" t="s">
        <v>31</v>
      </c>
      <c r="J9" s="55" t="s">
        <v>32</v>
      </c>
      <c r="K9" s="55" t="s">
        <v>33</v>
      </c>
      <c r="L9" s="55" t="s">
        <v>34</v>
      </c>
      <c r="M9" s="55" t="s">
        <v>35</v>
      </c>
      <c r="N9" s="55" t="s">
        <v>36</v>
      </c>
      <c r="O9" s="55" t="s">
        <v>37</v>
      </c>
      <c r="P9" s="55" t="s">
        <v>38</v>
      </c>
      <c r="Q9" s="55" t="s">
        <v>39</v>
      </c>
      <c r="R9" s="55" t="s">
        <v>40</v>
      </c>
      <c r="T9" s="19"/>
      <c r="U9" s="19"/>
      <c r="V9" s="19"/>
    </row>
    <row r="10" spans="1:22" x14ac:dyDescent="0.25">
      <c r="A10" s="20"/>
      <c r="B10" s="20"/>
      <c r="C10" s="10"/>
      <c r="D10" s="10"/>
      <c r="E10" s="21">
        <v>1</v>
      </c>
      <c r="F10" s="21">
        <v>2</v>
      </c>
      <c r="G10" s="21">
        <v>3</v>
      </c>
      <c r="H10" s="21">
        <v>4</v>
      </c>
      <c r="I10" s="21">
        <v>5</v>
      </c>
      <c r="J10" s="21">
        <v>6</v>
      </c>
      <c r="K10" s="21">
        <v>7</v>
      </c>
      <c r="L10" s="21">
        <v>8</v>
      </c>
      <c r="M10" s="21">
        <v>9</v>
      </c>
      <c r="N10" s="21">
        <v>10</v>
      </c>
      <c r="O10" s="21">
        <v>11</v>
      </c>
      <c r="P10" s="21">
        <v>12</v>
      </c>
      <c r="Q10" s="22"/>
      <c r="R10" s="22"/>
      <c r="T10" s="10"/>
      <c r="U10" s="10"/>
      <c r="V10" s="10"/>
    </row>
    <row r="11" spans="1:22" x14ac:dyDescent="0.25">
      <c r="A11" s="20"/>
      <c r="B11" s="20"/>
      <c r="C11" s="56" t="s">
        <v>41</v>
      </c>
      <c r="D11" s="57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9"/>
      <c r="R11" s="59"/>
      <c r="T11" s="60"/>
      <c r="U11" s="60"/>
      <c r="V11" s="60"/>
    </row>
    <row r="12" spans="1:22" x14ac:dyDescent="0.25">
      <c r="A12" s="20"/>
      <c r="B12" s="20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T12" s="26"/>
      <c r="U12" s="26"/>
      <c r="V12" s="26"/>
    </row>
    <row r="13" spans="1:22" x14ac:dyDescent="0.25">
      <c r="A13" s="61" t="s">
        <v>42</v>
      </c>
      <c r="B13" s="17" t="e">
        <f>#REF!&amp;"_"&amp;A13</f>
        <v>#REF!</v>
      </c>
      <c r="C13" s="27" t="s">
        <v>43</v>
      </c>
      <c r="D13" s="28"/>
      <c r="E13" s="25" t="s">
        <v>44</v>
      </c>
      <c r="F13" s="25" t="s">
        <v>45</v>
      </c>
      <c r="G13" s="25" t="s">
        <v>46</v>
      </c>
      <c r="H13" s="25" t="s">
        <v>47</v>
      </c>
      <c r="I13" s="25" t="s">
        <v>48</v>
      </c>
      <c r="J13" s="25" t="s">
        <v>49</v>
      </c>
      <c r="K13" s="25" t="s">
        <v>50</v>
      </c>
      <c r="L13" s="25" t="s">
        <v>51</v>
      </c>
      <c r="M13" s="25" t="s">
        <v>52</v>
      </c>
      <c r="N13" s="25" t="s">
        <v>53</v>
      </c>
      <c r="O13" s="25" t="s">
        <v>54</v>
      </c>
      <c r="P13" s="25" t="s">
        <v>55</v>
      </c>
      <c r="Q13" s="25" t="s">
        <v>56</v>
      </c>
      <c r="R13" s="25" t="s">
        <v>57</v>
      </c>
      <c r="T13" s="26" t="s">
        <v>58</v>
      </c>
      <c r="U13" s="26" t="s">
        <v>59</v>
      </c>
      <c r="V13" s="26" t="s">
        <v>60</v>
      </c>
    </row>
    <row r="14" spans="1:22" x14ac:dyDescent="0.25">
      <c r="A14" s="20"/>
      <c r="B14" s="20"/>
      <c r="C14" s="27"/>
      <c r="D14" s="29" t="s">
        <v>61</v>
      </c>
      <c r="E14" s="30" t="s">
        <v>62</v>
      </c>
      <c r="F14" s="30" t="s">
        <v>63</v>
      </c>
      <c r="G14" s="30" t="s">
        <v>64</v>
      </c>
      <c r="H14" s="30" t="s">
        <v>65</v>
      </c>
      <c r="I14" s="30" t="s">
        <v>66</v>
      </c>
      <c r="J14" s="30" t="s">
        <v>67</v>
      </c>
      <c r="K14" s="30" t="s">
        <v>68</v>
      </c>
      <c r="L14" s="30" t="s">
        <v>69</v>
      </c>
      <c r="M14" s="30" t="s">
        <v>70</v>
      </c>
      <c r="N14" s="30" t="s">
        <v>71</v>
      </c>
      <c r="O14" s="30" t="s">
        <v>72</v>
      </c>
      <c r="P14" s="30" t="s">
        <v>73</v>
      </c>
      <c r="Q14" s="30" t="s">
        <v>74</v>
      </c>
      <c r="R14" s="30" t="s">
        <v>75</v>
      </c>
      <c r="T14" s="31" t="s">
        <v>76</v>
      </c>
      <c r="U14" s="31" t="s">
        <v>77</v>
      </c>
      <c r="V14" s="31" t="s">
        <v>78</v>
      </c>
    </row>
    <row r="15" spans="1:22" x14ac:dyDescent="0.25">
      <c r="A15" s="20"/>
      <c r="B15" s="20"/>
      <c r="C15" s="27"/>
      <c r="D15" s="29" t="s">
        <v>79</v>
      </c>
      <c r="E15" s="30" t="s">
        <v>80</v>
      </c>
      <c r="F15" s="30" t="s">
        <v>81</v>
      </c>
      <c r="G15" s="30" t="s">
        <v>82</v>
      </c>
      <c r="H15" s="30" t="s">
        <v>83</v>
      </c>
      <c r="I15" s="30" t="s">
        <v>84</v>
      </c>
      <c r="J15" s="30" t="s">
        <v>85</v>
      </c>
      <c r="K15" s="30" t="s">
        <v>86</v>
      </c>
      <c r="L15" s="30" t="s">
        <v>87</v>
      </c>
      <c r="M15" s="30" t="s">
        <v>88</v>
      </c>
      <c r="N15" s="30" t="s">
        <v>89</v>
      </c>
      <c r="O15" s="30" t="s">
        <v>90</v>
      </c>
      <c r="P15" s="30" t="s">
        <v>91</v>
      </c>
      <c r="Q15" s="30" t="s">
        <v>92</v>
      </c>
      <c r="R15" s="30" t="s">
        <v>93</v>
      </c>
      <c r="T15" s="31" t="s">
        <v>94</v>
      </c>
      <c r="U15" s="31" t="s">
        <v>95</v>
      </c>
      <c r="V15" s="31" t="s">
        <v>96</v>
      </c>
    </row>
    <row r="16" spans="1:22" x14ac:dyDescent="0.25">
      <c r="A16" s="20"/>
      <c r="B16" s="20"/>
      <c r="C16" s="27"/>
      <c r="D16" s="29" t="s">
        <v>97</v>
      </c>
      <c r="E16" s="30" t="s">
        <v>98</v>
      </c>
      <c r="F16" s="30" t="s">
        <v>99</v>
      </c>
      <c r="G16" s="30" t="s">
        <v>100</v>
      </c>
      <c r="H16" s="30" t="s">
        <v>101</v>
      </c>
      <c r="I16" s="30" t="s">
        <v>102</v>
      </c>
      <c r="J16" s="30" t="s">
        <v>103</v>
      </c>
      <c r="K16" s="30" t="s">
        <v>104</v>
      </c>
      <c r="L16" s="30" t="s">
        <v>105</v>
      </c>
      <c r="M16" s="30" t="s">
        <v>106</v>
      </c>
      <c r="N16" s="30" t="s">
        <v>107</v>
      </c>
      <c r="O16" s="30" t="s">
        <v>108</v>
      </c>
      <c r="P16" s="30" t="s">
        <v>109</v>
      </c>
      <c r="Q16" s="30" t="s">
        <v>110</v>
      </c>
      <c r="R16" s="30" t="s">
        <v>111</v>
      </c>
      <c r="T16" s="31" t="s">
        <v>112</v>
      </c>
      <c r="U16" s="31" t="s">
        <v>113</v>
      </c>
      <c r="V16" s="31" t="s">
        <v>114</v>
      </c>
    </row>
    <row r="17" spans="1:22" x14ac:dyDescent="0.25">
      <c r="A17" s="20"/>
      <c r="B17" s="20"/>
      <c r="C17" s="27"/>
      <c r="D17" s="29" t="s">
        <v>115</v>
      </c>
      <c r="E17" s="30" t="s">
        <v>116</v>
      </c>
      <c r="F17" s="30" t="s">
        <v>117</v>
      </c>
      <c r="G17" s="30" t="s">
        <v>118</v>
      </c>
      <c r="H17" s="30" t="s">
        <v>119</v>
      </c>
      <c r="I17" s="30" t="s">
        <v>120</v>
      </c>
      <c r="J17" s="30" t="s">
        <v>121</v>
      </c>
      <c r="K17" s="30" t="s">
        <v>122</v>
      </c>
      <c r="L17" s="30" t="s">
        <v>123</v>
      </c>
      <c r="M17" s="30" t="s">
        <v>124</v>
      </c>
      <c r="N17" s="30" t="s">
        <v>125</v>
      </c>
      <c r="O17" s="30" t="s">
        <v>126</v>
      </c>
      <c r="P17" s="30" t="s">
        <v>127</v>
      </c>
      <c r="Q17" s="30" t="s">
        <v>128</v>
      </c>
      <c r="R17" s="30" t="s">
        <v>129</v>
      </c>
      <c r="T17" s="31" t="s">
        <v>130</v>
      </c>
      <c r="U17" s="31" t="s">
        <v>131</v>
      </c>
      <c r="V17" s="31" t="s">
        <v>132</v>
      </c>
    </row>
    <row r="18" spans="1:22" x14ac:dyDescent="0.25">
      <c r="A18" s="20"/>
      <c r="B18" s="20"/>
      <c r="C18" s="27"/>
      <c r="D18" s="29" t="s">
        <v>133</v>
      </c>
      <c r="E18" s="30" t="s">
        <v>134</v>
      </c>
      <c r="F18" s="30" t="s">
        <v>135</v>
      </c>
      <c r="G18" s="30" t="s">
        <v>136</v>
      </c>
      <c r="H18" s="30" t="s">
        <v>137</v>
      </c>
      <c r="I18" s="30" t="s">
        <v>138</v>
      </c>
      <c r="J18" s="30" t="s">
        <v>139</v>
      </c>
      <c r="K18" s="30" t="s">
        <v>140</v>
      </c>
      <c r="L18" s="30" t="s">
        <v>141</v>
      </c>
      <c r="M18" s="30" t="s">
        <v>142</v>
      </c>
      <c r="N18" s="30" t="s">
        <v>143</v>
      </c>
      <c r="O18" s="30" t="s">
        <v>144</v>
      </c>
      <c r="P18" s="30" t="s">
        <v>145</v>
      </c>
      <c r="Q18" s="30" t="s">
        <v>146</v>
      </c>
      <c r="R18" s="30" t="s">
        <v>147</v>
      </c>
      <c r="T18" s="31" t="s">
        <v>148</v>
      </c>
      <c r="U18" s="31" t="s">
        <v>149</v>
      </c>
      <c r="V18" s="31" t="s">
        <v>150</v>
      </c>
    </row>
    <row r="19" spans="1:22" x14ac:dyDescent="0.25">
      <c r="A19" s="20"/>
      <c r="B19" s="20"/>
      <c r="C19" s="27"/>
      <c r="D19" s="29" t="s">
        <v>151</v>
      </c>
      <c r="E19" s="30" t="s">
        <v>152</v>
      </c>
      <c r="F19" s="30" t="s">
        <v>153</v>
      </c>
      <c r="G19" s="30" t="s">
        <v>154</v>
      </c>
      <c r="H19" s="30" t="s">
        <v>155</v>
      </c>
      <c r="I19" s="30" t="s">
        <v>156</v>
      </c>
      <c r="J19" s="30" t="s">
        <v>157</v>
      </c>
      <c r="K19" s="30" t="s">
        <v>158</v>
      </c>
      <c r="L19" s="30" t="s">
        <v>159</v>
      </c>
      <c r="M19" s="30" t="s">
        <v>160</v>
      </c>
      <c r="N19" s="30" t="s">
        <v>161</v>
      </c>
      <c r="O19" s="30" t="s">
        <v>162</v>
      </c>
      <c r="P19" s="30" t="s">
        <v>163</v>
      </c>
      <c r="Q19" s="30" t="s">
        <v>164</v>
      </c>
      <c r="R19" s="30" t="s">
        <v>165</v>
      </c>
      <c r="T19" s="31" t="s">
        <v>166</v>
      </c>
      <c r="U19" s="31" t="s">
        <v>167</v>
      </c>
      <c r="V19" s="31" t="s">
        <v>168</v>
      </c>
    </row>
    <row r="20" spans="1:22" x14ac:dyDescent="0.25">
      <c r="A20" s="20"/>
      <c r="B20" s="20"/>
      <c r="C20" s="27"/>
      <c r="D20" s="29" t="s">
        <v>169</v>
      </c>
      <c r="E20" s="30" t="s">
        <v>378</v>
      </c>
      <c r="F20" s="30" t="s">
        <v>380</v>
      </c>
      <c r="G20" s="30" t="s">
        <v>382</v>
      </c>
      <c r="H20" s="30" t="s">
        <v>384</v>
      </c>
      <c r="I20" s="30" t="s">
        <v>386</v>
      </c>
      <c r="J20" s="30" t="s">
        <v>388</v>
      </c>
      <c r="K20" s="30" t="s">
        <v>390</v>
      </c>
      <c r="L20" s="30" t="s">
        <v>392</v>
      </c>
      <c r="M20" s="30" t="s">
        <v>394</v>
      </c>
      <c r="N20" s="30" t="s">
        <v>396</v>
      </c>
      <c r="O20" s="30" t="s">
        <v>398</v>
      </c>
      <c r="P20" s="30" t="s">
        <v>400</v>
      </c>
      <c r="Q20" s="30" t="s">
        <v>402</v>
      </c>
      <c r="R20" s="30" t="s">
        <v>404</v>
      </c>
      <c r="T20" s="31" t="s">
        <v>406</v>
      </c>
      <c r="U20" s="31" t="s">
        <v>408</v>
      </c>
      <c r="V20" s="31" t="s">
        <v>410</v>
      </c>
    </row>
    <row r="21" spans="1:22" x14ac:dyDescent="0.25">
      <c r="A21" s="20"/>
      <c r="B21" s="20"/>
      <c r="C21" s="27"/>
      <c r="D21" s="28" t="s">
        <v>170</v>
      </c>
      <c r="E21" s="30" t="s">
        <v>171</v>
      </c>
      <c r="F21" s="30" t="s">
        <v>172</v>
      </c>
      <c r="G21" s="30" t="s">
        <v>173</v>
      </c>
      <c r="H21" s="30" t="s">
        <v>174</v>
      </c>
      <c r="I21" s="30" t="s">
        <v>175</v>
      </c>
      <c r="J21" s="30" t="s">
        <v>176</v>
      </c>
      <c r="K21" s="30" t="s">
        <v>177</v>
      </c>
      <c r="L21" s="30" t="s">
        <v>178</v>
      </c>
      <c r="M21" s="30" t="s">
        <v>179</v>
      </c>
      <c r="N21" s="30" t="s">
        <v>180</v>
      </c>
      <c r="O21" s="30" t="s">
        <v>181</v>
      </c>
      <c r="P21" s="30" t="s">
        <v>182</v>
      </c>
      <c r="Q21" s="30" t="s">
        <v>183</v>
      </c>
      <c r="R21" s="30" t="s">
        <v>184</v>
      </c>
      <c r="T21" s="32" t="s">
        <v>185</v>
      </c>
      <c r="U21" s="32" t="s">
        <v>186</v>
      </c>
      <c r="V21" s="32" t="s">
        <v>187</v>
      </c>
    </row>
    <row r="22" spans="1:22" x14ac:dyDescent="0.25">
      <c r="A22" s="20"/>
      <c r="B22" s="20"/>
      <c r="C22" s="27"/>
      <c r="D22" s="28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25"/>
      <c r="R22" s="33"/>
      <c r="T22" s="26" t="s">
        <v>188</v>
      </c>
      <c r="U22" s="26" t="s">
        <v>188</v>
      </c>
      <c r="V22" s="26" t="s">
        <v>188</v>
      </c>
    </row>
    <row r="23" spans="1:22" x14ac:dyDescent="0.25">
      <c r="A23" s="61" t="s">
        <v>189</v>
      </c>
      <c r="B23" s="17" t="e">
        <f>#REF!&amp;"_"&amp;A23</f>
        <v>#REF!</v>
      </c>
      <c r="C23" s="27" t="s">
        <v>190</v>
      </c>
      <c r="D23" s="28"/>
      <c r="E23" s="30" t="s">
        <v>191</v>
      </c>
      <c r="F23" s="30" t="s">
        <v>192</v>
      </c>
      <c r="G23" s="30" t="s">
        <v>193</v>
      </c>
      <c r="H23" s="30" t="s">
        <v>194</v>
      </c>
      <c r="I23" s="30" t="s">
        <v>195</v>
      </c>
      <c r="J23" s="30" t="s">
        <v>196</v>
      </c>
      <c r="K23" s="30" t="s">
        <v>197</v>
      </c>
      <c r="L23" s="30" t="s">
        <v>198</v>
      </c>
      <c r="M23" s="30" t="s">
        <v>199</v>
      </c>
      <c r="N23" s="30" t="s">
        <v>200</v>
      </c>
      <c r="O23" s="30" t="s">
        <v>201</v>
      </c>
      <c r="P23" s="30" t="s">
        <v>202</v>
      </c>
      <c r="Q23" s="30" t="s">
        <v>203</v>
      </c>
      <c r="R23" s="30" t="s">
        <v>204</v>
      </c>
      <c r="T23" s="34" t="s">
        <v>205</v>
      </c>
      <c r="U23" s="34" t="s">
        <v>206</v>
      </c>
      <c r="V23" s="34" t="s">
        <v>207</v>
      </c>
    </row>
    <row r="24" spans="1:22" x14ac:dyDescent="0.25">
      <c r="A24" s="61" t="s">
        <v>208</v>
      </c>
      <c r="B24" s="17" t="e">
        <f>#REF!&amp;"_"&amp;A24</f>
        <v>#REF!</v>
      </c>
      <c r="C24" s="27" t="s">
        <v>209</v>
      </c>
      <c r="D24" s="28"/>
      <c r="E24" s="30" t="s">
        <v>210</v>
      </c>
      <c r="F24" s="30" t="s">
        <v>211</v>
      </c>
      <c r="G24" s="30" t="s">
        <v>212</v>
      </c>
      <c r="H24" s="30" t="s">
        <v>213</v>
      </c>
      <c r="I24" s="30" t="s">
        <v>214</v>
      </c>
      <c r="J24" s="30" t="s">
        <v>215</v>
      </c>
      <c r="K24" s="30" t="s">
        <v>216</v>
      </c>
      <c r="L24" s="30" t="s">
        <v>217</v>
      </c>
      <c r="M24" s="30" t="s">
        <v>218</v>
      </c>
      <c r="N24" s="30" t="s">
        <v>219</v>
      </c>
      <c r="O24" s="30" t="s">
        <v>220</v>
      </c>
      <c r="P24" s="30" t="s">
        <v>221</v>
      </c>
      <c r="Q24" s="30" t="s">
        <v>222</v>
      </c>
      <c r="R24" s="30" t="s">
        <v>223</v>
      </c>
      <c r="T24" s="34" t="s">
        <v>224</v>
      </c>
      <c r="U24" s="34" t="s">
        <v>225</v>
      </c>
      <c r="V24" s="34" t="s">
        <v>226</v>
      </c>
    </row>
    <row r="25" spans="1:22" x14ac:dyDescent="0.25">
      <c r="A25" s="61" t="s">
        <v>227</v>
      </c>
      <c r="B25" s="17" t="e">
        <f>#REF!&amp;"_"&amp;A25</f>
        <v>#REF!</v>
      </c>
      <c r="C25" s="27" t="s">
        <v>228</v>
      </c>
      <c r="D25" s="28"/>
      <c r="E25" s="30" t="s">
        <v>229</v>
      </c>
      <c r="F25" s="30" t="s">
        <v>230</v>
      </c>
      <c r="G25" s="30" t="s">
        <v>231</v>
      </c>
      <c r="H25" s="30" t="s">
        <v>232</v>
      </c>
      <c r="I25" s="30" t="s">
        <v>233</v>
      </c>
      <c r="J25" s="30" t="s">
        <v>234</v>
      </c>
      <c r="K25" s="30" t="s">
        <v>235</v>
      </c>
      <c r="L25" s="30" t="s">
        <v>236</v>
      </c>
      <c r="M25" s="30" t="s">
        <v>237</v>
      </c>
      <c r="N25" s="30" t="s">
        <v>238</v>
      </c>
      <c r="O25" s="30" t="s">
        <v>239</v>
      </c>
      <c r="P25" s="30" t="s">
        <v>240</v>
      </c>
      <c r="Q25" s="30" t="s">
        <v>241</v>
      </c>
      <c r="R25" s="30" t="s">
        <v>242</v>
      </c>
      <c r="T25" s="34" t="s">
        <v>243</v>
      </c>
      <c r="U25" s="34" t="s">
        <v>244</v>
      </c>
      <c r="V25" s="34" t="s">
        <v>245</v>
      </c>
    </row>
    <row r="26" spans="1:22" x14ac:dyDescent="0.25">
      <c r="A26" s="61" t="s">
        <v>246</v>
      </c>
      <c r="B26" s="17" t="e">
        <f>#REF!&amp;"_"&amp;A26</f>
        <v>#REF!</v>
      </c>
      <c r="C26" s="27" t="s">
        <v>247</v>
      </c>
      <c r="D26" s="28"/>
      <c r="E26" s="30" t="s">
        <v>248</v>
      </c>
      <c r="F26" s="30" t="s">
        <v>249</v>
      </c>
      <c r="G26" s="30" t="s">
        <v>250</v>
      </c>
      <c r="H26" s="30" t="s">
        <v>251</v>
      </c>
      <c r="I26" s="30" t="s">
        <v>252</v>
      </c>
      <c r="J26" s="30" t="s">
        <v>253</v>
      </c>
      <c r="K26" s="30" t="s">
        <v>254</v>
      </c>
      <c r="L26" s="30" t="s">
        <v>255</v>
      </c>
      <c r="M26" s="30" t="s">
        <v>256</v>
      </c>
      <c r="N26" s="30" t="s">
        <v>257</v>
      </c>
      <c r="O26" s="30" t="s">
        <v>258</v>
      </c>
      <c r="P26" s="30" t="s">
        <v>259</v>
      </c>
      <c r="Q26" s="30" t="s">
        <v>260</v>
      </c>
      <c r="R26" s="30" t="s">
        <v>261</v>
      </c>
      <c r="T26" s="34" t="s">
        <v>262</v>
      </c>
      <c r="U26" s="34" t="s">
        <v>263</v>
      </c>
      <c r="V26" s="34" t="s">
        <v>264</v>
      </c>
    </row>
    <row r="27" spans="1:22" x14ac:dyDescent="0.25">
      <c r="A27" s="61" t="s">
        <v>265</v>
      </c>
      <c r="B27" s="17" t="e">
        <f>#REF!&amp;"_"&amp;A27</f>
        <v>#REF!</v>
      </c>
      <c r="C27" s="27" t="s">
        <v>266</v>
      </c>
      <c r="D27" s="28"/>
      <c r="E27" s="30" t="s">
        <v>267</v>
      </c>
      <c r="F27" s="30" t="s">
        <v>268</v>
      </c>
      <c r="G27" s="30" t="s">
        <v>269</v>
      </c>
      <c r="H27" s="30" t="s">
        <v>270</v>
      </c>
      <c r="I27" s="30" t="s">
        <v>271</v>
      </c>
      <c r="J27" s="30" t="s">
        <v>272</v>
      </c>
      <c r="K27" s="30" t="s">
        <v>273</v>
      </c>
      <c r="L27" s="30" t="s">
        <v>274</v>
      </c>
      <c r="M27" s="30" t="s">
        <v>275</v>
      </c>
      <c r="N27" s="30" t="s">
        <v>276</v>
      </c>
      <c r="O27" s="30" t="s">
        <v>277</v>
      </c>
      <c r="P27" s="30" t="s">
        <v>278</v>
      </c>
      <c r="Q27" s="30" t="s">
        <v>279</v>
      </c>
      <c r="R27" s="30" t="s">
        <v>280</v>
      </c>
      <c r="T27" s="32" t="s">
        <v>281</v>
      </c>
      <c r="U27" s="32" t="s">
        <v>282</v>
      </c>
      <c r="V27" s="32" t="s">
        <v>283</v>
      </c>
    </row>
    <row r="28" spans="1:22" x14ac:dyDescent="0.25">
      <c r="A28" s="61" t="s">
        <v>284</v>
      </c>
      <c r="B28" s="17" t="e">
        <f>#REF!&amp;"_"&amp;A28</f>
        <v>#REF!</v>
      </c>
      <c r="C28" s="27" t="s">
        <v>285</v>
      </c>
      <c r="D28" s="28"/>
      <c r="E28" s="30" t="s">
        <v>286</v>
      </c>
      <c r="F28" s="30" t="s">
        <v>287</v>
      </c>
      <c r="G28" s="30" t="s">
        <v>288</v>
      </c>
      <c r="H28" s="30" t="s">
        <v>289</v>
      </c>
      <c r="I28" s="30" t="s">
        <v>290</v>
      </c>
      <c r="J28" s="30" t="s">
        <v>291</v>
      </c>
      <c r="K28" s="30" t="s">
        <v>292</v>
      </c>
      <c r="L28" s="30" t="s">
        <v>293</v>
      </c>
      <c r="M28" s="30" t="s">
        <v>294</v>
      </c>
      <c r="N28" s="30" t="s">
        <v>295</v>
      </c>
      <c r="O28" s="30" t="s">
        <v>296</v>
      </c>
      <c r="P28" s="30" t="s">
        <v>297</v>
      </c>
      <c r="Q28" s="30" t="s">
        <v>298</v>
      </c>
      <c r="R28" s="30" t="s">
        <v>299</v>
      </c>
      <c r="T28" s="32" t="s">
        <v>300</v>
      </c>
      <c r="U28" s="32" t="s">
        <v>301</v>
      </c>
      <c r="V28" s="32" t="s">
        <v>302</v>
      </c>
    </row>
    <row r="29" spans="1:22" x14ac:dyDescent="0.25">
      <c r="A29" s="20"/>
      <c r="B29" s="20"/>
      <c r="C29" s="35"/>
      <c r="D29" s="36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T29" s="26" t="s">
        <v>188</v>
      </c>
      <c r="U29" s="26" t="s">
        <v>188</v>
      </c>
      <c r="V29" s="26" t="s">
        <v>188</v>
      </c>
    </row>
    <row r="30" spans="1:22" x14ac:dyDescent="0.25">
      <c r="A30" s="20"/>
      <c r="B30" s="20"/>
      <c r="C30" s="23"/>
      <c r="D30" s="24"/>
      <c r="E30" s="25" t="s">
        <v>303</v>
      </c>
      <c r="F30" s="25" t="s">
        <v>304</v>
      </c>
      <c r="G30" s="25" t="s">
        <v>305</v>
      </c>
      <c r="H30" s="25" t="s">
        <v>306</v>
      </c>
      <c r="I30" s="25" t="s">
        <v>307</v>
      </c>
      <c r="J30" s="25" t="s">
        <v>308</v>
      </c>
      <c r="K30" s="25" t="s">
        <v>309</v>
      </c>
      <c r="L30" s="25" t="s">
        <v>310</v>
      </c>
      <c r="M30" s="25" t="s">
        <v>311</v>
      </c>
      <c r="N30" s="25" t="s">
        <v>312</v>
      </c>
      <c r="O30" s="25" t="s">
        <v>313</v>
      </c>
      <c r="P30" s="25" t="s">
        <v>314</v>
      </c>
      <c r="Q30" s="25" t="s">
        <v>315</v>
      </c>
      <c r="R30" s="25" t="s">
        <v>316</v>
      </c>
      <c r="T30" s="37" t="s">
        <v>317</v>
      </c>
      <c r="U30" s="37" t="s">
        <v>318</v>
      </c>
      <c r="V30" s="37" t="s">
        <v>319</v>
      </c>
    </row>
    <row r="31" spans="1:22" x14ac:dyDescent="0.25">
      <c r="A31" s="20"/>
      <c r="B31" s="20"/>
      <c r="C31" s="62"/>
      <c r="D31" s="63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T31" s="10"/>
      <c r="U31" s="10"/>
      <c r="V31" s="10"/>
    </row>
    <row r="32" spans="1:22" x14ac:dyDescent="0.25">
      <c r="A32" s="20"/>
      <c r="B32" s="20"/>
      <c r="C32" s="38" t="s">
        <v>320</v>
      </c>
      <c r="D32" s="39"/>
      <c r="E32" s="40" t="s">
        <v>321</v>
      </c>
      <c r="F32" s="40" t="s">
        <v>322</v>
      </c>
      <c r="G32" s="40" t="s">
        <v>323</v>
      </c>
      <c r="H32" s="40" t="s">
        <v>324</v>
      </c>
      <c r="I32" s="40" t="s">
        <v>325</v>
      </c>
      <c r="J32" s="40" t="s">
        <v>326</v>
      </c>
      <c r="K32" s="40" t="s">
        <v>327</v>
      </c>
      <c r="L32" s="40" t="s">
        <v>328</v>
      </c>
      <c r="M32" s="40" t="s">
        <v>329</v>
      </c>
      <c r="N32" s="40" t="s">
        <v>330</v>
      </c>
      <c r="O32" s="40" t="s">
        <v>331</v>
      </c>
      <c r="P32" s="40" t="s">
        <v>332</v>
      </c>
      <c r="Q32" s="40" t="s">
        <v>333</v>
      </c>
      <c r="R32" s="40" t="s">
        <v>334</v>
      </c>
      <c r="T32" s="10"/>
      <c r="U32" s="10"/>
      <c r="V32" s="10"/>
    </row>
    <row r="33" spans="1:22" x14ac:dyDescent="0.25">
      <c r="A33" s="20"/>
      <c r="B33" s="20"/>
      <c r="C33" s="41"/>
      <c r="D33" s="42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T33" s="10"/>
      <c r="U33" s="10"/>
      <c r="V33" s="10"/>
    </row>
    <row r="34" spans="1:22" x14ac:dyDescent="0.25">
      <c r="A34" s="20"/>
      <c r="B34" s="20"/>
      <c r="C34" s="10"/>
      <c r="D34" s="10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T34" s="10"/>
      <c r="U34" s="10"/>
      <c r="V34" s="10"/>
    </row>
    <row r="35" spans="1:22" s="18" customFormat="1" ht="13.2" x14ac:dyDescent="0.25">
      <c r="A35" s="53" t="s">
        <v>25</v>
      </c>
      <c r="B35" s="17" t="e">
        <f>#REF!&amp;"_"&amp;A35</f>
        <v>#REF!</v>
      </c>
      <c r="C35" s="65" t="s">
        <v>335</v>
      </c>
      <c r="D35" s="65"/>
      <c r="E35" s="44" t="s">
        <v>336</v>
      </c>
      <c r="F35" s="44" t="s">
        <v>337</v>
      </c>
      <c r="G35" s="44" t="s">
        <v>338</v>
      </c>
      <c r="H35" s="44" t="s">
        <v>339</v>
      </c>
      <c r="I35" s="44" t="s">
        <v>340</v>
      </c>
      <c r="J35" s="44" t="s">
        <v>341</v>
      </c>
      <c r="K35" s="44" t="s">
        <v>342</v>
      </c>
      <c r="L35" s="44" t="s">
        <v>343</v>
      </c>
      <c r="M35" s="44" t="s">
        <v>344</v>
      </c>
      <c r="N35" s="44" t="s">
        <v>345</v>
      </c>
      <c r="O35" s="44" t="s">
        <v>346</v>
      </c>
      <c r="P35" s="44" t="s">
        <v>347</v>
      </c>
      <c r="Q35" s="44" t="s">
        <v>348</v>
      </c>
      <c r="R35" s="44" t="s">
        <v>349</v>
      </c>
      <c r="T35" s="19"/>
      <c r="U35" s="19"/>
      <c r="V35" s="19"/>
    </row>
    <row r="36" spans="1:22" ht="14.4" thickBot="1" x14ac:dyDescent="0.3">
      <c r="C36" s="45"/>
      <c r="D36" s="3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3"/>
      <c r="T36" s="3"/>
      <c r="U36" s="3"/>
      <c r="V36" s="3"/>
    </row>
    <row r="37" spans="1:22" ht="14.4" thickTop="1" x14ac:dyDescent="0.25"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8" t="s">
        <v>350</v>
      </c>
      <c r="R37" s="49"/>
      <c r="S37" s="50"/>
      <c r="T37" s="50"/>
      <c r="U37" s="50"/>
      <c r="V37" s="50"/>
    </row>
    <row r="38" spans="1:22" x14ac:dyDescent="0.25">
      <c r="C38" s="51"/>
      <c r="D38" s="51"/>
      <c r="E38" s="51"/>
      <c r="F38" s="51"/>
      <c r="G38" s="51"/>
      <c r="H38" s="10"/>
      <c r="I38" s="51"/>
      <c r="J38" s="51"/>
      <c r="K38" s="51"/>
      <c r="L38" s="51"/>
      <c r="M38" s="51"/>
      <c r="N38" s="51"/>
      <c r="O38" s="51"/>
      <c r="P38" s="51"/>
      <c r="Q38" s="19" t="s">
        <v>351</v>
      </c>
      <c r="R38" s="52"/>
      <c r="S38" s="51"/>
      <c r="T38" s="51"/>
      <c r="U38" s="51"/>
      <c r="V38" s="51"/>
    </row>
  </sheetData>
  <mergeCells count="3">
    <mergeCell ref="Q3:R3"/>
    <mergeCell ref="Q4:R4"/>
    <mergeCell ref="Q5:R5"/>
  </mergeCells>
  <phoneticPr fontId="2" type="noConversion"/>
  <dataValidations count="1">
    <dataValidation showDropDown="1" showInputMessage="1" showErrorMessage="1" sqref="Q3:R3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abSelected="1" topLeftCell="C8" workbookViewId="0">
      <selection activeCell="Q20" sqref="Q20"/>
    </sheetView>
  </sheetViews>
  <sheetFormatPr defaultColWidth="9.33203125" defaultRowHeight="13.8" x14ac:dyDescent="0.25"/>
  <cols>
    <col min="1" max="1" width="0" hidden="1" customWidth="1"/>
    <col min="2" max="2" width="27.77734375" hidden="1" customWidth="1"/>
    <col min="3" max="3" width="3.109375" customWidth="1"/>
    <col min="4" max="4" width="32" customWidth="1"/>
    <col min="5" max="16" width="9.6640625" customWidth="1"/>
    <col min="17" max="17" width="11.6640625" customWidth="1"/>
    <col min="18" max="18" width="9.6640625" customWidth="1"/>
    <col min="19" max="19" width="2.44140625" customWidth="1"/>
    <col min="20" max="22" width="24" customWidth="1"/>
    <col min="25" max="25" width="8.88671875" customWidth="1"/>
  </cols>
  <sheetData>
    <row r="1" spans="1:25" hidden="1" x14ac:dyDescent="0.25"/>
    <row r="2" spans="1:25" ht="6.75" customHeight="1" x14ac:dyDescent="0.25">
      <c r="S2" s="68"/>
      <c r="T2" s="68"/>
      <c r="U2" s="68"/>
      <c r="V2" s="68"/>
      <c r="W2" s="68"/>
      <c r="X2" s="68"/>
    </row>
    <row r="3" spans="1:25" ht="17.399999999999999" x14ac:dyDescent="0.3">
      <c r="C3" s="69" t="s">
        <v>0</v>
      </c>
      <c r="D3" s="69"/>
      <c r="E3" s="3"/>
      <c r="F3" s="3"/>
      <c r="G3" s="3"/>
      <c r="H3" s="3"/>
      <c r="I3" s="3"/>
      <c r="J3" s="3"/>
      <c r="O3" s="3"/>
      <c r="P3" s="4" t="s">
        <v>1</v>
      </c>
      <c r="Q3" s="90" t="s">
        <v>2</v>
      </c>
      <c r="R3" s="91"/>
      <c r="S3" s="70"/>
      <c r="T3" s="68"/>
      <c r="U3" s="68"/>
      <c r="V3" s="68"/>
      <c r="W3" s="68"/>
      <c r="X3" s="68"/>
    </row>
    <row r="4" spans="1:25" ht="18.600000000000001" customHeight="1" x14ac:dyDescent="0.25">
      <c r="C4" s="3"/>
      <c r="D4" s="45"/>
      <c r="E4" s="3"/>
      <c r="F4" s="3"/>
      <c r="G4" s="6"/>
      <c r="H4" s="3"/>
      <c r="I4" s="3"/>
      <c r="J4" s="3"/>
      <c r="K4" s="3"/>
      <c r="L4" s="3"/>
      <c r="M4" s="3"/>
      <c r="N4" s="3"/>
      <c r="O4" s="3"/>
      <c r="P4" s="4" t="s">
        <v>3</v>
      </c>
      <c r="Q4" s="90" t="s">
        <v>4</v>
      </c>
      <c r="R4" s="91"/>
      <c r="S4" s="70"/>
      <c r="T4" s="68"/>
      <c r="U4" s="68"/>
      <c r="V4" s="68"/>
      <c r="W4" s="68"/>
      <c r="X4" s="68"/>
    </row>
    <row r="5" spans="1:25" ht="19.2" customHeight="1" x14ac:dyDescent="0.25">
      <c r="C5" s="3"/>
      <c r="D5" s="45"/>
      <c r="E5" s="3"/>
      <c r="F5" s="71"/>
      <c r="G5" s="3"/>
      <c r="H5" s="3"/>
      <c r="I5" s="3"/>
      <c r="J5" s="3"/>
      <c r="K5" s="3"/>
      <c r="L5" s="3"/>
      <c r="M5" s="3"/>
      <c r="N5" s="3"/>
      <c r="O5" s="3"/>
      <c r="P5" s="4" t="s">
        <v>352</v>
      </c>
      <c r="Q5" s="90" t="s">
        <v>6</v>
      </c>
      <c r="R5" s="91"/>
      <c r="S5" s="70"/>
      <c r="T5" s="68"/>
      <c r="U5" s="68"/>
      <c r="V5" s="68"/>
      <c r="W5" s="68"/>
      <c r="X5" s="68"/>
    </row>
    <row r="6" spans="1:25" x14ac:dyDescent="0.25">
      <c r="C6" s="10"/>
      <c r="S6" s="70"/>
      <c r="T6" s="68"/>
      <c r="U6" s="68"/>
      <c r="V6" s="68"/>
      <c r="W6" s="68"/>
      <c r="X6" s="68"/>
    </row>
    <row r="7" spans="1:25" x14ac:dyDescent="0.25">
      <c r="C7" s="14" t="s">
        <v>353</v>
      </c>
      <c r="D7" s="14"/>
      <c r="E7" s="15" t="s">
        <v>8</v>
      </c>
      <c r="F7" s="15" t="s">
        <v>9</v>
      </c>
      <c r="G7" s="15" t="s">
        <v>10</v>
      </c>
      <c r="H7" s="15" t="s">
        <v>11</v>
      </c>
      <c r="I7" s="15" t="s">
        <v>12</v>
      </c>
      <c r="J7" s="15" t="s">
        <v>13</v>
      </c>
      <c r="K7" s="15" t="s">
        <v>14</v>
      </c>
      <c r="L7" s="15" t="s">
        <v>15</v>
      </c>
      <c r="M7" s="15" t="s">
        <v>16</v>
      </c>
      <c r="N7" s="15" t="s">
        <v>17</v>
      </c>
      <c r="O7" s="15" t="s">
        <v>18</v>
      </c>
      <c r="P7" s="15" t="s">
        <v>19</v>
      </c>
      <c r="Q7" s="15" t="str">
        <f>"YTD "&amp;W2</f>
        <v xml:space="preserve">YTD </v>
      </c>
      <c r="R7" s="15" t="s">
        <v>21</v>
      </c>
      <c r="S7" s="10"/>
      <c r="T7" s="15" t="s">
        <v>22</v>
      </c>
      <c r="U7" s="15" t="s">
        <v>23</v>
      </c>
      <c r="V7" s="15" t="s">
        <v>24</v>
      </c>
      <c r="W7" s="10"/>
      <c r="Y7" s="72"/>
    </row>
    <row r="8" spans="1:25" ht="3" customHeight="1" x14ac:dyDescent="0.25"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6"/>
      <c r="R8" s="16"/>
      <c r="S8" s="10"/>
      <c r="W8" s="10"/>
      <c r="Y8" s="72"/>
    </row>
    <row r="9" spans="1:25" s="18" customFormat="1" x14ac:dyDescent="0.25">
      <c r="A9" s="73" t="s">
        <v>25</v>
      </c>
      <c r="B9" s="74" t="str">
        <f>$W$3&amp;"_"&amp;A9</f>
        <v>_308500000</v>
      </c>
      <c r="C9" s="54" t="s">
        <v>26</v>
      </c>
      <c r="D9" s="54"/>
      <c r="E9" s="75" t="s">
        <v>354</v>
      </c>
      <c r="F9" s="75" t="s">
        <v>355</v>
      </c>
      <c r="G9" s="75" t="s">
        <v>356</v>
      </c>
      <c r="H9" s="75" t="s">
        <v>357</v>
      </c>
      <c r="I9" s="75" t="s">
        <v>358</v>
      </c>
      <c r="J9" s="75" t="s">
        <v>359</v>
      </c>
      <c r="K9" s="75" t="s">
        <v>360</v>
      </c>
      <c r="L9" s="75" t="s">
        <v>361</v>
      </c>
      <c r="M9" s="75" t="s">
        <v>362</v>
      </c>
      <c r="N9" s="75" t="s">
        <v>363</v>
      </c>
      <c r="O9" s="75" t="s">
        <v>364</v>
      </c>
      <c r="P9" s="75" t="s">
        <v>365</v>
      </c>
      <c r="Q9" s="75" t="s">
        <v>366</v>
      </c>
      <c r="R9" s="75" t="s">
        <v>367</v>
      </c>
      <c r="S9" s="10"/>
      <c r="T9" s="19"/>
      <c r="U9" s="19"/>
      <c r="V9" s="19"/>
      <c r="W9" s="19"/>
      <c r="Y9" s="72"/>
    </row>
    <row r="10" spans="1:25" x14ac:dyDescent="0.25">
      <c r="A10" s="20"/>
      <c r="B10" s="20"/>
      <c r="C10" s="10"/>
      <c r="D10" s="10"/>
      <c r="E10" s="21">
        <v>1</v>
      </c>
      <c r="F10" s="21">
        <v>2</v>
      </c>
      <c r="G10" s="21">
        <v>3</v>
      </c>
      <c r="H10" s="21">
        <v>4</v>
      </c>
      <c r="I10" s="21">
        <v>5</v>
      </c>
      <c r="J10" s="21">
        <v>6</v>
      </c>
      <c r="K10" s="21">
        <v>7</v>
      </c>
      <c r="L10" s="21">
        <v>8</v>
      </c>
      <c r="M10" s="21">
        <v>9</v>
      </c>
      <c r="N10" s="21">
        <v>10</v>
      </c>
      <c r="O10" s="21">
        <v>11</v>
      </c>
      <c r="P10" s="21">
        <v>12</v>
      </c>
      <c r="Q10" s="21"/>
      <c r="R10" s="21"/>
      <c r="S10" s="19"/>
      <c r="T10" s="10"/>
      <c r="U10" s="10"/>
      <c r="V10" s="10"/>
      <c r="W10" s="19"/>
      <c r="Y10" s="76"/>
    </row>
    <row r="11" spans="1:25" x14ac:dyDescent="0.25">
      <c r="A11" s="20"/>
      <c r="B11" s="20"/>
      <c r="C11" s="56" t="s">
        <v>41</v>
      </c>
      <c r="D11" s="57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9"/>
      <c r="R11" s="59"/>
      <c r="S11" s="10"/>
      <c r="T11" s="77"/>
      <c r="U11" s="77"/>
      <c r="V11" s="77"/>
      <c r="W11" s="19"/>
    </row>
    <row r="12" spans="1:25" x14ac:dyDescent="0.25">
      <c r="A12" s="20"/>
      <c r="B12" s="20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10"/>
      <c r="T12" s="78"/>
      <c r="U12" s="78"/>
      <c r="V12" s="78"/>
      <c r="W12" s="19"/>
      <c r="Y12" s="76"/>
    </row>
    <row r="13" spans="1:25" x14ac:dyDescent="0.25">
      <c r="A13" s="79" t="s">
        <v>42</v>
      </c>
      <c r="B13" s="74" t="str">
        <f>$W$3&amp;"_"&amp;A13</f>
        <v>_309501600</v>
      </c>
      <c r="C13" s="27" t="s">
        <v>368</v>
      </c>
      <c r="D13" s="28"/>
      <c r="E13" s="33" t="s">
        <v>44</v>
      </c>
      <c r="F13" s="33" t="s">
        <v>45</v>
      </c>
      <c r="G13" s="33" t="s">
        <v>46</v>
      </c>
      <c r="H13" s="33" t="s">
        <v>47</v>
      </c>
      <c r="I13" s="33" t="s">
        <v>48</v>
      </c>
      <c r="J13" s="33" t="s">
        <v>49</v>
      </c>
      <c r="K13" s="33" t="s">
        <v>50</v>
      </c>
      <c r="L13" s="33" t="s">
        <v>51</v>
      </c>
      <c r="M13" s="33" t="s">
        <v>52</v>
      </c>
      <c r="N13" s="33" t="s">
        <v>53</v>
      </c>
      <c r="O13" s="33" t="s">
        <v>54</v>
      </c>
      <c r="P13" s="33" t="s">
        <v>55</v>
      </c>
      <c r="Q13" s="33" t="s">
        <v>56</v>
      </c>
      <c r="R13" s="33" t="s">
        <v>57</v>
      </c>
      <c r="S13" s="10"/>
      <c r="T13" s="33" t="s">
        <v>58</v>
      </c>
      <c r="U13" s="80" t="s">
        <v>59</v>
      </c>
      <c r="V13" s="80" t="s">
        <v>60</v>
      </c>
      <c r="W13" s="19"/>
      <c r="Y13" s="72"/>
    </row>
    <row r="14" spans="1:25" x14ac:dyDescent="0.25">
      <c r="A14" s="20"/>
      <c r="B14" s="74" t="str">
        <f t="shared" ref="B14:B21" si="0">$W$3&amp;"_"&amp;D14</f>
        <v>_Compensation</v>
      </c>
      <c r="C14" s="81"/>
      <c r="D14" s="28" t="s">
        <v>369</v>
      </c>
      <c r="E14" s="33" t="s">
        <v>62</v>
      </c>
      <c r="F14" s="33" t="s">
        <v>63</v>
      </c>
      <c r="G14" s="33" t="s">
        <v>64</v>
      </c>
      <c r="H14" s="33" t="s">
        <v>65</v>
      </c>
      <c r="I14" s="33" t="s">
        <v>66</v>
      </c>
      <c r="J14" s="33" t="s">
        <v>67</v>
      </c>
      <c r="K14" s="33" t="s">
        <v>68</v>
      </c>
      <c r="L14" s="33" t="s">
        <v>69</v>
      </c>
      <c r="M14" s="33" t="s">
        <v>70</v>
      </c>
      <c r="N14" s="33" t="s">
        <v>71</v>
      </c>
      <c r="O14" s="33" t="s">
        <v>72</v>
      </c>
      <c r="P14" s="33" t="s">
        <v>73</v>
      </c>
      <c r="Q14" s="33" t="s">
        <v>74</v>
      </c>
      <c r="R14" s="33" t="s">
        <v>75</v>
      </c>
      <c r="S14" s="10"/>
      <c r="T14" s="80" t="s">
        <v>76</v>
      </c>
      <c r="U14" s="80" t="s">
        <v>77</v>
      </c>
      <c r="V14" s="80" t="s">
        <v>78</v>
      </c>
      <c r="W14" s="19"/>
      <c r="Y14" s="76"/>
    </row>
    <row r="15" spans="1:25" x14ac:dyDescent="0.25">
      <c r="A15" s="20"/>
      <c r="B15" s="74" t="str">
        <f t="shared" si="0"/>
        <v>_Conti Bonus</v>
      </c>
      <c r="C15" s="81"/>
      <c r="D15" s="28" t="s">
        <v>370</v>
      </c>
      <c r="E15" s="33" t="s">
        <v>80</v>
      </c>
      <c r="F15" s="33" t="s">
        <v>81</v>
      </c>
      <c r="G15" s="33" t="s">
        <v>82</v>
      </c>
      <c r="H15" s="33" t="s">
        <v>83</v>
      </c>
      <c r="I15" s="33" t="s">
        <v>84</v>
      </c>
      <c r="J15" s="33" t="s">
        <v>85</v>
      </c>
      <c r="K15" s="33" t="s">
        <v>86</v>
      </c>
      <c r="L15" s="33" t="s">
        <v>87</v>
      </c>
      <c r="M15" s="33" t="s">
        <v>88</v>
      </c>
      <c r="N15" s="33" t="s">
        <v>89</v>
      </c>
      <c r="O15" s="33" t="s">
        <v>90</v>
      </c>
      <c r="P15" s="33" t="s">
        <v>91</v>
      </c>
      <c r="Q15" s="33" t="s">
        <v>92</v>
      </c>
      <c r="R15" s="33" t="s">
        <v>93</v>
      </c>
      <c r="S15" s="10"/>
      <c r="T15" s="80" t="s">
        <v>94</v>
      </c>
      <c r="U15" s="80" t="s">
        <v>95</v>
      </c>
      <c r="V15" s="80" t="s">
        <v>96</v>
      </c>
      <c r="W15" s="19"/>
      <c r="Y15" s="76"/>
    </row>
    <row r="16" spans="1:25" x14ac:dyDescent="0.25">
      <c r="A16" s="20"/>
      <c r="B16" s="74" t="str">
        <f t="shared" si="0"/>
        <v>_CIP</v>
      </c>
      <c r="C16" s="81"/>
      <c r="D16" s="28" t="s">
        <v>371</v>
      </c>
      <c r="E16" s="33" t="s">
        <v>98</v>
      </c>
      <c r="F16" s="33" t="s">
        <v>99</v>
      </c>
      <c r="G16" s="33" t="s">
        <v>100</v>
      </c>
      <c r="H16" s="33" t="s">
        <v>101</v>
      </c>
      <c r="I16" s="33" t="s">
        <v>102</v>
      </c>
      <c r="J16" s="33" t="s">
        <v>103</v>
      </c>
      <c r="K16" s="33" t="s">
        <v>104</v>
      </c>
      <c r="L16" s="33" t="s">
        <v>105</v>
      </c>
      <c r="M16" s="33" t="s">
        <v>106</v>
      </c>
      <c r="N16" s="33" t="s">
        <v>107</v>
      </c>
      <c r="O16" s="33" t="s">
        <v>108</v>
      </c>
      <c r="P16" s="33" t="s">
        <v>109</v>
      </c>
      <c r="Q16" s="33" t="s">
        <v>110</v>
      </c>
      <c r="R16" s="33" t="s">
        <v>111</v>
      </c>
      <c r="S16" s="10"/>
      <c r="T16" s="80" t="s">
        <v>112</v>
      </c>
      <c r="U16" s="80" t="s">
        <v>113</v>
      </c>
      <c r="V16" s="80" t="s">
        <v>114</v>
      </c>
      <c r="W16" s="19"/>
      <c r="Y16" s="76"/>
    </row>
    <row r="17" spans="1:23" x14ac:dyDescent="0.25">
      <c r="A17" s="20"/>
      <c r="B17" s="74" t="str">
        <f t="shared" si="0"/>
        <v xml:space="preserve">_Tools/ Supplies </v>
      </c>
      <c r="C17" s="81"/>
      <c r="D17" s="28" t="s">
        <v>372</v>
      </c>
      <c r="E17" s="33" t="s">
        <v>116</v>
      </c>
      <c r="F17" s="33" t="s">
        <v>117</v>
      </c>
      <c r="G17" s="33" t="s">
        <v>118</v>
      </c>
      <c r="H17" s="33" t="s">
        <v>119</v>
      </c>
      <c r="I17" s="33" t="s">
        <v>120</v>
      </c>
      <c r="J17" s="33" t="s">
        <v>121</v>
      </c>
      <c r="K17" s="33" t="s">
        <v>122</v>
      </c>
      <c r="L17" s="33" t="s">
        <v>123</v>
      </c>
      <c r="M17" s="33" t="s">
        <v>124</v>
      </c>
      <c r="N17" s="33" t="s">
        <v>125</v>
      </c>
      <c r="O17" s="33" t="s">
        <v>126</v>
      </c>
      <c r="P17" s="33" t="s">
        <v>127</v>
      </c>
      <c r="Q17" s="33" t="s">
        <v>128</v>
      </c>
      <c r="R17" s="33" t="s">
        <v>129</v>
      </c>
      <c r="S17" s="10"/>
      <c r="T17" s="80" t="s">
        <v>130</v>
      </c>
      <c r="U17" s="80" t="s">
        <v>131</v>
      </c>
      <c r="V17" s="80" t="s">
        <v>132</v>
      </c>
      <c r="W17" s="19"/>
    </row>
    <row r="18" spans="1:23" x14ac:dyDescent="0.25">
      <c r="A18" s="20"/>
      <c r="B18" s="74" t="str">
        <f t="shared" si="0"/>
        <v xml:space="preserve">_Purchased Maintenance </v>
      </c>
      <c r="C18" s="81"/>
      <c r="D18" s="28" t="s">
        <v>373</v>
      </c>
      <c r="E18" s="33" t="s">
        <v>134</v>
      </c>
      <c r="F18" s="33" t="s">
        <v>135</v>
      </c>
      <c r="G18" s="33" t="s">
        <v>136</v>
      </c>
      <c r="H18" s="33" t="s">
        <v>137</v>
      </c>
      <c r="I18" s="33" t="s">
        <v>138</v>
      </c>
      <c r="J18" s="33" t="s">
        <v>139</v>
      </c>
      <c r="K18" s="33" t="s">
        <v>140</v>
      </c>
      <c r="L18" s="33" t="s">
        <v>141</v>
      </c>
      <c r="M18" s="33" t="s">
        <v>142</v>
      </c>
      <c r="N18" s="33" t="s">
        <v>143</v>
      </c>
      <c r="O18" s="33" t="s">
        <v>144</v>
      </c>
      <c r="P18" s="33" t="s">
        <v>145</v>
      </c>
      <c r="Q18" s="33" t="s">
        <v>146</v>
      </c>
      <c r="R18" s="33" t="s">
        <v>147</v>
      </c>
      <c r="S18" s="10"/>
      <c r="T18" s="80" t="s">
        <v>148</v>
      </c>
      <c r="U18" s="80" t="s">
        <v>149</v>
      </c>
      <c r="V18" s="80" t="s">
        <v>150</v>
      </c>
      <c r="W18" s="19"/>
    </row>
    <row r="19" spans="1:23" x14ac:dyDescent="0.25">
      <c r="A19" s="20"/>
      <c r="B19" s="74" t="str">
        <f t="shared" si="0"/>
        <v>_Utilities</v>
      </c>
      <c r="C19" s="81"/>
      <c r="D19" s="28" t="s">
        <v>374</v>
      </c>
      <c r="E19" s="33" t="s">
        <v>152</v>
      </c>
      <c r="F19" s="33" t="s">
        <v>153</v>
      </c>
      <c r="G19" s="33" t="s">
        <v>154</v>
      </c>
      <c r="H19" s="33" t="s">
        <v>155</v>
      </c>
      <c r="I19" s="33" t="s">
        <v>156</v>
      </c>
      <c r="J19" s="33" t="s">
        <v>157</v>
      </c>
      <c r="K19" s="33" t="s">
        <v>158</v>
      </c>
      <c r="L19" s="33" t="s">
        <v>159</v>
      </c>
      <c r="M19" s="33" t="s">
        <v>160</v>
      </c>
      <c r="N19" s="33" t="s">
        <v>161</v>
      </c>
      <c r="O19" s="33" t="s">
        <v>162</v>
      </c>
      <c r="P19" s="33" t="s">
        <v>163</v>
      </c>
      <c r="Q19" s="33" t="s">
        <v>164</v>
      </c>
      <c r="R19" s="33" t="s">
        <v>165</v>
      </c>
      <c r="S19" s="10"/>
      <c r="T19" s="80" t="s">
        <v>166</v>
      </c>
      <c r="U19" s="80" t="s">
        <v>167</v>
      </c>
      <c r="V19" s="80" t="s">
        <v>168</v>
      </c>
      <c r="W19" s="19"/>
    </row>
    <row r="20" spans="1:23" x14ac:dyDescent="0.25">
      <c r="A20" s="20"/>
      <c r="B20" s="74" t="str">
        <f t="shared" si="0"/>
        <v>_freight (inbound)</v>
      </c>
      <c r="C20" s="81"/>
      <c r="D20" s="28" t="s">
        <v>375</v>
      </c>
      <c r="E20" s="33" t="s">
        <v>379</v>
      </c>
      <c r="F20" s="33" t="s">
        <v>381</v>
      </c>
      <c r="G20" s="33" t="s">
        <v>383</v>
      </c>
      <c r="H20" s="33" t="s">
        <v>385</v>
      </c>
      <c r="I20" s="33" t="s">
        <v>387</v>
      </c>
      <c r="J20" s="33" t="s">
        <v>389</v>
      </c>
      <c r="K20" s="33" t="s">
        <v>391</v>
      </c>
      <c r="L20" s="33" t="s">
        <v>393</v>
      </c>
      <c r="M20" s="33" t="s">
        <v>395</v>
      </c>
      <c r="N20" s="33" t="s">
        <v>397</v>
      </c>
      <c r="O20" s="33" t="s">
        <v>399</v>
      </c>
      <c r="P20" s="33" t="s">
        <v>401</v>
      </c>
      <c r="Q20" s="33" t="s">
        <v>403</v>
      </c>
      <c r="R20" s="33" t="s">
        <v>405</v>
      </c>
      <c r="S20" s="10"/>
      <c r="T20" s="80" t="s">
        <v>407</v>
      </c>
      <c r="U20" s="80" t="s">
        <v>409</v>
      </c>
      <c r="V20" s="80" t="s">
        <v>411</v>
      </c>
      <c r="W20" s="19"/>
    </row>
    <row r="21" spans="1:23" x14ac:dyDescent="0.25">
      <c r="A21" s="20"/>
      <c r="B21" s="74" t="str">
        <f t="shared" si="0"/>
        <v>_others</v>
      </c>
      <c r="C21" s="81"/>
      <c r="D21" s="28" t="s">
        <v>376</v>
      </c>
      <c r="E21" s="33" t="s">
        <v>171</v>
      </c>
      <c r="F21" s="33" t="s">
        <v>172</v>
      </c>
      <c r="G21" s="33" t="s">
        <v>173</v>
      </c>
      <c r="H21" s="33" t="s">
        <v>174</v>
      </c>
      <c r="I21" s="33" t="s">
        <v>175</v>
      </c>
      <c r="J21" s="33" t="s">
        <v>176</v>
      </c>
      <c r="K21" s="33" t="s">
        <v>177</v>
      </c>
      <c r="L21" s="33" t="s">
        <v>178</v>
      </c>
      <c r="M21" s="33" t="s">
        <v>179</v>
      </c>
      <c r="N21" s="33" t="s">
        <v>180</v>
      </c>
      <c r="O21" s="33" t="s">
        <v>181</v>
      </c>
      <c r="P21" s="33" t="s">
        <v>182</v>
      </c>
      <c r="Q21" s="33" t="s">
        <v>183</v>
      </c>
      <c r="R21" s="33" t="s">
        <v>184</v>
      </c>
      <c r="S21" s="10"/>
      <c r="T21" s="80" t="s">
        <v>185</v>
      </c>
      <c r="U21" s="80" t="s">
        <v>186</v>
      </c>
      <c r="V21" s="80" t="s">
        <v>187</v>
      </c>
      <c r="W21" s="19"/>
    </row>
    <row r="22" spans="1:23" x14ac:dyDescent="0.25">
      <c r="A22" s="20"/>
      <c r="B22" s="20"/>
      <c r="C22" s="27"/>
      <c r="D22" s="28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25"/>
      <c r="R22" s="25"/>
      <c r="S22" s="10"/>
      <c r="T22" s="80" t="str">
        <f>+IF('[1]Man. variances LC'!T22=0,"",'[1]Man. variances LC'!T22)</f>
        <v/>
      </c>
      <c r="U22" s="80" t="str">
        <f>+IF('[1]Man. variances LC'!U22=0,"",'[1]Man. variances LC'!U22)</f>
        <v/>
      </c>
      <c r="V22" s="80" t="str">
        <f>+IF('[1]Man. variances LC'!V22=0,"",'[1]Man. variances LC'!V22)</f>
        <v/>
      </c>
      <c r="W22" s="19"/>
    </row>
    <row r="23" spans="1:23" x14ac:dyDescent="0.25">
      <c r="A23" s="79" t="s">
        <v>189</v>
      </c>
      <c r="B23" s="74" t="str">
        <f t="shared" ref="B23:B28" si="1">$W$3&amp;"_"&amp;A23</f>
        <v>_309502100</v>
      </c>
      <c r="C23" s="27" t="s">
        <v>190</v>
      </c>
      <c r="D23" s="28"/>
      <c r="E23" s="33" t="s">
        <v>191</v>
      </c>
      <c r="F23" s="33" t="s">
        <v>192</v>
      </c>
      <c r="G23" s="33" t="s">
        <v>193</v>
      </c>
      <c r="H23" s="33" t="s">
        <v>194</v>
      </c>
      <c r="I23" s="33" t="s">
        <v>195</v>
      </c>
      <c r="J23" s="33" t="s">
        <v>196</v>
      </c>
      <c r="K23" s="33" t="s">
        <v>197</v>
      </c>
      <c r="L23" s="33" t="s">
        <v>198</v>
      </c>
      <c r="M23" s="33" t="s">
        <v>199</v>
      </c>
      <c r="N23" s="33" t="s">
        <v>200</v>
      </c>
      <c r="O23" s="33" t="s">
        <v>201</v>
      </c>
      <c r="P23" s="33" t="s">
        <v>202</v>
      </c>
      <c r="Q23" s="33" t="s">
        <v>203</v>
      </c>
      <c r="R23" s="33" t="s">
        <v>204</v>
      </c>
      <c r="S23" s="10"/>
      <c r="T23" s="80" t="s">
        <v>205</v>
      </c>
      <c r="U23" s="80" t="s">
        <v>206</v>
      </c>
      <c r="V23" s="80" t="s">
        <v>207</v>
      </c>
      <c r="W23" s="19"/>
    </row>
    <row r="24" spans="1:23" x14ac:dyDescent="0.25">
      <c r="A24" s="79" t="s">
        <v>208</v>
      </c>
      <c r="B24" s="74" t="str">
        <f t="shared" si="1"/>
        <v>_309502600</v>
      </c>
      <c r="C24" s="27" t="s">
        <v>209</v>
      </c>
      <c r="D24" s="28"/>
      <c r="E24" s="33" t="s">
        <v>210</v>
      </c>
      <c r="F24" s="33" t="s">
        <v>211</v>
      </c>
      <c r="G24" s="33" t="s">
        <v>212</v>
      </c>
      <c r="H24" s="33" t="s">
        <v>213</v>
      </c>
      <c r="I24" s="33" t="s">
        <v>214</v>
      </c>
      <c r="J24" s="33" t="s">
        <v>215</v>
      </c>
      <c r="K24" s="33" t="s">
        <v>216</v>
      </c>
      <c r="L24" s="33" t="s">
        <v>217</v>
      </c>
      <c r="M24" s="33" t="s">
        <v>218</v>
      </c>
      <c r="N24" s="33" t="s">
        <v>219</v>
      </c>
      <c r="O24" s="33" t="s">
        <v>220</v>
      </c>
      <c r="P24" s="33" t="s">
        <v>221</v>
      </c>
      <c r="Q24" s="33" t="s">
        <v>222</v>
      </c>
      <c r="R24" s="33" t="s">
        <v>223</v>
      </c>
      <c r="S24" s="10"/>
      <c r="T24" s="80" t="s">
        <v>224</v>
      </c>
      <c r="U24" s="80" t="s">
        <v>225</v>
      </c>
      <c r="V24" s="80" t="s">
        <v>226</v>
      </c>
      <c r="W24" s="19"/>
    </row>
    <row r="25" spans="1:23" x14ac:dyDescent="0.25">
      <c r="A25" s="79" t="s">
        <v>227</v>
      </c>
      <c r="B25" s="74" t="str">
        <f t="shared" si="1"/>
        <v>_309503100</v>
      </c>
      <c r="C25" s="27" t="s">
        <v>228</v>
      </c>
      <c r="D25" s="28"/>
      <c r="E25" s="33" t="s">
        <v>229</v>
      </c>
      <c r="F25" s="33" t="s">
        <v>230</v>
      </c>
      <c r="G25" s="33" t="s">
        <v>231</v>
      </c>
      <c r="H25" s="33" t="s">
        <v>232</v>
      </c>
      <c r="I25" s="33" t="s">
        <v>233</v>
      </c>
      <c r="J25" s="33" t="s">
        <v>234</v>
      </c>
      <c r="K25" s="33" t="s">
        <v>235</v>
      </c>
      <c r="L25" s="33" t="s">
        <v>236</v>
      </c>
      <c r="M25" s="33" t="s">
        <v>237</v>
      </c>
      <c r="N25" s="33" t="s">
        <v>238</v>
      </c>
      <c r="O25" s="33" t="s">
        <v>239</v>
      </c>
      <c r="P25" s="33" t="s">
        <v>240</v>
      </c>
      <c r="Q25" s="33" t="s">
        <v>241</v>
      </c>
      <c r="R25" s="33" t="s">
        <v>242</v>
      </c>
      <c r="S25" s="10"/>
      <c r="T25" s="80" t="s">
        <v>243</v>
      </c>
      <c r="U25" s="80" t="s">
        <v>244</v>
      </c>
      <c r="V25" s="80" t="s">
        <v>245</v>
      </c>
      <c r="W25" s="19"/>
    </row>
    <row r="26" spans="1:23" x14ac:dyDescent="0.25">
      <c r="A26" s="79" t="s">
        <v>246</v>
      </c>
      <c r="B26" s="74" t="str">
        <f t="shared" si="1"/>
        <v>_309503600</v>
      </c>
      <c r="C26" s="27" t="s">
        <v>247</v>
      </c>
      <c r="D26" s="28"/>
      <c r="E26" s="33" t="s">
        <v>248</v>
      </c>
      <c r="F26" s="33" t="s">
        <v>249</v>
      </c>
      <c r="G26" s="33" t="s">
        <v>250</v>
      </c>
      <c r="H26" s="33" t="s">
        <v>251</v>
      </c>
      <c r="I26" s="33" t="s">
        <v>252</v>
      </c>
      <c r="J26" s="33" t="s">
        <v>253</v>
      </c>
      <c r="K26" s="33" t="s">
        <v>254</v>
      </c>
      <c r="L26" s="33" t="s">
        <v>255</v>
      </c>
      <c r="M26" s="33" t="s">
        <v>256</v>
      </c>
      <c r="N26" s="33" t="s">
        <v>257</v>
      </c>
      <c r="O26" s="33" t="s">
        <v>258</v>
      </c>
      <c r="P26" s="33" t="s">
        <v>259</v>
      </c>
      <c r="Q26" s="33" t="s">
        <v>260</v>
      </c>
      <c r="R26" s="33" t="s">
        <v>261</v>
      </c>
      <c r="S26" s="10"/>
      <c r="T26" s="80" t="s">
        <v>262</v>
      </c>
      <c r="U26" s="80" t="s">
        <v>263</v>
      </c>
      <c r="V26" s="80" t="s">
        <v>264</v>
      </c>
      <c r="W26" s="19"/>
    </row>
    <row r="27" spans="1:23" x14ac:dyDescent="0.25">
      <c r="A27" s="79" t="s">
        <v>265</v>
      </c>
      <c r="B27" s="74" t="str">
        <f t="shared" si="1"/>
        <v>_309504100</v>
      </c>
      <c r="C27" s="27" t="s">
        <v>266</v>
      </c>
      <c r="D27" s="28"/>
      <c r="E27" s="33" t="s">
        <v>267</v>
      </c>
      <c r="F27" s="33" t="s">
        <v>268</v>
      </c>
      <c r="G27" s="33" t="s">
        <v>269</v>
      </c>
      <c r="H27" s="33" t="s">
        <v>270</v>
      </c>
      <c r="I27" s="33" t="s">
        <v>271</v>
      </c>
      <c r="J27" s="33" t="s">
        <v>272</v>
      </c>
      <c r="K27" s="33" t="s">
        <v>273</v>
      </c>
      <c r="L27" s="33" t="s">
        <v>274</v>
      </c>
      <c r="M27" s="33" t="s">
        <v>275</v>
      </c>
      <c r="N27" s="33" t="s">
        <v>276</v>
      </c>
      <c r="O27" s="33" t="s">
        <v>277</v>
      </c>
      <c r="P27" s="33" t="s">
        <v>278</v>
      </c>
      <c r="Q27" s="33" t="s">
        <v>279</v>
      </c>
      <c r="R27" s="33" t="s">
        <v>280</v>
      </c>
      <c r="S27" s="10"/>
      <c r="T27" s="80" t="s">
        <v>281</v>
      </c>
      <c r="U27" s="80" t="s">
        <v>282</v>
      </c>
      <c r="V27" s="80" t="s">
        <v>283</v>
      </c>
      <c r="W27" s="19"/>
    </row>
    <row r="28" spans="1:23" x14ac:dyDescent="0.25">
      <c r="A28" s="79" t="s">
        <v>284</v>
      </c>
      <c r="B28" s="74" t="str">
        <f t="shared" si="1"/>
        <v>_309501100</v>
      </c>
      <c r="C28" s="27" t="s">
        <v>285</v>
      </c>
      <c r="D28" s="28"/>
      <c r="E28" s="33" t="s">
        <v>286</v>
      </c>
      <c r="F28" s="33" t="s">
        <v>287</v>
      </c>
      <c r="G28" s="33" t="s">
        <v>288</v>
      </c>
      <c r="H28" s="33" t="s">
        <v>289</v>
      </c>
      <c r="I28" s="33" t="s">
        <v>290</v>
      </c>
      <c r="J28" s="33" t="s">
        <v>291</v>
      </c>
      <c r="K28" s="33" t="s">
        <v>292</v>
      </c>
      <c r="L28" s="33" t="s">
        <v>293</v>
      </c>
      <c r="M28" s="33" t="s">
        <v>294</v>
      </c>
      <c r="N28" s="33" t="s">
        <v>295</v>
      </c>
      <c r="O28" s="33" t="s">
        <v>296</v>
      </c>
      <c r="P28" s="33" t="s">
        <v>297</v>
      </c>
      <c r="Q28" s="33" t="s">
        <v>298</v>
      </c>
      <c r="R28" s="33" t="s">
        <v>299</v>
      </c>
      <c r="S28" s="10"/>
      <c r="T28" s="80" t="s">
        <v>300</v>
      </c>
      <c r="U28" s="80" t="s">
        <v>301</v>
      </c>
      <c r="V28" s="80" t="s">
        <v>302</v>
      </c>
      <c r="W28" s="19"/>
    </row>
    <row r="29" spans="1:23" x14ac:dyDescent="0.25">
      <c r="A29" s="20"/>
      <c r="B29" s="20"/>
      <c r="C29" s="35"/>
      <c r="D29" s="36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10"/>
      <c r="T29" s="80" t="str">
        <f>+IF('[1]Man. variances LC'!T29=0,"",'[1]Man. variances LC'!T29)</f>
        <v/>
      </c>
      <c r="U29" s="80" t="str">
        <f>+IF('[1]Man. variances LC'!U29=0,"",'[1]Man. variances LC'!U29)</f>
        <v/>
      </c>
      <c r="V29" s="80" t="str">
        <f>+IF('[1]Man. variances LC'!V29=0,"",'[1]Man. variances LC'!V29)</f>
        <v/>
      </c>
      <c r="W29" s="19"/>
    </row>
    <row r="30" spans="1:23" x14ac:dyDescent="0.25">
      <c r="A30" s="20"/>
      <c r="B30" s="74" t="str">
        <f>$W$3&amp;"_"&amp;C30</f>
        <v>_FX Translation</v>
      </c>
      <c r="C30" s="23" t="s">
        <v>377</v>
      </c>
      <c r="D30" s="24"/>
      <c r="E30" s="33" t="s">
        <v>303</v>
      </c>
      <c r="F30" s="33" t="s">
        <v>304</v>
      </c>
      <c r="G30" s="33" t="s">
        <v>305</v>
      </c>
      <c r="H30" s="33" t="s">
        <v>306</v>
      </c>
      <c r="I30" s="33" t="s">
        <v>307</v>
      </c>
      <c r="J30" s="33" t="s">
        <v>308</v>
      </c>
      <c r="K30" s="33" t="s">
        <v>309</v>
      </c>
      <c r="L30" s="33" t="s">
        <v>310</v>
      </c>
      <c r="M30" s="33" t="s">
        <v>311</v>
      </c>
      <c r="N30" s="33" t="s">
        <v>312</v>
      </c>
      <c r="O30" s="33" t="s">
        <v>313</v>
      </c>
      <c r="P30" s="33" t="s">
        <v>314</v>
      </c>
      <c r="Q30" s="33" t="s">
        <v>315</v>
      </c>
      <c r="R30" s="33" t="s">
        <v>316</v>
      </c>
      <c r="S30" s="10"/>
      <c r="T30" s="82" t="s">
        <v>317</v>
      </c>
      <c r="U30" s="82" t="s">
        <v>318</v>
      </c>
      <c r="V30" s="82" t="s">
        <v>319</v>
      </c>
      <c r="W30" s="19"/>
    </row>
    <row r="31" spans="1:23" x14ac:dyDescent="0.25">
      <c r="A31" s="20"/>
      <c r="B31" s="20"/>
      <c r="C31" s="62"/>
      <c r="D31" s="63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10"/>
      <c r="W31" s="19"/>
    </row>
    <row r="32" spans="1:23" x14ac:dyDescent="0.25">
      <c r="A32" s="20"/>
      <c r="B32" s="74" t="str">
        <f>$W$3&amp;"_"&amp;C32</f>
        <v>_Total Variance vs. Budget</v>
      </c>
      <c r="C32" s="38" t="s">
        <v>320</v>
      </c>
      <c r="D32" s="39"/>
      <c r="E32" s="40" t="s">
        <v>321</v>
      </c>
      <c r="F32" s="40" t="s">
        <v>322</v>
      </c>
      <c r="G32" s="40" t="s">
        <v>323</v>
      </c>
      <c r="H32" s="40" t="s">
        <v>324</v>
      </c>
      <c r="I32" s="40" t="s">
        <v>325</v>
      </c>
      <c r="J32" s="40" t="s">
        <v>326</v>
      </c>
      <c r="K32" s="40" t="s">
        <v>327</v>
      </c>
      <c r="L32" s="40" t="s">
        <v>328</v>
      </c>
      <c r="M32" s="40" t="s">
        <v>329</v>
      </c>
      <c r="N32" s="40" t="s">
        <v>330</v>
      </c>
      <c r="O32" s="40" t="s">
        <v>331</v>
      </c>
      <c r="P32" s="40" t="s">
        <v>332</v>
      </c>
      <c r="Q32" s="40" t="s">
        <v>333</v>
      </c>
      <c r="R32" s="40" t="s">
        <v>334</v>
      </c>
      <c r="S32" s="10"/>
      <c r="W32" s="19"/>
    </row>
    <row r="33" spans="1:23" x14ac:dyDescent="0.25">
      <c r="A33" s="20"/>
      <c r="B33" s="20"/>
      <c r="C33" s="41"/>
      <c r="D33" s="42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10"/>
      <c r="W33" s="19"/>
    </row>
    <row r="34" spans="1:23" x14ac:dyDescent="0.25">
      <c r="A34" s="20"/>
      <c r="B34" s="20"/>
      <c r="C34" s="10"/>
      <c r="D34" s="10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10"/>
      <c r="W34" s="19"/>
    </row>
    <row r="35" spans="1:23" s="18" customFormat="1" x14ac:dyDescent="0.25">
      <c r="A35" s="73" t="s">
        <v>25</v>
      </c>
      <c r="B35" s="74" t="str">
        <f>$W$3&amp;"_"&amp;A35</f>
        <v>_308500000</v>
      </c>
      <c r="C35" s="65" t="s">
        <v>335</v>
      </c>
      <c r="D35" s="65"/>
      <c r="E35" s="83" t="s">
        <v>336</v>
      </c>
      <c r="F35" s="83" t="s">
        <v>337</v>
      </c>
      <c r="G35" s="83" t="s">
        <v>338</v>
      </c>
      <c r="H35" s="83" t="s">
        <v>339</v>
      </c>
      <c r="I35" s="83" t="s">
        <v>340</v>
      </c>
      <c r="J35" s="83" t="s">
        <v>341</v>
      </c>
      <c r="K35" s="83" t="s">
        <v>342</v>
      </c>
      <c r="L35" s="83" t="s">
        <v>343</v>
      </c>
      <c r="M35" s="83" t="s">
        <v>344</v>
      </c>
      <c r="N35" s="83" t="s">
        <v>345</v>
      </c>
      <c r="O35" s="83" t="s">
        <v>346</v>
      </c>
      <c r="P35" s="83" t="s">
        <v>347</v>
      </c>
      <c r="Q35" s="83" t="s">
        <v>348</v>
      </c>
      <c r="R35" s="84" t="s">
        <v>349</v>
      </c>
      <c r="S35" s="10"/>
      <c r="T35"/>
      <c r="U35"/>
      <c r="V35"/>
      <c r="W35" s="19"/>
    </row>
    <row r="36" spans="1:23" ht="14.4" thickBot="1" x14ac:dyDescent="0.3">
      <c r="C36" s="45"/>
      <c r="D36" s="3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19"/>
      <c r="T36" s="18"/>
      <c r="U36" s="18"/>
      <c r="V36" s="18"/>
      <c r="W36" s="3"/>
    </row>
    <row r="37" spans="1:23" ht="14.4" thickTop="1" x14ac:dyDescent="0.25"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8" t="s">
        <v>350</v>
      </c>
      <c r="R37" s="47"/>
      <c r="S37" s="3"/>
      <c r="W37" s="3"/>
    </row>
    <row r="38" spans="1:23" x14ac:dyDescent="0.25">
      <c r="C38" s="51"/>
      <c r="D38" s="51"/>
      <c r="E38" s="51"/>
      <c r="F38" s="51"/>
      <c r="G38" s="51"/>
      <c r="H38" s="10"/>
      <c r="I38" s="51"/>
      <c r="J38" s="51"/>
      <c r="K38" s="51"/>
      <c r="L38" s="51"/>
      <c r="M38" s="51"/>
      <c r="N38" s="51"/>
      <c r="O38" s="51"/>
      <c r="P38" s="51"/>
      <c r="Q38" s="19" t="s">
        <v>351</v>
      </c>
      <c r="R38" s="51"/>
      <c r="S38" s="3"/>
      <c r="W38" s="51"/>
    </row>
    <row r="39" spans="1:23" x14ac:dyDescent="0.25">
      <c r="S39" s="51"/>
      <c r="W39" s="51"/>
    </row>
    <row r="40" spans="1:23" x14ac:dyDescent="0.25">
      <c r="S40" s="51"/>
    </row>
    <row r="42" spans="1:23" x14ac:dyDescent="0.25">
      <c r="Q42" s="85"/>
    </row>
    <row r="43" spans="1:23" x14ac:dyDescent="0.25">
      <c r="D43" s="86"/>
    </row>
  </sheetData>
  <mergeCells count="3">
    <mergeCell ref="Q3:R3"/>
    <mergeCell ref="Q4:R4"/>
    <mergeCell ref="Q5:R5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Man. variances LC</vt:lpstr>
      <vt:lpstr>Man. variances GC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2019-06-25T00:55:10Z</dcterms:modified>
</cp:coreProperties>
</file>