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24226"/>
  <mc:AlternateContent xmlns:mc="http://schemas.openxmlformats.org/markup-compatibility/2006">
    <mc:Choice Requires="x15">
      <x15ac:absPath xmlns:x15ac="http://schemas.microsoft.com/office/spreadsheetml/2010/11/ac" url="/Users/terrydennison/Desktop/CIS 450/Excel Presentation/"/>
    </mc:Choice>
  </mc:AlternateContent>
  <xr:revisionPtr revIDLastSave="0" documentId="13_ncr:1_{BA8EAD0E-3DA6-CF4F-B52F-C157B23551D9}" xr6:coauthVersionLast="46" xr6:coauthVersionMax="46" xr10:uidLastSave="{00000000-0000-0000-0000-000000000000}"/>
  <bookViews>
    <workbookView xWindow="0" yWindow="500" windowWidth="35840" windowHeight="18700" activeTab="4" xr2:uid="{00000000-000D-0000-FFFF-FFFF00000000}"/>
  </bookViews>
  <sheets>
    <sheet name="World Vehicle Production Data" sheetId="1" r:id="rId1"/>
    <sheet name="World Production Pivot Table" sheetId="5" r:id="rId2"/>
    <sheet name="Key &amp; Notes" sheetId="2" r:id="rId3"/>
    <sheet name="General Pivot Table &amp; Chart" sheetId="3" r:id="rId4"/>
    <sheet name="Top 3  Pivot Table &amp; Chart" sheetId="4" r:id="rId5"/>
  </sheets>
  <definedNames>
    <definedName name="a">'World Vehicle Production Data'!#REF!</definedName>
    <definedName name="_xlnm.Print_Area" localSheetId="0">'World Vehicle Production Data'!$B$2:$V$31</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4" i="4"/>
  <c r="D35" i="4"/>
  <c r="C35" i="4"/>
  <c r="B35" i="4"/>
</calcChain>
</file>

<file path=xl/sharedStrings.xml><?xml version="1.0" encoding="utf-8"?>
<sst xmlns="http://schemas.openxmlformats.org/spreadsheetml/2006/main" count="455" uniqueCount="96">
  <si>
    <t>Argentina</t>
  </si>
  <si>
    <t>Australia</t>
  </si>
  <si>
    <t>Austria</t>
  </si>
  <si>
    <t>Belgium</t>
  </si>
  <si>
    <t>Brazil</t>
  </si>
  <si>
    <t>Canada</t>
  </si>
  <si>
    <t>China</t>
  </si>
  <si>
    <t>France</t>
  </si>
  <si>
    <t>Germany</t>
  </si>
  <si>
    <t>India</t>
  </si>
  <si>
    <t>Italy</t>
  </si>
  <si>
    <t>Japan</t>
  </si>
  <si>
    <t>Malaysia</t>
  </si>
  <si>
    <t>Mexico</t>
  </si>
  <si>
    <t>Netherlands</t>
  </si>
  <si>
    <t>Poland</t>
  </si>
  <si>
    <t>Portugal</t>
  </si>
  <si>
    <t>Romania</t>
  </si>
  <si>
    <t>Russia</t>
  </si>
  <si>
    <t>Spain</t>
  </si>
  <si>
    <t>Sweden</t>
  </si>
  <si>
    <t>Taiwan</t>
  </si>
  <si>
    <t>Turkey</t>
  </si>
  <si>
    <t>United Kingdom</t>
  </si>
  <si>
    <t>United States</t>
  </si>
  <si>
    <t>U</t>
  </si>
  <si>
    <t>South Korea</t>
  </si>
  <si>
    <r>
      <t>Czech Republic</t>
    </r>
    <r>
      <rPr>
        <vertAlign val="superscript"/>
        <sz val="11"/>
        <rFont val="Arial Narrow"/>
        <family val="2"/>
      </rPr>
      <t>b</t>
    </r>
  </si>
  <si>
    <t>Prior to 2000, the country of manufacture was recognized as the producing country. To conform with current OICA (International Organization of Motor Vehicle Manufacturers) practices, starting in 2000, the country of final assembly was recognized as the producing country. This explains the sudden change in trends across some countries from 1999 to 2000.</t>
  </si>
  <si>
    <t>NOTES</t>
  </si>
  <si>
    <t>Numbers may not add to totals due to rounding. Also numbers may not add to totals due to the inclusion of small countries in the total.</t>
  </si>
  <si>
    <t>Beginning in 1998, some smaller countries not listed in this table are included in the world totals.</t>
  </si>
  <si>
    <t>Slovakia</t>
  </si>
  <si>
    <t>Venezuela</t>
  </si>
  <si>
    <t>South Africa</t>
  </si>
  <si>
    <t>Finland</t>
  </si>
  <si>
    <r>
      <rPr>
        <b/>
        <sz val="9"/>
        <rFont val="Arial"/>
        <family val="2"/>
      </rPr>
      <t>KEY</t>
    </r>
    <r>
      <rPr>
        <sz val="9"/>
        <rFont val="Arial"/>
        <family val="2"/>
      </rPr>
      <t>: U = data are not available; R = revised.</t>
    </r>
  </si>
  <si>
    <t xml:space="preserve">SOURCES  </t>
  </si>
  <si>
    <r>
      <rPr>
        <vertAlign val="superscript"/>
        <sz val="9"/>
        <rFont val="Arial"/>
        <family val="2"/>
      </rPr>
      <t>b</t>
    </r>
    <r>
      <rPr>
        <sz val="9"/>
        <rFont val="Arial"/>
        <family val="2"/>
      </rPr>
      <t xml:space="preserve"> Formerly Czechoslovakia and Ward's does not report a number for Slovakia before 2005.</t>
    </r>
  </si>
  <si>
    <r>
      <rPr>
        <vertAlign val="superscript"/>
        <sz val="9"/>
        <rFont val="Arial"/>
        <family val="2"/>
      </rPr>
      <t>c</t>
    </r>
    <r>
      <rPr>
        <sz val="9"/>
        <rFont val="Arial"/>
        <family val="2"/>
      </rPr>
      <t xml:space="preserve"> </t>
    </r>
    <r>
      <rPr>
        <i/>
        <sz val="9"/>
        <rFont val="Arial"/>
        <family val="2"/>
      </rPr>
      <t>Yugoslavia</t>
    </r>
    <r>
      <rPr>
        <sz val="9"/>
        <rFont val="Arial"/>
        <family val="2"/>
      </rPr>
      <t xml:space="preserve"> no longer exists and Ward's does not report numbers for countries that were previously a part of </t>
    </r>
    <r>
      <rPr>
        <i/>
        <sz val="9"/>
        <rFont val="Arial"/>
        <family val="2"/>
      </rPr>
      <t>Yugoslavia</t>
    </r>
    <r>
      <rPr>
        <sz val="9"/>
        <rFont val="Arial"/>
        <family val="2"/>
      </rPr>
      <t>.</t>
    </r>
  </si>
  <si>
    <r>
      <rPr>
        <vertAlign val="superscript"/>
        <sz val="9"/>
        <rFont val="Arial"/>
        <family val="2"/>
      </rPr>
      <t>d</t>
    </r>
    <r>
      <rPr>
        <sz val="9"/>
        <rFont val="Arial"/>
        <family val="2"/>
      </rPr>
      <t xml:space="preserve"> Includes all trucks and buses. Light trucks, such as pickups, sport utility vehicles, and minivans are included under </t>
    </r>
    <r>
      <rPr>
        <i/>
        <sz val="9"/>
        <rFont val="Arial"/>
        <family val="2"/>
      </rPr>
      <t>Commercial vehicles</t>
    </r>
    <r>
      <rPr>
        <sz val="9"/>
        <rFont val="Arial"/>
        <family val="2"/>
      </rPr>
      <t xml:space="preserve">. </t>
    </r>
  </si>
  <si>
    <r>
      <rPr>
        <vertAlign val="superscript"/>
        <sz val="9"/>
        <rFont val="Arial"/>
        <family val="2"/>
      </rPr>
      <t>e</t>
    </r>
    <r>
      <rPr>
        <sz val="9"/>
        <rFont val="Arial"/>
        <family val="2"/>
      </rPr>
      <t xml:space="preserve"> The 2000 and 2005-2009 figures for Total passenger cars and commercial vehicles are revised by the source. However, the detailed information for each component in 2000 is not available, thus the details are not revised in this table and will not add up to the total for this year.</t>
    </r>
  </si>
  <si>
    <r>
      <t xml:space="preserve">1961-2016: Wards Intelligence, </t>
    </r>
    <r>
      <rPr>
        <i/>
        <sz val="9"/>
        <rFont val="Arial"/>
        <family val="2"/>
      </rPr>
      <t xml:space="preserve">Motor Vehicle Facts &amp; Figures </t>
    </r>
    <r>
      <rPr>
        <sz val="9"/>
        <rFont val="Arial"/>
        <family val="2"/>
      </rPr>
      <t>(Southfield, MI: Annual Issues), p. 10 and similar pages in earlier editions.</t>
    </r>
  </si>
  <si>
    <r>
      <t xml:space="preserve">2017-2019: Ibid., </t>
    </r>
    <r>
      <rPr>
        <i/>
        <sz val="9"/>
        <rFont val="Arial"/>
        <family val="2"/>
      </rPr>
      <t>Wards Automotive Yearbook</t>
    </r>
    <r>
      <rPr>
        <sz val="9"/>
        <rFont val="Arial"/>
        <family val="2"/>
      </rPr>
      <t xml:space="preserve"> (Southfield, MI: Annual Issues), World Vehicle Production in Major Countries.</t>
    </r>
  </si>
  <si>
    <r>
      <t xml:space="preserve">Yugoslavia, Federal Republic of </t>
    </r>
    <r>
      <rPr>
        <vertAlign val="superscript"/>
        <sz val="11"/>
        <rFont val="Arial Narrow"/>
        <family val="2"/>
      </rPr>
      <t>c</t>
    </r>
  </si>
  <si>
    <t>Total Passenger and Commercial Cars</t>
  </si>
  <si>
    <t>World Vehicle Production</t>
  </si>
  <si>
    <t>YEAR</t>
  </si>
  <si>
    <t>Row Labels</t>
  </si>
  <si>
    <t>(blank)</t>
  </si>
  <si>
    <t>Grand Total</t>
  </si>
  <si>
    <t>Sum of Argentina</t>
  </si>
  <si>
    <t>Sum of Austria</t>
  </si>
  <si>
    <t>Sum of Belgium</t>
  </si>
  <si>
    <t>Sum of Brazil</t>
  </si>
  <si>
    <t>Sum of United States</t>
  </si>
  <si>
    <t>Sum of United Kingdom</t>
  </si>
  <si>
    <t>Sum of Sweden</t>
  </si>
  <si>
    <t>Sum of Spain</t>
  </si>
  <si>
    <t>Sum of Poland</t>
  </si>
  <si>
    <t>Sum of Netherlands</t>
  </si>
  <si>
    <t>Sum of India</t>
  </si>
  <si>
    <t>Sum of Germany</t>
  </si>
  <si>
    <t>Sum of France</t>
  </si>
  <si>
    <t>Sum of Czech Republicb</t>
  </si>
  <si>
    <t>Sum of Canada</t>
  </si>
  <si>
    <t>Sum of Japan</t>
  </si>
  <si>
    <t>Sum of Italy</t>
  </si>
  <si>
    <t>Sum of Australia</t>
  </si>
  <si>
    <t>Sum of Malaysia</t>
  </si>
  <si>
    <t>Sum of Mexico</t>
  </si>
  <si>
    <t>Sum of China</t>
  </si>
  <si>
    <t>Sum of Finland</t>
  </si>
  <si>
    <t>Sum of Portugal</t>
  </si>
  <si>
    <t>Sum of Romania</t>
  </si>
  <si>
    <t>Sum of Russia</t>
  </si>
  <si>
    <t>Sum of Slovakia</t>
  </si>
  <si>
    <t>Sum of South Africa</t>
  </si>
  <si>
    <t>Sum of South Korea</t>
  </si>
  <si>
    <t>Sum of Taiwan</t>
  </si>
  <si>
    <t>Sum of Turkey</t>
  </si>
  <si>
    <t>Sum of Venezuela</t>
  </si>
  <si>
    <t>Sum of Yugoslavia, Federal Republic of c</t>
  </si>
  <si>
    <t>World Motor Vehicle Production, Selected Countries (Thousands of vehicles)</t>
  </si>
  <si>
    <r>
      <rPr>
        <vertAlign val="superscript"/>
        <sz val="12"/>
        <rFont val="Arial"/>
        <family val="2"/>
      </rPr>
      <t>a</t>
    </r>
    <r>
      <rPr>
        <sz val="12"/>
        <rFont val="Arial"/>
        <family val="2"/>
      </rPr>
      <t xml:space="preserve"> Does not include minivans, pickups, and sport utility vehicles.</t>
    </r>
  </si>
  <si>
    <t>*Data does not include minivans, pickups, and sport utility vehicles</t>
  </si>
  <si>
    <t>*Total passengar car and commercial vehicle production</t>
  </si>
  <si>
    <t>China Total</t>
  </si>
  <si>
    <t>Germany Total</t>
  </si>
  <si>
    <t>United States Total</t>
  </si>
  <si>
    <t>Czech Republicb</t>
  </si>
  <si>
    <t>Yugoslavia, Federal Republic of c</t>
  </si>
  <si>
    <t>Production Average</t>
  </si>
  <si>
    <t>China % of Production</t>
  </si>
  <si>
    <t>Germany % of Production</t>
  </si>
  <si>
    <t>United States % of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</si>
</sst>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_)"/>
    <numFmt numFmtId="165" formatCode="#,##0_)"/>
    <numFmt numFmtId="166" formatCode="#,##0_i"/>
    <numFmt numFmtId="167" formatCode="0.0%"/>
  </numFmts>
  <fonts count="24">
    <font>
      <sz val="10"/>
      <name val="Arial"/>
    </font>
    <font>
      <sz val="10"/>
      <name val="Arial"/>
      <family val="2"/>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b/>
      <sz val="10"/>
      <name val="Arial"/>
      <family val="2"/>
    </font>
    <font>
      <u/>
      <sz val="10"/>
      <name val="Arial"/>
      <family val="2"/>
    </font>
    <font>
      <sz val="8"/>
      <name val="Arial"/>
      <family val="2"/>
    </font>
    <font>
      <vertAlign val="superscript"/>
      <sz val="9"/>
      <name val="Arial"/>
      <family val="2"/>
    </font>
    <font>
      <sz val="11"/>
      <name val="Arial Narrow"/>
      <family val="2"/>
    </font>
    <font>
      <vertAlign val="superscript"/>
      <sz val="11"/>
      <name val="Arial Narrow"/>
      <family val="2"/>
    </font>
    <font>
      <b/>
      <sz val="9"/>
      <name val="Arial"/>
      <family val="2"/>
    </font>
    <font>
      <sz val="9"/>
      <name val="Arial"/>
      <family val="2"/>
    </font>
    <font>
      <i/>
      <sz val="9"/>
      <name val="Arial"/>
      <family val="2"/>
    </font>
    <font>
      <sz val="24"/>
      <name val="Arial"/>
      <family val="2"/>
    </font>
    <font>
      <sz val="12"/>
      <name val="Arial"/>
      <family val="2"/>
    </font>
    <font>
      <vertAlign val="superscript"/>
      <sz val="12"/>
      <name val="Arial"/>
      <family val="2"/>
    </font>
    <font>
      <sz val="18"/>
      <name val="Arial"/>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00"/>
        <bgColor indexed="64"/>
      </patternFill>
    </fill>
  </fills>
  <borders count="5">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medium">
        <color indexed="64"/>
      </top>
      <bottom/>
      <diagonal/>
    </border>
  </borders>
  <cellStyleXfs count="32">
    <xf numFmtId="0" fontId="0" fillId="0" borderId="0"/>
    <xf numFmtId="43" fontId="1" fillId="0" borderId="0" applyFont="0" applyFill="0" applyBorder="0" applyAlignment="0" applyProtection="0"/>
    <xf numFmtId="164" fontId="2" fillId="0" borderId="1" applyNumberFormat="0" applyFill="0">
      <alignment horizontal="right"/>
    </xf>
    <xf numFmtId="165" fontId="3" fillId="0" borderId="1">
      <alignment horizontal="right" vertical="center"/>
    </xf>
    <xf numFmtId="49" fontId="4" fillId="0" borderId="1">
      <alignment horizontal="left" vertical="center"/>
    </xf>
    <xf numFmtId="164" fontId="2" fillId="0" borderId="1" applyNumberFormat="0" applyFill="0">
      <alignment horizontal="right"/>
    </xf>
    <xf numFmtId="0" fontId="6" fillId="0" borderId="1">
      <alignment horizontal="left"/>
    </xf>
    <xf numFmtId="0" fontId="7" fillId="0" borderId="2">
      <alignment horizontal="right" vertical="center"/>
    </xf>
    <xf numFmtId="0" fontId="8" fillId="0" borderId="1">
      <alignment horizontal="left" vertical="center"/>
    </xf>
    <xf numFmtId="0" fontId="2" fillId="0" borderId="1">
      <alignment horizontal="left" vertical="center"/>
    </xf>
    <xf numFmtId="0" fontId="6" fillId="0" borderId="1">
      <alignment horizontal="left"/>
    </xf>
    <xf numFmtId="0" fontId="7" fillId="0" borderId="1">
      <alignment horizontal="left"/>
    </xf>
    <xf numFmtId="0" fontId="6" fillId="2" borderId="0">
      <alignment horizontal="centerContinuous" wrapText="1"/>
    </xf>
    <xf numFmtId="0" fontId="1" fillId="0" borderId="0"/>
    <xf numFmtId="0" fontId="5" fillId="0" borderId="0">
      <alignment horizontal="right"/>
    </xf>
    <xf numFmtId="0" fontId="4" fillId="0" borderId="0">
      <alignment horizontal="right"/>
    </xf>
    <xf numFmtId="0" fontId="5" fillId="0" borderId="0">
      <alignment horizontal="left"/>
    </xf>
    <xf numFmtId="49" fontId="3" fillId="0" borderId="0">
      <alignment horizontal="left" vertical="center"/>
    </xf>
    <xf numFmtId="49" fontId="4" fillId="0" borderId="1">
      <alignment horizontal="left"/>
    </xf>
    <xf numFmtId="164" fontId="3" fillId="0" borderId="0" applyNumberFormat="0">
      <alignment horizontal="right"/>
    </xf>
    <xf numFmtId="0" fontId="7" fillId="3" borderId="0">
      <alignment horizontal="centerContinuous" vertical="center" wrapText="1"/>
    </xf>
    <xf numFmtId="0" fontId="7" fillId="0" borderId="3">
      <alignment horizontal="left" vertical="center"/>
    </xf>
    <xf numFmtId="0" fontId="9" fillId="0" borderId="0">
      <alignment horizontal="left" vertical="top"/>
    </xf>
    <xf numFmtId="0" fontId="6" fillId="0" borderId="0">
      <alignment horizontal="left"/>
    </xf>
    <xf numFmtId="0" fontId="10" fillId="0" borderId="0">
      <alignment horizontal="left"/>
    </xf>
    <xf numFmtId="0" fontId="2" fillId="0" borderId="0">
      <alignment horizontal="left"/>
    </xf>
    <xf numFmtId="0" fontId="9" fillId="0" borderId="0">
      <alignment horizontal="left" vertical="top"/>
    </xf>
    <xf numFmtId="0" fontId="10" fillId="0" borderId="0">
      <alignment horizontal="left"/>
    </xf>
    <xf numFmtId="0" fontId="2" fillId="0" borderId="0">
      <alignment horizontal="left"/>
    </xf>
    <xf numFmtId="49" fontId="3" fillId="0" borderId="1">
      <alignment horizontal="left"/>
    </xf>
    <xf numFmtId="0" fontId="7" fillId="0" borderId="2">
      <alignment horizontal="left"/>
    </xf>
    <xf numFmtId="0" fontId="6" fillId="0" borderId="0">
      <alignment horizontal="left" vertical="center"/>
    </xf>
  </cellStyleXfs>
  <cellXfs count="38">
    <xf numFmtId="0" fontId="0" fillId="0" borderId="0" xfId="0"/>
    <xf numFmtId="0" fontId="11" fillId="0" borderId="0" xfId="0" applyFont="1" applyFill="1" applyAlignment="1"/>
    <xf numFmtId="166" fontId="12" fillId="0" borderId="0" xfId="0" applyNumberFormat="1" applyFont="1" applyFill="1" applyAlignment="1"/>
    <xf numFmtId="0" fontId="13" fillId="0" borderId="0" xfId="0" applyFont="1" applyFill="1" applyAlignment="1">
      <alignment horizontal="left"/>
    </xf>
    <xf numFmtId="49" fontId="18" fillId="0" borderId="0" xfId="0" applyNumberFormat="1" applyFont="1" applyFill="1" applyAlignment="1">
      <alignment horizontal="left"/>
    </xf>
    <xf numFmtId="0" fontId="1" fillId="0" borderId="0" xfId="0" applyFont="1" applyFill="1" applyAlignment="1"/>
    <xf numFmtId="167" fontId="1" fillId="0" borderId="0" xfId="0" applyNumberFormat="1" applyFont="1" applyFill="1" applyAlignment="1"/>
    <xf numFmtId="166" fontId="1" fillId="0" borderId="0" xfId="0" applyNumberFormat="1" applyFont="1" applyFill="1" applyAlignment="1"/>
    <xf numFmtId="3" fontId="1" fillId="0" borderId="0" xfId="0" applyNumberFormat="1" applyFont="1" applyFill="1" applyAlignment="1"/>
    <xf numFmtId="0" fontId="18" fillId="0" borderId="0" xfId="0" applyFont="1" applyFill="1" applyAlignment="1"/>
    <xf numFmtId="0" fontId="1" fillId="0" borderId="0" xfId="0" applyFont="1" applyFill="1"/>
    <xf numFmtId="0" fontId="11" fillId="0" borderId="0" xfId="0" applyNumberFormat="1" applyFont="1" applyFill="1" applyAlignment="1"/>
    <xf numFmtId="1" fontId="15" fillId="0" borderId="0" xfId="0" applyNumberFormat="1" applyFont="1" applyFill="1" applyAlignment="1">
      <alignment horizontal="right"/>
    </xf>
    <xf numFmtId="1" fontId="15" fillId="0" borderId="0" xfId="0" applyNumberFormat="1" applyFont="1" applyAlignment="1">
      <alignment horizontal="right"/>
    </xf>
    <xf numFmtId="1" fontId="15" fillId="0" borderId="0" xfId="0" applyNumberFormat="1" applyFont="1"/>
    <xf numFmtId="0" fontId="15" fillId="0" borderId="0" xfId="11" applyFont="1" applyBorder="1">
      <alignment horizontal="left"/>
    </xf>
    <xf numFmtId="0" fontId="15" fillId="0" borderId="0" xfId="11" applyFont="1" applyBorder="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21" fillId="0" borderId="0" xfId="0" applyFont="1"/>
    <xf numFmtId="0" fontId="23" fillId="0" borderId="0" xfId="0" applyFont="1" applyFill="1" applyAlignment="1"/>
    <xf numFmtId="166" fontId="23" fillId="4" borderId="0" xfId="0" applyNumberFormat="1" applyFont="1" applyFill="1" applyAlignment="1"/>
    <xf numFmtId="166" fontId="1" fillId="4" borderId="0" xfId="0" applyNumberFormat="1" applyFont="1" applyFill="1" applyAlignment="1"/>
    <xf numFmtId="0" fontId="23" fillId="4" borderId="0" xfId="0" applyFont="1" applyFill="1" applyAlignment="1"/>
    <xf numFmtId="0" fontId="1" fillId="4" borderId="0" xfId="0" applyFont="1" applyFill="1" applyAlignment="1"/>
    <xf numFmtId="0" fontId="11" fillId="0" borderId="0" xfId="0" applyFont="1"/>
    <xf numFmtId="1" fontId="11" fillId="0" borderId="0" xfId="0" applyNumberFormat="1" applyFont="1"/>
    <xf numFmtId="167" fontId="0" fillId="0" borderId="0" xfId="0" applyNumberFormat="1"/>
    <xf numFmtId="0" fontId="18" fillId="0" borderId="0" xfId="0" applyFont="1" applyFill="1" applyBorder="1"/>
    <xf numFmtId="0" fontId="18" fillId="0" borderId="0" xfId="0" applyFont="1" applyFill="1" applyBorder="1" applyAlignment="1">
      <alignment wrapText="1"/>
    </xf>
    <xf numFmtId="0" fontId="17" fillId="0" borderId="0" xfId="0" applyFont="1" applyFill="1" applyBorder="1"/>
    <xf numFmtId="0" fontId="18" fillId="0" borderId="4" xfId="0" applyFont="1" applyFill="1" applyBorder="1"/>
    <xf numFmtId="0" fontId="21" fillId="0" borderId="0" xfId="0" applyFont="1" applyFill="1" applyBorder="1"/>
    <xf numFmtId="0" fontId="20" fillId="0" borderId="0" xfId="0" applyFont="1" applyAlignment="1">
      <alignment horizontal="center"/>
    </xf>
    <xf numFmtId="0" fontId="1" fillId="0" borderId="0" xfId="0" applyFont="1" applyAlignment="1">
      <alignment horizontal="center"/>
    </xf>
  </cellXfs>
  <cellStyles count="32">
    <cellStyle name="Comma 2" xfId="1" xr:uid="{00000000-0005-0000-0000-000000000000}"/>
    <cellStyle name="Data" xfId="2" xr:uid="{00000000-0005-0000-0000-000001000000}"/>
    <cellStyle name="Data no deci" xfId="3" xr:uid="{00000000-0005-0000-0000-000002000000}"/>
    <cellStyle name="Data Superscript" xfId="4" xr:uid="{00000000-0005-0000-0000-000003000000}"/>
    <cellStyle name="Data_1-1A-Regular" xfId="5" xr:uid="{00000000-0005-0000-0000-000004000000}"/>
    <cellStyle name="Hed Side" xfId="6" xr:uid="{00000000-0005-0000-0000-000005000000}"/>
    <cellStyle name="Hed Side bold" xfId="7" xr:uid="{00000000-0005-0000-0000-000006000000}"/>
    <cellStyle name="Hed Side Indent" xfId="8" xr:uid="{00000000-0005-0000-0000-000007000000}"/>
    <cellStyle name="Hed Side Regular" xfId="9" xr:uid="{00000000-0005-0000-0000-000008000000}"/>
    <cellStyle name="Hed Side_1-1A-Regular" xfId="10" xr:uid="{00000000-0005-0000-0000-000009000000}"/>
    <cellStyle name="Hed Side_Sheet1_1" xfId="11" xr:uid="{00000000-0005-0000-0000-00000A000000}"/>
    <cellStyle name="Hed Top" xfId="12" xr:uid="{00000000-0005-0000-0000-00000B000000}"/>
    <cellStyle name="Normal" xfId="0" builtinId="0"/>
    <cellStyle name="Normal 2" xfId="13" xr:uid="{00000000-0005-0000-0000-00000E000000}"/>
    <cellStyle name="Source Hed" xfId="14" xr:uid="{00000000-0005-0000-0000-000010000000}"/>
    <cellStyle name="Source Superscript" xfId="15" xr:uid="{00000000-0005-0000-0000-000011000000}"/>
    <cellStyle name="Source Text" xfId="16" xr:uid="{00000000-0005-0000-0000-000012000000}"/>
    <cellStyle name="State" xfId="17" xr:uid="{00000000-0005-0000-0000-000013000000}"/>
    <cellStyle name="Superscript" xfId="18" xr:uid="{00000000-0005-0000-0000-000014000000}"/>
    <cellStyle name="Table Data" xfId="19" xr:uid="{00000000-0005-0000-0000-000015000000}"/>
    <cellStyle name="Table Head Top" xfId="20" xr:uid="{00000000-0005-0000-0000-000016000000}"/>
    <cellStyle name="Table Hed Side" xfId="21" xr:uid="{00000000-0005-0000-0000-000017000000}"/>
    <cellStyle name="Table Title" xfId="22" xr:uid="{00000000-0005-0000-0000-000018000000}"/>
    <cellStyle name="Title Text" xfId="23" xr:uid="{00000000-0005-0000-0000-000019000000}"/>
    <cellStyle name="Title Text 1" xfId="24" xr:uid="{00000000-0005-0000-0000-00001A000000}"/>
    <cellStyle name="Title Text 2" xfId="25" xr:uid="{00000000-0005-0000-0000-00001B000000}"/>
    <cellStyle name="Title-1" xfId="26" xr:uid="{00000000-0005-0000-0000-00001C000000}"/>
    <cellStyle name="Title-2" xfId="27" xr:uid="{00000000-0005-0000-0000-00001D000000}"/>
    <cellStyle name="Title-3" xfId="28" xr:uid="{00000000-0005-0000-0000-00001E000000}"/>
    <cellStyle name="Wrap" xfId="29" xr:uid="{00000000-0005-0000-0000-00001F000000}"/>
    <cellStyle name="Wrap Bold" xfId="30" xr:uid="{00000000-0005-0000-0000-000020000000}"/>
    <cellStyle name="Wrap Title" xfId="31" xr:uid="{00000000-0005-0000-0000-000021000000}"/>
  </cellStyles>
  <dxfs count="2">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Project.xlsx]General Pivot Table &amp; 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 Pivot Table &amp; Chart'!$B$3</c:f>
              <c:strCache>
                <c:ptCount val="1"/>
                <c:pt idx="0">
                  <c:v>Sum of Argentina</c:v>
                </c:pt>
              </c:strCache>
            </c:strRef>
          </c:tx>
          <c:spPr>
            <a:solidFill>
              <a:schemeClr val="accent1"/>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Chart'!$B$4:$B$35</c:f>
              <c:numCache>
                <c:formatCode>General</c:formatCode>
                <c:ptCount val="31"/>
                <c:pt idx="0">
                  <c:v>136</c:v>
                </c:pt>
                <c:pt idx="1">
                  <c:v>253</c:v>
                </c:pt>
                <c:pt idx="2">
                  <c:v>172</c:v>
                </c:pt>
                <c:pt idx="3">
                  <c:v>139</c:v>
                </c:pt>
                <c:pt idx="4">
                  <c:v>408.77700000000004</c:v>
                </c:pt>
                <c:pt idx="5">
                  <c:v>286</c:v>
                </c:pt>
                <c:pt idx="6">
                  <c:v>313</c:v>
                </c:pt>
                <c:pt idx="7">
                  <c:v>446</c:v>
                </c:pt>
                <c:pt idx="8">
                  <c:v>458</c:v>
                </c:pt>
                <c:pt idx="9">
                  <c:v>305</c:v>
                </c:pt>
                <c:pt idx="10">
                  <c:v>340</c:v>
                </c:pt>
                <c:pt idx="11">
                  <c:v>235.577</c:v>
                </c:pt>
                <c:pt idx="12">
                  <c:v>159.40100000000001</c:v>
                </c:pt>
                <c:pt idx="13">
                  <c:v>169.62200000000001</c:v>
                </c:pt>
                <c:pt idx="14">
                  <c:v>260.42</c:v>
                </c:pt>
                <c:pt idx="15">
                  <c:v>319.755</c:v>
                </c:pt>
                <c:pt idx="16">
                  <c:v>432.101</c:v>
                </c:pt>
                <c:pt idx="17">
                  <c:v>544.64700000000005</c:v>
                </c:pt>
                <c:pt idx="18">
                  <c:v>597.08600000000001</c:v>
                </c:pt>
                <c:pt idx="19">
                  <c:v>512.92399999999998</c:v>
                </c:pt>
                <c:pt idx="20">
                  <c:v>724.02300000000002</c:v>
                </c:pt>
                <c:pt idx="21">
                  <c:v>828.77099999999996</c:v>
                </c:pt>
                <c:pt idx="22">
                  <c:v>764.495</c:v>
                </c:pt>
                <c:pt idx="23">
                  <c:v>791.00699999999995</c:v>
                </c:pt>
                <c:pt idx="24">
                  <c:v>617.32899999999995</c:v>
                </c:pt>
                <c:pt idx="25">
                  <c:v>543.46699999999998</c:v>
                </c:pt>
                <c:pt idx="26">
                  <c:v>492.57600000000002</c:v>
                </c:pt>
                <c:pt idx="27">
                  <c:v>496.20800000000003</c:v>
                </c:pt>
                <c:pt idx="28">
                  <c:v>490.94900000000001</c:v>
                </c:pt>
                <c:pt idx="29">
                  <c:v>332.28699999999998</c:v>
                </c:pt>
              </c:numCache>
            </c:numRef>
          </c:val>
          <c:extLst>
            <c:ext xmlns:c16="http://schemas.microsoft.com/office/drawing/2014/chart" uri="{C3380CC4-5D6E-409C-BE32-E72D297353CC}">
              <c16:uniqueId val="{00000001-18E8-834D-BC06-E458CC7F29A6}"/>
            </c:ext>
          </c:extLst>
        </c:ser>
        <c:ser>
          <c:idx val="1"/>
          <c:order val="1"/>
          <c:tx>
            <c:strRef>
              <c:f>'General Pivot Table &amp; Chart'!$C$3</c:f>
              <c:strCache>
                <c:ptCount val="1"/>
                <c:pt idx="0">
                  <c:v>Sum of Australia</c:v>
                </c:pt>
              </c:strCache>
            </c:strRef>
          </c:tx>
          <c:spPr>
            <a:solidFill>
              <a:schemeClr val="accent2"/>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Chart'!$C$4:$C$35</c:f>
              <c:numCache>
                <c:formatCode>General</c:formatCode>
                <c:ptCount val="31"/>
                <c:pt idx="0">
                  <c:v>231</c:v>
                </c:pt>
                <c:pt idx="1">
                  <c:v>470</c:v>
                </c:pt>
                <c:pt idx="2">
                  <c:v>392</c:v>
                </c:pt>
                <c:pt idx="3">
                  <c:v>284</c:v>
                </c:pt>
                <c:pt idx="4">
                  <c:v>354</c:v>
                </c:pt>
                <c:pt idx="5">
                  <c:v>331</c:v>
                </c:pt>
                <c:pt idx="6">
                  <c:v>322</c:v>
                </c:pt>
                <c:pt idx="7">
                  <c:v>349</c:v>
                </c:pt>
                <c:pt idx="8">
                  <c:v>384</c:v>
                </c:pt>
                <c:pt idx="9">
                  <c:v>311</c:v>
                </c:pt>
                <c:pt idx="10">
                  <c:v>348</c:v>
                </c:pt>
                <c:pt idx="11">
                  <c:v>319.375</c:v>
                </c:pt>
                <c:pt idx="12">
                  <c:v>344.06299999999999</c:v>
                </c:pt>
                <c:pt idx="13">
                  <c:v>413.26100000000002</c:v>
                </c:pt>
                <c:pt idx="14">
                  <c:v>405.31400000000002</c:v>
                </c:pt>
                <c:pt idx="15">
                  <c:v>388.98500000000001</c:v>
                </c:pt>
                <c:pt idx="16">
                  <c:v>327.73599999999999</c:v>
                </c:pt>
                <c:pt idx="17">
                  <c:v>332.23899999999998</c:v>
                </c:pt>
                <c:pt idx="18">
                  <c:v>324.11799999999999</c:v>
                </c:pt>
                <c:pt idx="19">
                  <c:v>223.35399999999998</c:v>
                </c:pt>
                <c:pt idx="20">
                  <c:v>239.44300000000001</c:v>
                </c:pt>
                <c:pt idx="21">
                  <c:v>219.37599999999998</c:v>
                </c:pt>
                <c:pt idx="22">
                  <c:v>221.22399999999999</c:v>
                </c:pt>
                <c:pt idx="23">
                  <c:v>210.53800000000001</c:v>
                </c:pt>
                <c:pt idx="24">
                  <c:v>174.98599999999999</c:v>
                </c:pt>
                <c:pt idx="25">
                  <c:v>167.53800000000001</c:v>
                </c:pt>
                <c:pt idx="26">
                  <c:v>155.666</c:v>
                </c:pt>
                <c:pt idx="27">
                  <c:v>0</c:v>
                </c:pt>
                <c:pt idx="28">
                  <c:v>0</c:v>
                </c:pt>
                <c:pt idx="29">
                  <c:v>0</c:v>
                </c:pt>
              </c:numCache>
            </c:numRef>
          </c:val>
          <c:extLst>
            <c:ext xmlns:c16="http://schemas.microsoft.com/office/drawing/2014/chart" uri="{C3380CC4-5D6E-409C-BE32-E72D297353CC}">
              <c16:uniqueId val="{00000002-18E8-834D-BC06-E458CC7F29A6}"/>
            </c:ext>
          </c:extLst>
        </c:ser>
        <c:ser>
          <c:idx val="2"/>
          <c:order val="2"/>
          <c:tx>
            <c:strRef>
              <c:f>'General Pivot Table &amp; Chart'!$D$3</c:f>
              <c:strCache>
                <c:ptCount val="1"/>
                <c:pt idx="0">
                  <c:v>Sum of Austria</c:v>
                </c:pt>
              </c:strCache>
            </c:strRef>
          </c:tx>
          <c:spPr>
            <a:solidFill>
              <a:schemeClr val="accent3"/>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Chart'!$D$4:$D$35</c:f>
              <c:numCache>
                <c:formatCode>General</c:formatCode>
                <c:ptCount val="31"/>
                <c:pt idx="0">
                  <c:v>13</c:v>
                </c:pt>
                <c:pt idx="1">
                  <c:v>7</c:v>
                </c:pt>
                <c:pt idx="2">
                  <c:v>15</c:v>
                </c:pt>
                <c:pt idx="3">
                  <c:v>20</c:v>
                </c:pt>
                <c:pt idx="4">
                  <c:v>47.929000000000002</c:v>
                </c:pt>
                <c:pt idx="5">
                  <c:v>68</c:v>
                </c:pt>
                <c:pt idx="6">
                  <c:v>106</c:v>
                </c:pt>
                <c:pt idx="7">
                  <c:v>108</c:v>
                </c:pt>
                <c:pt idx="8">
                  <c:v>103</c:v>
                </c:pt>
                <c:pt idx="9">
                  <c:v>139</c:v>
                </c:pt>
                <c:pt idx="10">
                  <c:v>141</c:v>
                </c:pt>
                <c:pt idx="11">
                  <c:v>155.40299999999999</c:v>
                </c:pt>
                <c:pt idx="12">
                  <c:v>151.262</c:v>
                </c:pt>
                <c:pt idx="13">
                  <c:v>139.65600000000001</c:v>
                </c:pt>
                <c:pt idx="14">
                  <c:v>248.71799999999999</c:v>
                </c:pt>
                <c:pt idx="15">
                  <c:v>253.197</c:v>
                </c:pt>
                <c:pt idx="16">
                  <c:v>274.93200000000002</c:v>
                </c:pt>
                <c:pt idx="17">
                  <c:v>228.066</c:v>
                </c:pt>
                <c:pt idx="18">
                  <c:v>150.87700000000001</c:v>
                </c:pt>
                <c:pt idx="19">
                  <c:v>72.334000000000003</c:v>
                </c:pt>
                <c:pt idx="20">
                  <c:v>104.99700000000001</c:v>
                </c:pt>
                <c:pt idx="21">
                  <c:v>152.505</c:v>
                </c:pt>
                <c:pt idx="22">
                  <c:v>143.089</c:v>
                </c:pt>
                <c:pt idx="23">
                  <c:v>166.566</c:v>
                </c:pt>
                <c:pt idx="24">
                  <c:v>150.726</c:v>
                </c:pt>
                <c:pt idx="25">
                  <c:v>120.70399999999999</c:v>
                </c:pt>
                <c:pt idx="26">
                  <c:v>92.448999999999998</c:v>
                </c:pt>
                <c:pt idx="27">
                  <c:v>98.715999999999994</c:v>
                </c:pt>
                <c:pt idx="28">
                  <c:v>164.21</c:v>
                </c:pt>
                <c:pt idx="29">
                  <c:v>177.959</c:v>
                </c:pt>
              </c:numCache>
            </c:numRef>
          </c:val>
          <c:extLst>
            <c:ext xmlns:c16="http://schemas.microsoft.com/office/drawing/2014/chart" uri="{C3380CC4-5D6E-409C-BE32-E72D297353CC}">
              <c16:uniqueId val="{00000003-18E8-834D-BC06-E458CC7F29A6}"/>
            </c:ext>
          </c:extLst>
        </c:ser>
        <c:ser>
          <c:idx val="3"/>
          <c:order val="3"/>
          <c:tx>
            <c:strRef>
              <c:f>'General Pivot Table &amp; Chart'!$E$3</c:f>
              <c:strCache>
                <c:ptCount val="1"/>
                <c:pt idx="0">
                  <c:v>Sum of Belgium</c:v>
                </c:pt>
              </c:strCache>
            </c:strRef>
          </c:tx>
          <c:spPr>
            <a:solidFill>
              <a:schemeClr val="accent4"/>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Chart'!$E$4:$E$35</c:f>
              <c:numCache>
                <c:formatCode>General</c:formatCode>
                <c:ptCount val="31"/>
                <c:pt idx="0">
                  <c:v>1</c:v>
                </c:pt>
                <c:pt idx="1">
                  <c:v>296</c:v>
                </c:pt>
                <c:pt idx="2">
                  <c:v>257</c:v>
                </c:pt>
                <c:pt idx="3">
                  <c:v>337</c:v>
                </c:pt>
                <c:pt idx="4">
                  <c:v>478.541</c:v>
                </c:pt>
                <c:pt idx="5">
                  <c:v>468</c:v>
                </c:pt>
                <c:pt idx="6">
                  <c:v>437</c:v>
                </c:pt>
                <c:pt idx="7">
                  <c:v>430</c:v>
                </c:pt>
                <c:pt idx="8">
                  <c:v>406</c:v>
                </c:pt>
                <c:pt idx="9">
                  <c:v>291</c:v>
                </c:pt>
                <c:pt idx="10">
                  <c:v>1033</c:v>
                </c:pt>
                <c:pt idx="11">
                  <c:v>1187.2570000000001</c:v>
                </c:pt>
                <c:pt idx="12">
                  <c:v>1056.317</c:v>
                </c:pt>
                <c:pt idx="13">
                  <c:v>904.38300000000004</c:v>
                </c:pt>
                <c:pt idx="14">
                  <c:v>895.34900000000005</c:v>
                </c:pt>
                <c:pt idx="15">
                  <c:v>926.52800000000002</c:v>
                </c:pt>
                <c:pt idx="16">
                  <c:v>918.05599999999993</c:v>
                </c:pt>
                <c:pt idx="17">
                  <c:v>834.40300000000002</c:v>
                </c:pt>
                <c:pt idx="18">
                  <c:v>724.51599999999996</c:v>
                </c:pt>
                <c:pt idx="19">
                  <c:v>537.35400000000004</c:v>
                </c:pt>
                <c:pt idx="20">
                  <c:v>554.65000000000009</c:v>
                </c:pt>
                <c:pt idx="21">
                  <c:v>600.59800000000007</c:v>
                </c:pt>
                <c:pt idx="22">
                  <c:v>539.70399999999995</c:v>
                </c:pt>
                <c:pt idx="23">
                  <c:v>514.37300000000005</c:v>
                </c:pt>
                <c:pt idx="24">
                  <c:v>516.11500000000001</c:v>
                </c:pt>
                <c:pt idx="25">
                  <c:v>408.66199999999998</c:v>
                </c:pt>
                <c:pt idx="26">
                  <c:v>399.22800000000001</c:v>
                </c:pt>
                <c:pt idx="27">
                  <c:v>378.36</c:v>
                </c:pt>
                <c:pt idx="28">
                  <c:v>309.25</c:v>
                </c:pt>
                <c:pt idx="29">
                  <c:v>285.76</c:v>
                </c:pt>
              </c:numCache>
            </c:numRef>
          </c:val>
          <c:extLst>
            <c:ext xmlns:c16="http://schemas.microsoft.com/office/drawing/2014/chart" uri="{C3380CC4-5D6E-409C-BE32-E72D297353CC}">
              <c16:uniqueId val="{00000004-18E8-834D-BC06-E458CC7F29A6}"/>
            </c:ext>
          </c:extLst>
        </c:ser>
        <c:ser>
          <c:idx val="4"/>
          <c:order val="4"/>
          <c:tx>
            <c:strRef>
              <c:f>'General Pivot Table &amp; Chart'!$F$3</c:f>
              <c:strCache>
                <c:ptCount val="1"/>
                <c:pt idx="0">
                  <c:v>Sum of Brazil</c:v>
                </c:pt>
              </c:strCache>
            </c:strRef>
          </c:tx>
          <c:spPr>
            <a:solidFill>
              <a:schemeClr val="accent5"/>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Chart'!$F$4:$F$35</c:f>
              <c:numCache>
                <c:formatCode>General</c:formatCode>
                <c:ptCount val="31"/>
                <c:pt idx="0">
                  <c:v>145</c:v>
                </c:pt>
                <c:pt idx="1">
                  <c:v>516</c:v>
                </c:pt>
                <c:pt idx="2">
                  <c:v>780</c:v>
                </c:pt>
                <c:pt idx="3">
                  <c:v>960</c:v>
                </c:pt>
                <c:pt idx="4">
                  <c:v>1582</c:v>
                </c:pt>
                <c:pt idx="5">
                  <c:v>1629</c:v>
                </c:pt>
                <c:pt idx="6">
                  <c:v>1805</c:v>
                </c:pt>
                <c:pt idx="7">
                  <c:v>2067</c:v>
                </c:pt>
                <c:pt idx="8">
                  <c:v>1573</c:v>
                </c:pt>
                <c:pt idx="9">
                  <c:v>1344</c:v>
                </c:pt>
                <c:pt idx="10">
                  <c:v>1671</c:v>
                </c:pt>
                <c:pt idx="11">
                  <c:v>1798.472</c:v>
                </c:pt>
                <c:pt idx="12">
                  <c:v>1792.66</c:v>
                </c:pt>
                <c:pt idx="13">
                  <c:v>1827.038</c:v>
                </c:pt>
                <c:pt idx="14">
                  <c:v>2210.0619999999999</c:v>
                </c:pt>
                <c:pt idx="15">
                  <c:v>2528.3000000000002</c:v>
                </c:pt>
                <c:pt idx="16">
                  <c:v>2611.0340000000001</c:v>
                </c:pt>
                <c:pt idx="17">
                  <c:v>2970.8180000000002</c:v>
                </c:pt>
                <c:pt idx="18">
                  <c:v>3220.4750000000004</c:v>
                </c:pt>
                <c:pt idx="19">
                  <c:v>3185.2429999999999</c:v>
                </c:pt>
                <c:pt idx="20">
                  <c:v>3648.3580000000002</c:v>
                </c:pt>
                <c:pt idx="21">
                  <c:v>3144.1660000000002</c:v>
                </c:pt>
                <c:pt idx="22">
                  <c:v>3370.6689999999999</c:v>
                </c:pt>
                <c:pt idx="23">
                  <c:v>3767.681</c:v>
                </c:pt>
                <c:pt idx="24">
                  <c:v>3169.886</c:v>
                </c:pt>
                <c:pt idx="25">
                  <c:v>2453.6219999999998</c:v>
                </c:pt>
                <c:pt idx="26">
                  <c:v>2175.2840000000001</c:v>
                </c:pt>
                <c:pt idx="27">
                  <c:v>2748.6880000000001</c:v>
                </c:pt>
                <c:pt idx="28">
                  <c:v>2893.6950000000002</c:v>
                </c:pt>
                <c:pt idx="29">
                  <c:v>2951.8240000000001</c:v>
                </c:pt>
              </c:numCache>
            </c:numRef>
          </c:val>
          <c:extLst>
            <c:ext xmlns:c16="http://schemas.microsoft.com/office/drawing/2014/chart" uri="{C3380CC4-5D6E-409C-BE32-E72D297353CC}">
              <c16:uniqueId val="{00000005-18E8-834D-BC06-E458CC7F29A6}"/>
            </c:ext>
          </c:extLst>
        </c:ser>
        <c:ser>
          <c:idx val="5"/>
          <c:order val="5"/>
          <c:tx>
            <c:strRef>
              <c:f>'General Pivot Table &amp; Chart'!$G$3</c:f>
              <c:strCache>
                <c:ptCount val="1"/>
                <c:pt idx="0">
                  <c:v>Sum of Yugoslavia, Federal Republic of c</c:v>
                </c:pt>
              </c:strCache>
            </c:strRef>
          </c:tx>
          <c:spPr>
            <a:solidFill>
              <a:schemeClr val="accent6"/>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Chart'!$G$4:$G$35</c:f>
              <c:numCache>
                <c:formatCode>General</c:formatCode>
                <c:ptCount val="31"/>
                <c:pt idx="0">
                  <c:v>20</c:v>
                </c:pt>
                <c:pt idx="1">
                  <c:v>132</c:v>
                </c:pt>
                <c:pt idx="2">
                  <c:v>267</c:v>
                </c:pt>
                <c:pt idx="3">
                  <c:v>239</c:v>
                </c:pt>
                <c:pt idx="4">
                  <c:v>9.2050000000000001</c:v>
                </c:pt>
                <c:pt idx="5">
                  <c:v>10</c:v>
                </c:pt>
                <c:pt idx="6">
                  <c:v>10</c:v>
                </c:pt>
                <c:pt idx="7">
                  <c:v>14</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18E8-834D-BC06-E458CC7F29A6}"/>
            </c:ext>
          </c:extLst>
        </c:ser>
        <c:ser>
          <c:idx val="6"/>
          <c:order val="6"/>
          <c:tx>
            <c:strRef>
              <c:f>'General Pivot Table &amp; Chart'!$H$3</c:f>
              <c:strCache>
                <c:ptCount val="1"/>
                <c:pt idx="0">
                  <c:v>Sum of Venezuela</c:v>
                </c:pt>
              </c:strCache>
            </c:strRef>
          </c:tx>
          <c:spPr>
            <a:solidFill>
              <a:schemeClr val="accent1">
                <a:lumMod val="6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Chart'!$H$4:$H$35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154.96100000000001</c:v>
                </c:pt>
                <c:pt idx="16">
                  <c:v>171.715</c:v>
                </c:pt>
                <c:pt idx="17">
                  <c:v>172.41800000000001</c:v>
                </c:pt>
                <c:pt idx="18">
                  <c:v>135.042</c:v>
                </c:pt>
                <c:pt idx="19">
                  <c:v>111.554</c:v>
                </c:pt>
                <c:pt idx="20">
                  <c:v>104.357</c:v>
                </c:pt>
                <c:pt idx="21">
                  <c:v>102.40899999999999</c:v>
                </c:pt>
                <c:pt idx="22">
                  <c:v>104.083</c:v>
                </c:pt>
                <c:pt idx="23">
                  <c:v>71.753</c:v>
                </c:pt>
                <c:pt idx="24">
                  <c:v>19.759</c:v>
                </c:pt>
                <c:pt idx="25">
                  <c:v>18.3</c:v>
                </c:pt>
                <c:pt idx="26">
                  <c:v>2.8490000000000002</c:v>
                </c:pt>
                <c:pt idx="27">
                  <c:v>0</c:v>
                </c:pt>
                <c:pt idx="28">
                  <c:v>0</c:v>
                </c:pt>
                <c:pt idx="29">
                  <c:v>0</c:v>
                </c:pt>
              </c:numCache>
            </c:numRef>
          </c:val>
          <c:extLst>
            <c:ext xmlns:c16="http://schemas.microsoft.com/office/drawing/2014/chart" uri="{C3380CC4-5D6E-409C-BE32-E72D297353CC}">
              <c16:uniqueId val="{00000007-18E8-834D-BC06-E458CC7F29A6}"/>
            </c:ext>
          </c:extLst>
        </c:ser>
        <c:ser>
          <c:idx val="7"/>
          <c:order val="7"/>
          <c:tx>
            <c:strRef>
              <c:f>'General Pivot Table &amp; Chart'!$I$3</c:f>
              <c:strCache>
                <c:ptCount val="1"/>
                <c:pt idx="0">
                  <c:v>Sum of United States</c:v>
                </c:pt>
              </c:strCache>
            </c:strRef>
          </c:tx>
          <c:spPr>
            <a:solidFill>
              <a:schemeClr val="accent2">
                <a:lumMod val="6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Chart'!$I$4:$I$35</c:f>
              <c:numCache>
                <c:formatCode>General</c:formatCode>
                <c:ptCount val="31"/>
                <c:pt idx="0">
                  <c:v>6653</c:v>
                </c:pt>
                <c:pt idx="1">
                  <c:v>10672</c:v>
                </c:pt>
                <c:pt idx="2">
                  <c:v>7942.9160000000002</c:v>
                </c:pt>
                <c:pt idx="3">
                  <c:v>8789.84</c:v>
                </c:pt>
                <c:pt idx="4">
                  <c:v>12239.288</c:v>
                </c:pt>
                <c:pt idx="5">
                  <c:v>11995.248</c:v>
                </c:pt>
                <c:pt idx="6">
                  <c:v>11830.156999999999</c:v>
                </c:pt>
                <c:pt idx="7">
                  <c:v>12130.575000000001</c:v>
                </c:pt>
                <c:pt idx="8">
                  <c:v>12002.663</c:v>
                </c:pt>
                <c:pt idx="9">
                  <c:v>13024.977999999999</c:v>
                </c:pt>
                <c:pt idx="10">
                  <c:v>12773.714</c:v>
                </c:pt>
                <c:pt idx="11">
                  <c:v>11424.689</c:v>
                </c:pt>
                <c:pt idx="12">
                  <c:v>12279.582</c:v>
                </c:pt>
                <c:pt idx="13">
                  <c:v>12087.027999999998</c:v>
                </c:pt>
                <c:pt idx="14">
                  <c:v>11960.353999999999</c:v>
                </c:pt>
                <c:pt idx="15">
                  <c:v>11946.653</c:v>
                </c:pt>
                <c:pt idx="16">
                  <c:v>11260.277</c:v>
                </c:pt>
                <c:pt idx="17">
                  <c:v>10752.310000000001</c:v>
                </c:pt>
                <c:pt idx="18">
                  <c:v>8672.1409999999996</c:v>
                </c:pt>
                <c:pt idx="19">
                  <c:v>5709.4310000000005</c:v>
                </c:pt>
                <c:pt idx="20">
                  <c:v>7743.0930000000008</c:v>
                </c:pt>
                <c:pt idx="21">
                  <c:v>8655.0030000000006</c:v>
                </c:pt>
                <c:pt idx="22">
                  <c:v>10332.626</c:v>
                </c:pt>
                <c:pt idx="23">
                  <c:v>11066.432000000001</c:v>
                </c:pt>
                <c:pt idx="24">
                  <c:v>11660.701999999999</c:v>
                </c:pt>
                <c:pt idx="25">
                  <c:v>12105.49</c:v>
                </c:pt>
                <c:pt idx="26">
                  <c:v>12177.82</c:v>
                </c:pt>
                <c:pt idx="27">
                  <c:v>11189.985000000001</c:v>
                </c:pt>
                <c:pt idx="28">
                  <c:v>11297.911</c:v>
                </c:pt>
                <c:pt idx="29">
                  <c:v>10873.666999999999</c:v>
                </c:pt>
              </c:numCache>
            </c:numRef>
          </c:val>
          <c:extLst>
            <c:ext xmlns:c16="http://schemas.microsoft.com/office/drawing/2014/chart" uri="{C3380CC4-5D6E-409C-BE32-E72D297353CC}">
              <c16:uniqueId val="{00000008-18E8-834D-BC06-E458CC7F29A6}"/>
            </c:ext>
          </c:extLst>
        </c:ser>
        <c:ser>
          <c:idx val="8"/>
          <c:order val="8"/>
          <c:tx>
            <c:strRef>
              <c:f>'General Pivot Table &amp; Chart'!$J$3</c:f>
              <c:strCache>
                <c:ptCount val="1"/>
                <c:pt idx="0">
                  <c:v>Sum of United Kingdom</c:v>
                </c:pt>
              </c:strCache>
            </c:strRef>
          </c:tx>
          <c:spPr>
            <a:solidFill>
              <a:schemeClr val="accent3">
                <a:lumMod val="6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Chart'!$J$4:$J$35</c:f>
              <c:numCache>
                <c:formatCode>General</c:formatCode>
                <c:ptCount val="31"/>
                <c:pt idx="0">
                  <c:v>1447</c:v>
                </c:pt>
                <c:pt idx="1">
                  <c:v>2198</c:v>
                </c:pt>
                <c:pt idx="2">
                  <c:v>1185</c:v>
                </c:pt>
                <c:pt idx="3">
                  <c:v>1454</c:v>
                </c:pt>
                <c:pt idx="4">
                  <c:v>1694.6380000000001</c:v>
                </c:pt>
                <c:pt idx="5">
                  <c:v>1765</c:v>
                </c:pt>
                <c:pt idx="6">
                  <c:v>1924</c:v>
                </c:pt>
                <c:pt idx="7">
                  <c:v>1936</c:v>
                </c:pt>
                <c:pt idx="8">
                  <c:v>1981</c:v>
                </c:pt>
                <c:pt idx="9">
                  <c:v>1973</c:v>
                </c:pt>
                <c:pt idx="10">
                  <c:v>1817</c:v>
                </c:pt>
                <c:pt idx="11">
                  <c:v>1685.2380000000001</c:v>
                </c:pt>
                <c:pt idx="12">
                  <c:v>1821.0840000000001</c:v>
                </c:pt>
                <c:pt idx="13">
                  <c:v>1846.4290000000001</c:v>
                </c:pt>
                <c:pt idx="14">
                  <c:v>1856.4090000000001</c:v>
                </c:pt>
                <c:pt idx="15">
                  <c:v>1802.8409999999999</c:v>
                </c:pt>
                <c:pt idx="16">
                  <c:v>1649.8229999999999</c:v>
                </c:pt>
                <c:pt idx="17">
                  <c:v>1750.434</c:v>
                </c:pt>
                <c:pt idx="18">
                  <c:v>1649.4929999999999</c:v>
                </c:pt>
                <c:pt idx="19">
                  <c:v>1089.9349999999999</c:v>
                </c:pt>
                <c:pt idx="20">
                  <c:v>1393.491</c:v>
                </c:pt>
                <c:pt idx="21">
                  <c:v>1463.9830000000002</c:v>
                </c:pt>
                <c:pt idx="22">
                  <c:v>1575.8489999999999</c:v>
                </c:pt>
                <c:pt idx="23">
                  <c:v>1596.655</c:v>
                </c:pt>
                <c:pt idx="24">
                  <c:v>1598.8789999999999</c:v>
                </c:pt>
                <c:pt idx="25">
                  <c:v>1682.1559999999999</c:v>
                </c:pt>
                <c:pt idx="26">
                  <c:v>1816.6220000000001</c:v>
                </c:pt>
                <c:pt idx="27">
                  <c:v>1749.385</c:v>
                </c:pt>
                <c:pt idx="28">
                  <c:v>1604.328</c:v>
                </c:pt>
                <c:pt idx="29">
                  <c:v>1381.405</c:v>
                </c:pt>
              </c:numCache>
            </c:numRef>
          </c:val>
          <c:extLst>
            <c:ext xmlns:c16="http://schemas.microsoft.com/office/drawing/2014/chart" uri="{C3380CC4-5D6E-409C-BE32-E72D297353CC}">
              <c16:uniqueId val="{00000009-18E8-834D-BC06-E458CC7F29A6}"/>
            </c:ext>
          </c:extLst>
        </c:ser>
        <c:ser>
          <c:idx val="9"/>
          <c:order val="9"/>
          <c:tx>
            <c:strRef>
              <c:f>'General Pivot Table &amp; Chart'!$K$3</c:f>
              <c:strCache>
                <c:ptCount val="1"/>
                <c:pt idx="0">
                  <c:v>Sum of Turkey</c:v>
                </c:pt>
              </c:strCache>
            </c:strRef>
          </c:tx>
          <c:spPr>
            <a:solidFill>
              <a:schemeClr val="accent4">
                <a:lumMod val="6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Chart'!$K$4:$K$35</c:f>
              <c:numCache>
                <c:formatCode>General</c:formatCode>
                <c:ptCount val="31"/>
                <c:pt idx="0">
                  <c:v>0</c:v>
                </c:pt>
                <c:pt idx="1">
                  <c:v>25</c:v>
                </c:pt>
                <c:pt idx="2">
                  <c:v>47</c:v>
                </c:pt>
                <c:pt idx="3">
                  <c:v>242</c:v>
                </c:pt>
                <c:pt idx="4">
                  <c:v>244</c:v>
                </c:pt>
                <c:pt idx="5">
                  <c:v>282</c:v>
                </c:pt>
                <c:pt idx="6">
                  <c:v>277</c:v>
                </c:pt>
                <c:pt idx="7">
                  <c:v>344</c:v>
                </c:pt>
                <c:pt idx="8">
                  <c:v>0</c:v>
                </c:pt>
                <c:pt idx="9">
                  <c:v>0</c:v>
                </c:pt>
                <c:pt idx="10">
                  <c:v>431</c:v>
                </c:pt>
                <c:pt idx="11">
                  <c:v>270.685</c:v>
                </c:pt>
                <c:pt idx="12">
                  <c:v>346.565</c:v>
                </c:pt>
                <c:pt idx="13">
                  <c:v>533.67200000000003</c:v>
                </c:pt>
                <c:pt idx="14">
                  <c:v>823.40800000000002</c:v>
                </c:pt>
                <c:pt idx="15">
                  <c:v>879.452</c:v>
                </c:pt>
                <c:pt idx="16">
                  <c:v>987.58</c:v>
                </c:pt>
                <c:pt idx="17">
                  <c:v>1099.414</c:v>
                </c:pt>
                <c:pt idx="18">
                  <c:v>1147.1100000000001</c:v>
                </c:pt>
                <c:pt idx="19">
                  <c:v>869.60500000000002</c:v>
                </c:pt>
                <c:pt idx="20">
                  <c:v>1094.557</c:v>
                </c:pt>
                <c:pt idx="21">
                  <c:v>1189.1310000000001</c:v>
                </c:pt>
                <c:pt idx="22">
                  <c:v>1072.9780000000001</c:v>
                </c:pt>
                <c:pt idx="23">
                  <c:v>1125.5340000000001</c:v>
                </c:pt>
                <c:pt idx="24">
                  <c:v>1170.4449999999999</c:v>
                </c:pt>
                <c:pt idx="25">
                  <c:v>1358.796</c:v>
                </c:pt>
                <c:pt idx="26">
                  <c:v>1485.9269999999999</c:v>
                </c:pt>
                <c:pt idx="27">
                  <c:v>1673.664</c:v>
                </c:pt>
                <c:pt idx="28">
                  <c:v>1550.15</c:v>
                </c:pt>
                <c:pt idx="29">
                  <c:v>1461.2439999999999</c:v>
                </c:pt>
              </c:numCache>
            </c:numRef>
          </c:val>
          <c:extLst>
            <c:ext xmlns:c16="http://schemas.microsoft.com/office/drawing/2014/chart" uri="{C3380CC4-5D6E-409C-BE32-E72D297353CC}">
              <c16:uniqueId val="{0000000A-18E8-834D-BC06-E458CC7F29A6}"/>
            </c:ext>
          </c:extLst>
        </c:ser>
        <c:ser>
          <c:idx val="10"/>
          <c:order val="10"/>
          <c:tx>
            <c:strRef>
              <c:f>'General Pivot Table &amp; Chart'!$L$3</c:f>
              <c:strCache>
                <c:ptCount val="1"/>
                <c:pt idx="0">
                  <c:v>Sum of Taiwan</c:v>
                </c:pt>
              </c:strCache>
            </c:strRef>
          </c:tx>
          <c:spPr>
            <a:solidFill>
              <a:schemeClr val="accent5">
                <a:lumMod val="6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Chart'!$L$4:$L$35</c:f>
              <c:numCache>
                <c:formatCode>General</c:formatCode>
                <c:ptCount val="31"/>
                <c:pt idx="0">
                  <c:v>0</c:v>
                </c:pt>
                <c:pt idx="1">
                  <c:v>0</c:v>
                </c:pt>
                <c:pt idx="2">
                  <c:v>0</c:v>
                </c:pt>
                <c:pt idx="3">
                  <c:v>382</c:v>
                </c:pt>
                <c:pt idx="4">
                  <c:v>423.31799999999998</c:v>
                </c:pt>
                <c:pt idx="5">
                  <c:v>406</c:v>
                </c:pt>
                <c:pt idx="6">
                  <c:v>366</c:v>
                </c:pt>
                <c:pt idx="7">
                  <c:v>381</c:v>
                </c:pt>
                <c:pt idx="8">
                  <c:v>405</c:v>
                </c:pt>
                <c:pt idx="9">
                  <c:v>350</c:v>
                </c:pt>
                <c:pt idx="10">
                  <c:v>365</c:v>
                </c:pt>
                <c:pt idx="11">
                  <c:v>271.70400000000001</c:v>
                </c:pt>
                <c:pt idx="12">
                  <c:v>336.69900000000001</c:v>
                </c:pt>
                <c:pt idx="13">
                  <c:v>386.68599999999998</c:v>
                </c:pt>
                <c:pt idx="14">
                  <c:v>430.81400000000002</c:v>
                </c:pt>
                <c:pt idx="15">
                  <c:v>446.34500000000003</c:v>
                </c:pt>
                <c:pt idx="16">
                  <c:v>303.22900000000004</c:v>
                </c:pt>
                <c:pt idx="17">
                  <c:v>283.43900000000002</c:v>
                </c:pt>
                <c:pt idx="18">
                  <c:v>182.96899999999999</c:v>
                </c:pt>
                <c:pt idx="19">
                  <c:v>226.35599999999999</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B-18E8-834D-BC06-E458CC7F29A6}"/>
            </c:ext>
          </c:extLst>
        </c:ser>
        <c:ser>
          <c:idx val="11"/>
          <c:order val="11"/>
          <c:tx>
            <c:strRef>
              <c:f>'General Pivot Table &amp; Chart'!$M$3</c:f>
              <c:strCache>
                <c:ptCount val="1"/>
                <c:pt idx="0">
                  <c:v>Sum of Sweden</c:v>
                </c:pt>
              </c:strCache>
            </c:strRef>
          </c:tx>
          <c:spPr>
            <a:solidFill>
              <a:schemeClr val="accent6">
                <a:lumMod val="6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Chart'!$M$4:$M$35</c:f>
              <c:numCache>
                <c:formatCode>General</c:formatCode>
                <c:ptCount val="31"/>
                <c:pt idx="0">
                  <c:v>132</c:v>
                </c:pt>
                <c:pt idx="1">
                  <c:v>317</c:v>
                </c:pt>
                <c:pt idx="2">
                  <c:v>313</c:v>
                </c:pt>
                <c:pt idx="3">
                  <c:v>344</c:v>
                </c:pt>
                <c:pt idx="4">
                  <c:v>434.995</c:v>
                </c:pt>
                <c:pt idx="5">
                  <c:v>490</c:v>
                </c:pt>
                <c:pt idx="6">
                  <c:v>463</c:v>
                </c:pt>
                <c:pt idx="7">
                  <c:v>480</c:v>
                </c:pt>
                <c:pt idx="8">
                  <c:v>483</c:v>
                </c:pt>
                <c:pt idx="9">
                  <c:v>494</c:v>
                </c:pt>
                <c:pt idx="10">
                  <c:v>296</c:v>
                </c:pt>
                <c:pt idx="11">
                  <c:v>286.14699999999999</c:v>
                </c:pt>
                <c:pt idx="12">
                  <c:v>276.19299999999998</c:v>
                </c:pt>
                <c:pt idx="13">
                  <c:v>323.03199999999998</c:v>
                </c:pt>
                <c:pt idx="14">
                  <c:v>338.75599999999997</c:v>
                </c:pt>
                <c:pt idx="15">
                  <c:v>323.58</c:v>
                </c:pt>
                <c:pt idx="16">
                  <c:v>327.34200000000004</c:v>
                </c:pt>
                <c:pt idx="17">
                  <c:v>361.23700000000002</c:v>
                </c:pt>
                <c:pt idx="18">
                  <c:v>298.59699999999998</c:v>
                </c:pt>
                <c:pt idx="19">
                  <c:v>152.126</c:v>
                </c:pt>
                <c:pt idx="20">
                  <c:v>208.42699999999999</c:v>
                </c:pt>
                <c:pt idx="21">
                  <c:v>231.929</c:v>
                </c:pt>
                <c:pt idx="22">
                  <c:v>200.31399999999999</c:v>
                </c:pt>
                <c:pt idx="23">
                  <c:v>198.58</c:v>
                </c:pt>
                <c:pt idx="24">
                  <c:v>187.97399999999999</c:v>
                </c:pt>
                <c:pt idx="25">
                  <c:v>230.387</c:v>
                </c:pt>
                <c:pt idx="26">
                  <c:v>253.57400000000001</c:v>
                </c:pt>
                <c:pt idx="27">
                  <c:v>275.55</c:v>
                </c:pt>
                <c:pt idx="28">
                  <c:v>340.2</c:v>
                </c:pt>
                <c:pt idx="29">
                  <c:v>329.3</c:v>
                </c:pt>
              </c:numCache>
            </c:numRef>
          </c:val>
          <c:extLst>
            <c:ext xmlns:c16="http://schemas.microsoft.com/office/drawing/2014/chart" uri="{C3380CC4-5D6E-409C-BE32-E72D297353CC}">
              <c16:uniqueId val="{0000000C-18E8-834D-BC06-E458CC7F29A6}"/>
            </c:ext>
          </c:extLst>
        </c:ser>
        <c:ser>
          <c:idx val="12"/>
          <c:order val="12"/>
          <c:tx>
            <c:strRef>
              <c:f>'General Pivot Table &amp; Chart'!$N$3</c:f>
              <c:strCache>
                <c:ptCount val="1"/>
                <c:pt idx="0">
                  <c:v>Sum of Spain</c:v>
                </c:pt>
              </c:strCache>
            </c:strRef>
          </c:tx>
          <c:spPr>
            <a:solidFill>
              <a:schemeClr val="accent1">
                <a:lumMod val="80000"/>
                <a:lumOff val="2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Chart'!$N$4:$N$35</c:f>
              <c:numCache>
                <c:formatCode>General</c:formatCode>
                <c:ptCount val="31"/>
                <c:pt idx="0">
                  <c:v>75</c:v>
                </c:pt>
                <c:pt idx="1">
                  <c:v>532</c:v>
                </c:pt>
                <c:pt idx="2">
                  <c:v>987</c:v>
                </c:pt>
                <c:pt idx="3">
                  <c:v>2082</c:v>
                </c:pt>
                <c:pt idx="4">
                  <c:v>2142</c:v>
                </c:pt>
                <c:pt idx="5">
                  <c:v>2334</c:v>
                </c:pt>
                <c:pt idx="6">
                  <c:v>2412</c:v>
                </c:pt>
                <c:pt idx="7">
                  <c:v>2562</c:v>
                </c:pt>
                <c:pt idx="8">
                  <c:v>2826</c:v>
                </c:pt>
                <c:pt idx="9">
                  <c:v>2672</c:v>
                </c:pt>
                <c:pt idx="10">
                  <c:v>3033</c:v>
                </c:pt>
                <c:pt idx="11">
                  <c:v>2849.8879999999999</c:v>
                </c:pt>
                <c:pt idx="12">
                  <c:v>2855.239</c:v>
                </c:pt>
                <c:pt idx="13">
                  <c:v>3029.69</c:v>
                </c:pt>
                <c:pt idx="14">
                  <c:v>3012.174</c:v>
                </c:pt>
                <c:pt idx="15">
                  <c:v>2752.5</c:v>
                </c:pt>
                <c:pt idx="16">
                  <c:v>2777.4349999999999</c:v>
                </c:pt>
                <c:pt idx="17">
                  <c:v>2889.703</c:v>
                </c:pt>
                <c:pt idx="18">
                  <c:v>2541.6440000000002</c:v>
                </c:pt>
                <c:pt idx="19">
                  <c:v>2164.4749999999999</c:v>
                </c:pt>
                <c:pt idx="20">
                  <c:v>2387.8990000000003</c:v>
                </c:pt>
                <c:pt idx="21">
                  <c:v>2353.6819999999998</c:v>
                </c:pt>
                <c:pt idx="22">
                  <c:v>1979.1030000000001</c:v>
                </c:pt>
                <c:pt idx="23">
                  <c:v>2163.3380000000002</c:v>
                </c:pt>
                <c:pt idx="24">
                  <c:v>2402.9780000000001</c:v>
                </c:pt>
                <c:pt idx="25">
                  <c:v>2733.201</c:v>
                </c:pt>
                <c:pt idx="26">
                  <c:v>2885.922</c:v>
                </c:pt>
                <c:pt idx="27">
                  <c:v>2848.335</c:v>
                </c:pt>
                <c:pt idx="28">
                  <c:v>2819.5650000000001</c:v>
                </c:pt>
                <c:pt idx="29">
                  <c:v>2822.36</c:v>
                </c:pt>
              </c:numCache>
            </c:numRef>
          </c:val>
          <c:extLst>
            <c:ext xmlns:c16="http://schemas.microsoft.com/office/drawing/2014/chart" uri="{C3380CC4-5D6E-409C-BE32-E72D297353CC}">
              <c16:uniqueId val="{0000000D-18E8-834D-BC06-E458CC7F29A6}"/>
            </c:ext>
          </c:extLst>
        </c:ser>
        <c:ser>
          <c:idx val="13"/>
          <c:order val="13"/>
          <c:tx>
            <c:strRef>
              <c:f>'General Pivot Table &amp; Chart'!$O$3</c:f>
              <c:strCache>
                <c:ptCount val="1"/>
                <c:pt idx="0">
                  <c:v>Sum of South Korea</c:v>
                </c:pt>
              </c:strCache>
            </c:strRef>
          </c:tx>
          <c:spPr>
            <a:solidFill>
              <a:schemeClr val="accent2">
                <a:lumMod val="80000"/>
                <a:lumOff val="2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Chart'!$O$4:$O$35</c:f>
              <c:numCache>
                <c:formatCode>General</c:formatCode>
                <c:ptCount val="31"/>
                <c:pt idx="0">
                  <c:v>0</c:v>
                </c:pt>
                <c:pt idx="1">
                  <c:v>0</c:v>
                </c:pt>
                <c:pt idx="2">
                  <c:v>134</c:v>
                </c:pt>
                <c:pt idx="3">
                  <c:v>1498</c:v>
                </c:pt>
                <c:pt idx="4">
                  <c:v>2311.663</c:v>
                </c:pt>
                <c:pt idx="5">
                  <c:v>2526</c:v>
                </c:pt>
                <c:pt idx="6">
                  <c:v>2813</c:v>
                </c:pt>
                <c:pt idx="7">
                  <c:v>2818</c:v>
                </c:pt>
                <c:pt idx="8">
                  <c:v>1954</c:v>
                </c:pt>
                <c:pt idx="9">
                  <c:v>2832</c:v>
                </c:pt>
                <c:pt idx="10">
                  <c:v>3115</c:v>
                </c:pt>
                <c:pt idx="11">
                  <c:v>2946.3290000000002</c:v>
                </c:pt>
                <c:pt idx="12">
                  <c:v>3147.5839999999998</c:v>
                </c:pt>
                <c:pt idx="13">
                  <c:v>3177.87</c:v>
                </c:pt>
                <c:pt idx="14">
                  <c:v>3469.4639999999999</c:v>
                </c:pt>
                <c:pt idx="15">
                  <c:v>3699.35</c:v>
                </c:pt>
                <c:pt idx="16">
                  <c:v>3840.1019999999999</c:v>
                </c:pt>
                <c:pt idx="17">
                  <c:v>4086.308</c:v>
                </c:pt>
                <c:pt idx="18">
                  <c:v>3826.6819999999998</c:v>
                </c:pt>
                <c:pt idx="19">
                  <c:v>3512.9260000000004</c:v>
                </c:pt>
                <c:pt idx="20">
                  <c:v>4271.741</c:v>
                </c:pt>
                <c:pt idx="21">
                  <c:v>4657.0940000000001</c:v>
                </c:pt>
                <c:pt idx="22">
                  <c:v>4557.7380000000003</c:v>
                </c:pt>
                <c:pt idx="23">
                  <c:v>4521.5290000000005</c:v>
                </c:pt>
                <c:pt idx="24">
                  <c:v>4524.9319999999998</c:v>
                </c:pt>
                <c:pt idx="25">
                  <c:v>4555.9570000000003</c:v>
                </c:pt>
                <c:pt idx="26">
                  <c:v>4228.509</c:v>
                </c:pt>
                <c:pt idx="27">
                  <c:v>4114.9129999999996</c:v>
                </c:pt>
                <c:pt idx="28">
                  <c:v>4028.8339999999998</c:v>
                </c:pt>
                <c:pt idx="29">
                  <c:v>3950.614</c:v>
                </c:pt>
              </c:numCache>
            </c:numRef>
          </c:val>
          <c:extLst>
            <c:ext xmlns:c16="http://schemas.microsoft.com/office/drawing/2014/chart" uri="{C3380CC4-5D6E-409C-BE32-E72D297353CC}">
              <c16:uniqueId val="{0000000E-18E8-834D-BC06-E458CC7F29A6}"/>
            </c:ext>
          </c:extLst>
        </c:ser>
        <c:ser>
          <c:idx val="14"/>
          <c:order val="14"/>
          <c:tx>
            <c:strRef>
              <c:f>'General Pivot Table &amp; Chart'!$P$3</c:f>
              <c:strCache>
                <c:ptCount val="1"/>
                <c:pt idx="0">
                  <c:v>Sum of South Africa</c:v>
                </c:pt>
              </c:strCache>
            </c:strRef>
          </c:tx>
          <c:spPr>
            <a:solidFill>
              <a:schemeClr val="accent3">
                <a:lumMod val="80000"/>
                <a:lumOff val="2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Chart'!$P$4:$P$35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516.46799999999996</c:v>
                </c:pt>
                <c:pt idx="16">
                  <c:v>587.71900000000005</c:v>
                </c:pt>
                <c:pt idx="17">
                  <c:v>534.49</c:v>
                </c:pt>
                <c:pt idx="18">
                  <c:v>562.96500000000003</c:v>
                </c:pt>
                <c:pt idx="19">
                  <c:v>373.923</c:v>
                </c:pt>
                <c:pt idx="20">
                  <c:v>472.04899999999998</c:v>
                </c:pt>
                <c:pt idx="21">
                  <c:v>532.54499999999996</c:v>
                </c:pt>
                <c:pt idx="22">
                  <c:v>539.42399999999998</c:v>
                </c:pt>
                <c:pt idx="23">
                  <c:v>545.91300000000001</c:v>
                </c:pt>
                <c:pt idx="24">
                  <c:v>566.08299999999997</c:v>
                </c:pt>
                <c:pt idx="25">
                  <c:v>592.07600000000002</c:v>
                </c:pt>
                <c:pt idx="26">
                  <c:v>578.47799999999995</c:v>
                </c:pt>
                <c:pt idx="27">
                  <c:v>581.42499999999995</c:v>
                </c:pt>
                <c:pt idx="28">
                  <c:v>591.04600000000005</c:v>
                </c:pt>
                <c:pt idx="29">
                  <c:v>612</c:v>
                </c:pt>
              </c:numCache>
            </c:numRef>
          </c:val>
          <c:extLst>
            <c:ext xmlns:c16="http://schemas.microsoft.com/office/drawing/2014/chart" uri="{C3380CC4-5D6E-409C-BE32-E72D297353CC}">
              <c16:uniqueId val="{0000000F-18E8-834D-BC06-E458CC7F29A6}"/>
            </c:ext>
          </c:extLst>
        </c:ser>
        <c:ser>
          <c:idx val="15"/>
          <c:order val="15"/>
          <c:tx>
            <c:strRef>
              <c:f>'General Pivot Table &amp; Chart'!$Q$3</c:f>
              <c:strCache>
                <c:ptCount val="1"/>
                <c:pt idx="0">
                  <c:v>Sum of Slovakia</c:v>
                </c:pt>
              </c:strCache>
            </c:strRef>
          </c:tx>
          <c:spPr>
            <a:solidFill>
              <a:schemeClr val="accent4">
                <a:lumMod val="80000"/>
                <a:lumOff val="2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Chart'!$Q$4:$Q$35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218.34899999999999</c:v>
                </c:pt>
                <c:pt idx="16">
                  <c:v>295.43400000000003</c:v>
                </c:pt>
                <c:pt idx="17">
                  <c:v>571.07100000000003</c:v>
                </c:pt>
                <c:pt idx="18">
                  <c:v>575.76599999999996</c:v>
                </c:pt>
                <c:pt idx="19">
                  <c:v>462.5</c:v>
                </c:pt>
                <c:pt idx="20">
                  <c:v>562.61199999999997</c:v>
                </c:pt>
                <c:pt idx="21">
                  <c:v>585.51800000000003</c:v>
                </c:pt>
                <c:pt idx="22">
                  <c:v>844.11</c:v>
                </c:pt>
                <c:pt idx="23">
                  <c:v>906.29200000000003</c:v>
                </c:pt>
                <c:pt idx="24">
                  <c:v>902.03</c:v>
                </c:pt>
                <c:pt idx="25">
                  <c:v>957.34299999999996</c:v>
                </c:pt>
                <c:pt idx="26">
                  <c:v>972.89</c:v>
                </c:pt>
                <c:pt idx="27">
                  <c:v>974.23099999999999</c:v>
                </c:pt>
                <c:pt idx="28">
                  <c:v>1092.8689999999999</c:v>
                </c:pt>
                <c:pt idx="29">
                  <c:v>1131.7370000000001</c:v>
                </c:pt>
              </c:numCache>
            </c:numRef>
          </c:val>
          <c:extLst>
            <c:ext xmlns:c16="http://schemas.microsoft.com/office/drawing/2014/chart" uri="{C3380CC4-5D6E-409C-BE32-E72D297353CC}">
              <c16:uniqueId val="{00000010-18E8-834D-BC06-E458CC7F29A6}"/>
            </c:ext>
          </c:extLst>
        </c:ser>
        <c:ser>
          <c:idx val="16"/>
          <c:order val="16"/>
          <c:tx>
            <c:strRef>
              <c:f>'General Pivot Table &amp; Chart'!$R$3</c:f>
              <c:strCache>
                <c:ptCount val="1"/>
                <c:pt idx="0">
                  <c:v>Sum of Russia</c:v>
                </c:pt>
              </c:strCache>
            </c:strRef>
          </c:tx>
          <c:spPr>
            <a:solidFill>
              <a:schemeClr val="accent5">
                <a:lumMod val="80000"/>
                <a:lumOff val="2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Chart'!$R$4:$R$35</c:f>
              <c:numCache>
                <c:formatCode>General</c:formatCode>
                <c:ptCount val="31"/>
                <c:pt idx="0">
                  <c:v>555</c:v>
                </c:pt>
                <c:pt idx="1">
                  <c:v>1130</c:v>
                </c:pt>
                <c:pt idx="2">
                  <c:v>2198</c:v>
                </c:pt>
                <c:pt idx="3">
                  <c:v>2052</c:v>
                </c:pt>
                <c:pt idx="4">
                  <c:v>1002</c:v>
                </c:pt>
                <c:pt idx="5">
                  <c:v>994</c:v>
                </c:pt>
                <c:pt idx="6">
                  <c:v>1004</c:v>
                </c:pt>
                <c:pt idx="7">
                  <c:v>1174</c:v>
                </c:pt>
                <c:pt idx="8">
                  <c:v>0</c:v>
                </c:pt>
                <c:pt idx="9">
                  <c:v>1172</c:v>
                </c:pt>
                <c:pt idx="10">
                  <c:v>1203</c:v>
                </c:pt>
                <c:pt idx="11">
                  <c:v>1249.5820000000001</c:v>
                </c:pt>
                <c:pt idx="12">
                  <c:v>1219.634</c:v>
                </c:pt>
                <c:pt idx="13">
                  <c:v>1279.663</c:v>
                </c:pt>
                <c:pt idx="14">
                  <c:v>1385.434</c:v>
                </c:pt>
                <c:pt idx="15">
                  <c:v>1353.432</c:v>
                </c:pt>
                <c:pt idx="16">
                  <c:v>1506.8420000000001</c:v>
                </c:pt>
                <c:pt idx="17">
                  <c:v>1672.114</c:v>
                </c:pt>
                <c:pt idx="18">
                  <c:v>1793.6179999999999</c:v>
                </c:pt>
                <c:pt idx="19">
                  <c:v>722.39100000000008</c:v>
                </c:pt>
                <c:pt idx="20">
                  <c:v>1403.8510000000001</c:v>
                </c:pt>
                <c:pt idx="21">
                  <c:v>1988.9190000000001</c:v>
                </c:pt>
                <c:pt idx="22">
                  <c:v>2232.1709999999998</c:v>
                </c:pt>
                <c:pt idx="23">
                  <c:v>2175.69</c:v>
                </c:pt>
                <c:pt idx="24">
                  <c:v>1886.646</c:v>
                </c:pt>
                <c:pt idx="25">
                  <c:v>1378.6780000000001</c:v>
                </c:pt>
                <c:pt idx="26">
                  <c:v>1303.989</c:v>
                </c:pt>
                <c:pt idx="27">
                  <c:v>1551.2929999999999</c:v>
                </c:pt>
                <c:pt idx="28">
                  <c:v>1764.32</c:v>
                </c:pt>
                <c:pt idx="29">
                  <c:v>1715.1679999999999</c:v>
                </c:pt>
              </c:numCache>
            </c:numRef>
          </c:val>
          <c:extLst>
            <c:ext xmlns:c16="http://schemas.microsoft.com/office/drawing/2014/chart" uri="{C3380CC4-5D6E-409C-BE32-E72D297353CC}">
              <c16:uniqueId val="{00000011-18E8-834D-BC06-E458CC7F29A6}"/>
            </c:ext>
          </c:extLst>
        </c:ser>
        <c:ser>
          <c:idx val="17"/>
          <c:order val="17"/>
          <c:tx>
            <c:strRef>
              <c:f>'General Pivot Table &amp; Chart'!$S$3</c:f>
              <c:strCache>
                <c:ptCount val="1"/>
                <c:pt idx="0">
                  <c:v>Sum of Romania</c:v>
                </c:pt>
              </c:strCache>
            </c:strRef>
          </c:tx>
          <c:spPr>
            <a:solidFill>
              <a:schemeClr val="accent6">
                <a:lumMod val="80000"/>
                <a:lumOff val="2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Chart'!$S$4:$S$35</c:f>
              <c:numCache>
                <c:formatCode>General</c:formatCode>
                <c:ptCount val="31"/>
                <c:pt idx="0">
                  <c:v>0</c:v>
                </c:pt>
                <c:pt idx="1">
                  <c:v>0</c:v>
                </c:pt>
                <c:pt idx="2">
                  <c:v>0</c:v>
                </c:pt>
                <c:pt idx="3">
                  <c:v>94</c:v>
                </c:pt>
                <c:pt idx="4">
                  <c:v>90</c:v>
                </c:pt>
                <c:pt idx="5">
                  <c:v>93</c:v>
                </c:pt>
                <c:pt idx="6">
                  <c:v>99</c:v>
                </c:pt>
                <c:pt idx="7">
                  <c:v>129</c:v>
                </c:pt>
                <c:pt idx="8">
                  <c:v>127</c:v>
                </c:pt>
                <c:pt idx="9">
                  <c:v>107</c:v>
                </c:pt>
                <c:pt idx="10">
                  <c:v>72</c:v>
                </c:pt>
                <c:pt idx="11">
                  <c:v>68.760999999999996</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2-18E8-834D-BC06-E458CC7F29A6}"/>
            </c:ext>
          </c:extLst>
        </c:ser>
        <c:ser>
          <c:idx val="18"/>
          <c:order val="18"/>
          <c:tx>
            <c:strRef>
              <c:f>'General Pivot Table &amp; Chart'!$T$3</c:f>
              <c:strCache>
                <c:ptCount val="1"/>
                <c:pt idx="0">
                  <c:v>Sum of Portugal</c:v>
                </c:pt>
              </c:strCache>
            </c:strRef>
          </c:tx>
          <c:spPr>
            <a:solidFill>
              <a:schemeClr val="accent1">
                <a:lumMod val="8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Chart'!$T$4:$T$35</c:f>
              <c:numCache>
                <c:formatCode>General</c:formatCode>
                <c:ptCount val="31"/>
                <c:pt idx="0">
                  <c:v>0</c:v>
                </c:pt>
                <c:pt idx="1">
                  <c:v>0</c:v>
                </c:pt>
                <c:pt idx="2">
                  <c:v>0</c:v>
                </c:pt>
                <c:pt idx="3">
                  <c:v>26</c:v>
                </c:pt>
                <c:pt idx="4">
                  <c:v>125</c:v>
                </c:pt>
                <c:pt idx="5">
                  <c:v>57</c:v>
                </c:pt>
                <c:pt idx="6">
                  <c:v>132</c:v>
                </c:pt>
                <c:pt idx="7">
                  <c:v>267</c:v>
                </c:pt>
                <c:pt idx="8">
                  <c:v>271</c:v>
                </c:pt>
                <c:pt idx="9">
                  <c:v>252</c:v>
                </c:pt>
                <c:pt idx="10">
                  <c:v>247</c:v>
                </c:pt>
                <c:pt idx="11">
                  <c:v>239.71899999999999</c:v>
                </c:pt>
                <c:pt idx="12">
                  <c:v>250.83199999999999</c:v>
                </c:pt>
                <c:pt idx="13">
                  <c:v>239.36099999999999</c:v>
                </c:pt>
                <c:pt idx="14">
                  <c:v>226.72800000000001</c:v>
                </c:pt>
                <c:pt idx="15">
                  <c:v>221.06</c:v>
                </c:pt>
                <c:pt idx="16">
                  <c:v>227.32499999999999</c:v>
                </c:pt>
                <c:pt idx="17">
                  <c:v>176.24199999999999</c:v>
                </c:pt>
                <c:pt idx="18">
                  <c:v>175.15499999999997</c:v>
                </c:pt>
                <c:pt idx="19">
                  <c:v>126.01500000000001</c:v>
                </c:pt>
                <c:pt idx="20">
                  <c:v>158.72300000000001</c:v>
                </c:pt>
                <c:pt idx="21">
                  <c:v>192.24199999999999</c:v>
                </c:pt>
                <c:pt idx="22">
                  <c:v>163.56100000000001</c:v>
                </c:pt>
                <c:pt idx="23">
                  <c:v>154.01599999999999</c:v>
                </c:pt>
                <c:pt idx="24">
                  <c:v>161.50899999999999</c:v>
                </c:pt>
                <c:pt idx="25">
                  <c:v>156.626</c:v>
                </c:pt>
                <c:pt idx="26">
                  <c:v>143.096</c:v>
                </c:pt>
                <c:pt idx="27">
                  <c:v>175.54400000000001</c:v>
                </c:pt>
                <c:pt idx="28">
                  <c:v>294.36599999999999</c:v>
                </c:pt>
                <c:pt idx="29">
                  <c:v>345.68799999999999</c:v>
                </c:pt>
              </c:numCache>
            </c:numRef>
          </c:val>
          <c:extLst>
            <c:ext xmlns:c16="http://schemas.microsoft.com/office/drawing/2014/chart" uri="{C3380CC4-5D6E-409C-BE32-E72D297353CC}">
              <c16:uniqueId val="{00000013-18E8-834D-BC06-E458CC7F29A6}"/>
            </c:ext>
          </c:extLst>
        </c:ser>
        <c:ser>
          <c:idx val="19"/>
          <c:order val="19"/>
          <c:tx>
            <c:strRef>
              <c:f>'General Pivot Table &amp; Chart'!$U$3</c:f>
              <c:strCache>
                <c:ptCount val="1"/>
                <c:pt idx="0">
                  <c:v>Sum of Poland</c:v>
                </c:pt>
              </c:strCache>
            </c:strRef>
          </c:tx>
          <c:spPr>
            <a:solidFill>
              <a:schemeClr val="accent2">
                <a:lumMod val="8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Chart'!$U$4:$U$35</c:f>
              <c:numCache>
                <c:formatCode>General</c:formatCode>
                <c:ptCount val="31"/>
                <c:pt idx="0">
                  <c:v>36</c:v>
                </c:pt>
                <c:pt idx="1">
                  <c:v>146</c:v>
                </c:pt>
                <c:pt idx="2">
                  <c:v>308</c:v>
                </c:pt>
                <c:pt idx="3">
                  <c:v>193</c:v>
                </c:pt>
                <c:pt idx="4">
                  <c:v>365</c:v>
                </c:pt>
                <c:pt idx="5">
                  <c:v>381</c:v>
                </c:pt>
                <c:pt idx="6">
                  <c:v>401</c:v>
                </c:pt>
                <c:pt idx="7">
                  <c:v>322</c:v>
                </c:pt>
                <c:pt idx="8">
                  <c:v>499</c:v>
                </c:pt>
                <c:pt idx="9">
                  <c:v>695</c:v>
                </c:pt>
                <c:pt idx="10">
                  <c:v>556</c:v>
                </c:pt>
                <c:pt idx="11">
                  <c:v>387.05799999999999</c:v>
                </c:pt>
                <c:pt idx="12">
                  <c:v>309.733</c:v>
                </c:pt>
                <c:pt idx="13">
                  <c:v>299.91800000000001</c:v>
                </c:pt>
                <c:pt idx="14">
                  <c:v>591.51900000000001</c:v>
                </c:pt>
                <c:pt idx="15">
                  <c:v>612.02300000000002</c:v>
                </c:pt>
                <c:pt idx="16">
                  <c:v>716.34399999999994</c:v>
                </c:pt>
                <c:pt idx="17">
                  <c:v>874.60200000000009</c:v>
                </c:pt>
                <c:pt idx="18">
                  <c:v>1005.707</c:v>
                </c:pt>
                <c:pt idx="19">
                  <c:v>907.07600000000002</c:v>
                </c:pt>
                <c:pt idx="20">
                  <c:v>894.80700000000002</c:v>
                </c:pt>
                <c:pt idx="21">
                  <c:v>835.31499999999994</c:v>
                </c:pt>
                <c:pt idx="22">
                  <c:v>644.71400000000006</c:v>
                </c:pt>
                <c:pt idx="23">
                  <c:v>587.81700000000001</c:v>
                </c:pt>
                <c:pt idx="24">
                  <c:v>588.78499999999997</c:v>
                </c:pt>
                <c:pt idx="25">
                  <c:v>655.90599999999995</c:v>
                </c:pt>
                <c:pt idx="26">
                  <c:v>676.34199999999998</c:v>
                </c:pt>
                <c:pt idx="27">
                  <c:v>685.19600000000003</c:v>
                </c:pt>
                <c:pt idx="28">
                  <c:v>655.11</c:v>
                </c:pt>
                <c:pt idx="29">
                  <c:v>644.31600000000003</c:v>
                </c:pt>
              </c:numCache>
            </c:numRef>
          </c:val>
          <c:extLst>
            <c:ext xmlns:c16="http://schemas.microsoft.com/office/drawing/2014/chart" uri="{C3380CC4-5D6E-409C-BE32-E72D297353CC}">
              <c16:uniqueId val="{00000014-18E8-834D-BC06-E458CC7F29A6}"/>
            </c:ext>
          </c:extLst>
        </c:ser>
        <c:ser>
          <c:idx val="20"/>
          <c:order val="20"/>
          <c:tx>
            <c:strRef>
              <c:f>'General Pivot Table &amp; Chart'!$V$3</c:f>
              <c:strCache>
                <c:ptCount val="1"/>
                <c:pt idx="0">
                  <c:v>Sum of Netherlands</c:v>
                </c:pt>
              </c:strCache>
            </c:strRef>
          </c:tx>
          <c:spPr>
            <a:solidFill>
              <a:schemeClr val="accent3">
                <a:lumMod val="8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Chart'!$V$4:$V$35</c:f>
              <c:numCache>
                <c:formatCode>General</c:formatCode>
                <c:ptCount val="31"/>
                <c:pt idx="0">
                  <c:v>19</c:v>
                </c:pt>
                <c:pt idx="1">
                  <c:v>91</c:v>
                </c:pt>
                <c:pt idx="2">
                  <c:v>90</c:v>
                </c:pt>
                <c:pt idx="3">
                  <c:v>111</c:v>
                </c:pt>
                <c:pt idx="4">
                  <c:v>114.557</c:v>
                </c:pt>
                <c:pt idx="5">
                  <c:v>132</c:v>
                </c:pt>
                <c:pt idx="6">
                  <c:v>164</c:v>
                </c:pt>
                <c:pt idx="7">
                  <c:v>218</c:v>
                </c:pt>
                <c:pt idx="8">
                  <c:v>271</c:v>
                </c:pt>
                <c:pt idx="9">
                  <c:v>287</c:v>
                </c:pt>
                <c:pt idx="10">
                  <c:v>267</c:v>
                </c:pt>
                <c:pt idx="11">
                  <c:v>239.32499999999999</c:v>
                </c:pt>
                <c:pt idx="12">
                  <c:v>231.291</c:v>
                </c:pt>
                <c:pt idx="13">
                  <c:v>218.881</c:v>
                </c:pt>
                <c:pt idx="14">
                  <c:v>247.50299999999999</c:v>
                </c:pt>
                <c:pt idx="15">
                  <c:v>180.56799999999998</c:v>
                </c:pt>
                <c:pt idx="16">
                  <c:v>159.45400000000001</c:v>
                </c:pt>
                <c:pt idx="17">
                  <c:v>138.678</c:v>
                </c:pt>
                <c:pt idx="18">
                  <c:v>132.494</c:v>
                </c:pt>
                <c:pt idx="19">
                  <c:v>76.751000000000005</c:v>
                </c:pt>
                <c:pt idx="20">
                  <c:v>94.132000000000005</c:v>
                </c:pt>
                <c:pt idx="21">
                  <c:v>110.38300000000001</c:v>
                </c:pt>
                <c:pt idx="22">
                  <c:v>65.754000000000005</c:v>
                </c:pt>
                <c:pt idx="23">
                  <c:v>67.745000000000005</c:v>
                </c:pt>
                <c:pt idx="24">
                  <c:v>94.9</c:v>
                </c:pt>
                <c:pt idx="25">
                  <c:v>132.55000000000001</c:v>
                </c:pt>
                <c:pt idx="26">
                  <c:v>165.38</c:v>
                </c:pt>
                <c:pt idx="27">
                  <c:v>251.25</c:v>
                </c:pt>
                <c:pt idx="28">
                  <c:v>303.14999999999998</c:v>
                </c:pt>
                <c:pt idx="29">
                  <c:v>265</c:v>
                </c:pt>
              </c:numCache>
            </c:numRef>
          </c:val>
          <c:extLst>
            <c:ext xmlns:c16="http://schemas.microsoft.com/office/drawing/2014/chart" uri="{C3380CC4-5D6E-409C-BE32-E72D297353CC}">
              <c16:uniqueId val="{00000015-18E8-834D-BC06-E458CC7F29A6}"/>
            </c:ext>
          </c:extLst>
        </c:ser>
        <c:ser>
          <c:idx val="21"/>
          <c:order val="21"/>
          <c:tx>
            <c:strRef>
              <c:f>'General Pivot Table &amp; Chart'!$W$3</c:f>
              <c:strCache>
                <c:ptCount val="1"/>
                <c:pt idx="0">
                  <c:v>Sum of India</c:v>
                </c:pt>
              </c:strCache>
            </c:strRef>
          </c:tx>
          <c:spPr>
            <a:solidFill>
              <a:schemeClr val="accent4">
                <a:lumMod val="8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Chart'!$W$4:$W$35</c:f>
              <c:numCache>
                <c:formatCode>General</c:formatCode>
                <c:ptCount val="31"/>
                <c:pt idx="0">
                  <c:v>54</c:v>
                </c:pt>
                <c:pt idx="1">
                  <c:v>89</c:v>
                </c:pt>
                <c:pt idx="2">
                  <c:v>149</c:v>
                </c:pt>
                <c:pt idx="3">
                  <c:v>355</c:v>
                </c:pt>
                <c:pt idx="4">
                  <c:v>474.58299999999997</c:v>
                </c:pt>
                <c:pt idx="5">
                  <c:v>636</c:v>
                </c:pt>
                <c:pt idx="6">
                  <c:v>762</c:v>
                </c:pt>
                <c:pt idx="7">
                  <c:v>746</c:v>
                </c:pt>
                <c:pt idx="8">
                  <c:v>513</c:v>
                </c:pt>
                <c:pt idx="9">
                  <c:v>780</c:v>
                </c:pt>
                <c:pt idx="10">
                  <c:v>796</c:v>
                </c:pt>
                <c:pt idx="11">
                  <c:v>824.976</c:v>
                </c:pt>
                <c:pt idx="12">
                  <c:v>891.94600000000003</c:v>
                </c:pt>
                <c:pt idx="13">
                  <c:v>1160.5250000000001</c:v>
                </c:pt>
                <c:pt idx="14">
                  <c:v>1511.171</c:v>
                </c:pt>
                <c:pt idx="15">
                  <c:v>1642.057</c:v>
                </c:pt>
                <c:pt idx="16">
                  <c:v>1957.7550000000001</c:v>
                </c:pt>
                <c:pt idx="17">
                  <c:v>2249.7600000000002</c:v>
                </c:pt>
                <c:pt idx="18">
                  <c:v>2315.6320000000001</c:v>
                </c:pt>
                <c:pt idx="19">
                  <c:v>2642.502</c:v>
                </c:pt>
                <c:pt idx="20">
                  <c:v>3553.8029999999999</c:v>
                </c:pt>
                <c:pt idx="21">
                  <c:v>3940.3599999999997</c:v>
                </c:pt>
                <c:pt idx="22">
                  <c:v>4148.9690000000001</c:v>
                </c:pt>
                <c:pt idx="23">
                  <c:v>3896.0880000000002</c:v>
                </c:pt>
                <c:pt idx="24">
                  <c:v>3864.56</c:v>
                </c:pt>
                <c:pt idx="25">
                  <c:v>4150.2839999999997</c:v>
                </c:pt>
                <c:pt idx="26">
                  <c:v>4488.9639999999999</c:v>
                </c:pt>
                <c:pt idx="27">
                  <c:v>4782.9160000000002</c:v>
                </c:pt>
                <c:pt idx="28">
                  <c:v>5174.7550000000001</c:v>
                </c:pt>
                <c:pt idx="29">
                  <c:v>4515.8680000000004</c:v>
                </c:pt>
              </c:numCache>
            </c:numRef>
          </c:val>
          <c:extLst>
            <c:ext xmlns:c16="http://schemas.microsoft.com/office/drawing/2014/chart" uri="{C3380CC4-5D6E-409C-BE32-E72D297353CC}">
              <c16:uniqueId val="{00000016-18E8-834D-BC06-E458CC7F29A6}"/>
            </c:ext>
          </c:extLst>
        </c:ser>
        <c:ser>
          <c:idx val="22"/>
          <c:order val="22"/>
          <c:tx>
            <c:strRef>
              <c:f>'General Pivot Table &amp; Chart'!$X$3</c:f>
              <c:strCache>
                <c:ptCount val="1"/>
                <c:pt idx="0">
                  <c:v>Sum of Germany</c:v>
                </c:pt>
              </c:strCache>
            </c:strRef>
          </c:tx>
          <c:spPr>
            <a:solidFill>
              <a:schemeClr val="accent5">
                <a:lumMod val="8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Chart'!$X$4:$X$35</c:f>
              <c:numCache>
                <c:formatCode>General</c:formatCode>
                <c:ptCount val="31"/>
                <c:pt idx="0">
                  <c:v>2213</c:v>
                </c:pt>
                <c:pt idx="1">
                  <c:v>4141</c:v>
                </c:pt>
                <c:pt idx="2">
                  <c:v>4116</c:v>
                </c:pt>
                <c:pt idx="3">
                  <c:v>5035</c:v>
                </c:pt>
                <c:pt idx="4">
                  <c:v>4356.1379999999999</c:v>
                </c:pt>
                <c:pt idx="5">
                  <c:v>4667</c:v>
                </c:pt>
                <c:pt idx="6">
                  <c:v>4843</c:v>
                </c:pt>
                <c:pt idx="7">
                  <c:v>5023</c:v>
                </c:pt>
                <c:pt idx="8">
                  <c:v>5727</c:v>
                </c:pt>
                <c:pt idx="9">
                  <c:v>5688</c:v>
                </c:pt>
                <c:pt idx="10">
                  <c:v>5198</c:v>
                </c:pt>
                <c:pt idx="11">
                  <c:v>5691.6769999999997</c:v>
                </c:pt>
                <c:pt idx="12">
                  <c:v>5144.7139999999999</c:v>
                </c:pt>
                <c:pt idx="13">
                  <c:v>5506.6289999999999</c:v>
                </c:pt>
                <c:pt idx="14">
                  <c:v>5569.9539999999997</c:v>
                </c:pt>
                <c:pt idx="15">
                  <c:v>5757.71</c:v>
                </c:pt>
                <c:pt idx="16">
                  <c:v>5819.6139999999996</c:v>
                </c:pt>
                <c:pt idx="17">
                  <c:v>6213.46</c:v>
                </c:pt>
                <c:pt idx="18">
                  <c:v>6045.7300000000005</c:v>
                </c:pt>
                <c:pt idx="19">
                  <c:v>5209.857</c:v>
                </c:pt>
                <c:pt idx="20">
                  <c:v>5905.9849999999997</c:v>
                </c:pt>
                <c:pt idx="21">
                  <c:v>6311.3179999999993</c:v>
                </c:pt>
                <c:pt idx="22">
                  <c:v>5797.4709999999995</c:v>
                </c:pt>
                <c:pt idx="23">
                  <c:v>5877.3320000000003</c:v>
                </c:pt>
                <c:pt idx="24">
                  <c:v>6051.3379999999997</c:v>
                </c:pt>
                <c:pt idx="25">
                  <c:v>6186.3639999999996</c:v>
                </c:pt>
                <c:pt idx="26">
                  <c:v>6210.9620000000004</c:v>
                </c:pt>
                <c:pt idx="27">
                  <c:v>6070.2669999999998</c:v>
                </c:pt>
                <c:pt idx="28">
                  <c:v>5554.2089999999998</c:v>
                </c:pt>
                <c:pt idx="29">
                  <c:v>5076.3490000000002</c:v>
                </c:pt>
              </c:numCache>
            </c:numRef>
          </c:val>
          <c:extLst>
            <c:ext xmlns:c16="http://schemas.microsoft.com/office/drawing/2014/chart" uri="{C3380CC4-5D6E-409C-BE32-E72D297353CC}">
              <c16:uniqueId val="{00000017-18E8-834D-BC06-E458CC7F29A6}"/>
            </c:ext>
          </c:extLst>
        </c:ser>
        <c:ser>
          <c:idx val="23"/>
          <c:order val="23"/>
          <c:tx>
            <c:strRef>
              <c:f>'General Pivot Table &amp; Chart'!$Y$3</c:f>
              <c:strCache>
                <c:ptCount val="1"/>
                <c:pt idx="0">
                  <c:v>Sum of France</c:v>
                </c:pt>
              </c:strCache>
            </c:strRef>
          </c:tx>
          <c:spPr>
            <a:solidFill>
              <a:schemeClr val="accent6">
                <a:lumMod val="8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Chart'!$Y$4:$Y$35</c:f>
              <c:numCache>
                <c:formatCode>General</c:formatCode>
                <c:ptCount val="31"/>
                <c:pt idx="0">
                  <c:v>1205</c:v>
                </c:pt>
                <c:pt idx="1">
                  <c:v>3010</c:v>
                </c:pt>
                <c:pt idx="2">
                  <c:v>3020</c:v>
                </c:pt>
                <c:pt idx="3">
                  <c:v>3611</c:v>
                </c:pt>
                <c:pt idx="4">
                  <c:v>3558.4380000000001</c:v>
                </c:pt>
                <c:pt idx="5">
                  <c:v>3475</c:v>
                </c:pt>
                <c:pt idx="6">
                  <c:v>3591</c:v>
                </c:pt>
                <c:pt idx="7">
                  <c:v>2581</c:v>
                </c:pt>
                <c:pt idx="8">
                  <c:v>2954</c:v>
                </c:pt>
                <c:pt idx="9">
                  <c:v>3033</c:v>
                </c:pt>
                <c:pt idx="10">
                  <c:v>3352</c:v>
                </c:pt>
                <c:pt idx="11">
                  <c:v>3628.4180000000001</c:v>
                </c:pt>
                <c:pt idx="12">
                  <c:v>3692.7379999999998</c:v>
                </c:pt>
                <c:pt idx="13">
                  <c:v>3620.056</c:v>
                </c:pt>
                <c:pt idx="14">
                  <c:v>3351.7069999999999</c:v>
                </c:pt>
                <c:pt idx="15">
                  <c:v>3549.0030000000002</c:v>
                </c:pt>
                <c:pt idx="16">
                  <c:v>3174.2599999999998</c:v>
                </c:pt>
                <c:pt idx="17">
                  <c:v>3015.8540000000003</c:v>
                </c:pt>
                <c:pt idx="18">
                  <c:v>2567.56</c:v>
                </c:pt>
                <c:pt idx="19">
                  <c:v>2043.241</c:v>
                </c:pt>
                <c:pt idx="20">
                  <c:v>2218.7579999999998</c:v>
                </c:pt>
                <c:pt idx="21">
                  <c:v>2277.7749999999996</c:v>
                </c:pt>
                <c:pt idx="22">
                  <c:v>2010.5029999999999</c:v>
                </c:pt>
                <c:pt idx="23">
                  <c:v>1780.998</c:v>
                </c:pt>
                <c:pt idx="24">
                  <c:v>1850.501</c:v>
                </c:pt>
                <c:pt idx="25">
                  <c:v>2015.08</c:v>
                </c:pt>
                <c:pt idx="26">
                  <c:v>2132.5300000000002</c:v>
                </c:pt>
                <c:pt idx="27">
                  <c:v>2278.98</c:v>
                </c:pt>
                <c:pt idx="28">
                  <c:v>2328.75</c:v>
                </c:pt>
                <c:pt idx="29">
                  <c:v>2218.6010000000001</c:v>
                </c:pt>
              </c:numCache>
            </c:numRef>
          </c:val>
          <c:extLst>
            <c:ext xmlns:c16="http://schemas.microsoft.com/office/drawing/2014/chart" uri="{C3380CC4-5D6E-409C-BE32-E72D297353CC}">
              <c16:uniqueId val="{00000018-18E8-834D-BC06-E458CC7F29A6}"/>
            </c:ext>
          </c:extLst>
        </c:ser>
        <c:ser>
          <c:idx val="24"/>
          <c:order val="24"/>
          <c:tx>
            <c:strRef>
              <c:f>'General Pivot Table &amp; Chart'!$Z$3</c:f>
              <c:strCache>
                <c:ptCount val="1"/>
                <c:pt idx="0">
                  <c:v>Sum of Czech Republicb</c:v>
                </c:pt>
              </c:strCache>
            </c:strRef>
          </c:tx>
          <c:spPr>
            <a:solidFill>
              <a:schemeClr val="accent1">
                <a:lumMod val="60000"/>
                <a:lumOff val="4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Chart'!$Z$4:$Z$35</c:f>
              <c:numCache>
                <c:formatCode>General</c:formatCode>
                <c:ptCount val="31"/>
                <c:pt idx="0">
                  <c:v>76</c:v>
                </c:pt>
                <c:pt idx="1">
                  <c:v>177</c:v>
                </c:pt>
                <c:pt idx="2">
                  <c:v>230</c:v>
                </c:pt>
                <c:pt idx="3">
                  <c:v>202</c:v>
                </c:pt>
                <c:pt idx="4">
                  <c:v>180</c:v>
                </c:pt>
                <c:pt idx="5">
                  <c:v>216</c:v>
                </c:pt>
                <c:pt idx="6">
                  <c:v>272</c:v>
                </c:pt>
                <c:pt idx="7">
                  <c:v>369</c:v>
                </c:pt>
                <c:pt idx="8">
                  <c:v>411</c:v>
                </c:pt>
                <c:pt idx="9">
                  <c:v>376</c:v>
                </c:pt>
                <c:pt idx="10">
                  <c:v>455</c:v>
                </c:pt>
                <c:pt idx="11">
                  <c:v>465.26799999999997</c:v>
                </c:pt>
                <c:pt idx="12">
                  <c:v>447.077</c:v>
                </c:pt>
                <c:pt idx="13">
                  <c:v>441.71899999999999</c:v>
                </c:pt>
                <c:pt idx="14">
                  <c:v>448.36</c:v>
                </c:pt>
                <c:pt idx="15">
                  <c:v>604.92999999999995</c:v>
                </c:pt>
                <c:pt idx="16">
                  <c:v>854.90700000000004</c:v>
                </c:pt>
                <c:pt idx="17">
                  <c:v>938.52700000000004</c:v>
                </c:pt>
                <c:pt idx="18">
                  <c:v>945.822</c:v>
                </c:pt>
                <c:pt idx="19">
                  <c:v>974.56899999999996</c:v>
                </c:pt>
                <c:pt idx="20">
                  <c:v>1076.385</c:v>
                </c:pt>
                <c:pt idx="21">
                  <c:v>1199.8340000000001</c:v>
                </c:pt>
                <c:pt idx="22">
                  <c:v>1178.9380000000001</c:v>
                </c:pt>
                <c:pt idx="23">
                  <c:v>1132.931</c:v>
                </c:pt>
                <c:pt idx="24">
                  <c:v>1251.22</c:v>
                </c:pt>
                <c:pt idx="25">
                  <c:v>1303.6030000000001</c:v>
                </c:pt>
                <c:pt idx="26">
                  <c:v>1349.896</c:v>
                </c:pt>
                <c:pt idx="27">
                  <c:v>1419.9929999999999</c:v>
                </c:pt>
                <c:pt idx="28">
                  <c:v>1442.884</c:v>
                </c:pt>
                <c:pt idx="29">
                  <c:v>1432.78</c:v>
                </c:pt>
              </c:numCache>
            </c:numRef>
          </c:val>
          <c:extLst>
            <c:ext xmlns:c16="http://schemas.microsoft.com/office/drawing/2014/chart" uri="{C3380CC4-5D6E-409C-BE32-E72D297353CC}">
              <c16:uniqueId val="{00000019-18E8-834D-BC06-E458CC7F29A6}"/>
            </c:ext>
          </c:extLst>
        </c:ser>
        <c:ser>
          <c:idx val="25"/>
          <c:order val="25"/>
          <c:tx>
            <c:strRef>
              <c:f>'General Pivot Table &amp; Chart'!$AA$3</c:f>
              <c:strCache>
                <c:ptCount val="1"/>
                <c:pt idx="0">
                  <c:v>Sum of Finland</c:v>
                </c:pt>
              </c:strCache>
            </c:strRef>
          </c:tx>
          <c:spPr>
            <a:solidFill>
              <a:schemeClr val="accent2">
                <a:lumMod val="60000"/>
                <a:lumOff val="4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Chart'!$AA$4:$AA$35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45.841999999999999</c:v>
                </c:pt>
                <c:pt idx="25">
                  <c:v>79.619</c:v>
                </c:pt>
                <c:pt idx="26">
                  <c:v>47.968000000000004</c:v>
                </c:pt>
                <c:pt idx="27">
                  <c:v>91.597999999999999</c:v>
                </c:pt>
                <c:pt idx="28">
                  <c:v>112.104</c:v>
                </c:pt>
                <c:pt idx="29">
                  <c:v>114.785</c:v>
                </c:pt>
              </c:numCache>
            </c:numRef>
          </c:val>
          <c:extLst>
            <c:ext xmlns:c16="http://schemas.microsoft.com/office/drawing/2014/chart" uri="{C3380CC4-5D6E-409C-BE32-E72D297353CC}">
              <c16:uniqueId val="{0000001A-18E8-834D-BC06-E458CC7F29A6}"/>
            </c:ext>
          </c:extLst>
        </c:ser>
        <c:ser>
          <c:idx val="26"/>
          <c:order val="26"/>
          <c:tx>
            <c:strRef>
              <c:f>'General Pivot Table &amp; Chart'!$AB$3</c:f>
              <c:strCache>
                <c:ptCount val="1"/>
                <c:pt idx="0">
                  <c:v>Sum of Canada</c:v>
                </c:pt>
              </c:strCache>
            </c:strRef>
          </c:tx>
          <c:spPr>
            <a:solidFill>
              <a:schemeClr val="accent3">
                <a:lumMod val="60000"/>
                <a:lumOff val="4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Chart'!$AB$4:$AB$35</c:f>
              <c:numCache>
                <c:formatCode>General</c:formatCode>
                <c:ptCount val="31"/>
                <c:pt idx="0">
                  <c:v>391</c:v>
                </c:pt>
                <c:pt idx="1">
                  <c:v>1360</c:v>
                </c:pt>
                <c:pt idx="2">
                  <c:v>1323</c:v>
                </c:pt>
                <c:pt idx="3">
                  <c:v>1889</c:v>
                </c:pt>
                <c:pt idx="4">
                  <c:v>2321</c:v>
                </c:pt>
                <c:pt idx="5">
                  <c:v>2408</c:v>
                </c:pt>
                <c:pt idx="6">
                  <c:v>2397</c:v>
                </c:pt>
                <c:pt idx="7">
                  <c:v>2571</c:v>
                </c:pt>
                <c:pt idx="8">
                  <c:v>2173</c:v>
                </c:pt>
                <c:pt idx="9">
                  <c:v>3057</c:v>
                </c:pt>
                <c:pt idx="10">
                  <c:v>2962</c:v>
                </c:pt>
                <c:pt idx="11">
                  <c:v>2532.3629999999998</c:v>
                </c:pt>
                <c:pt idx="12">
                  <c:v>2629.4369999999999</c:v>
                </c:pt>
                <c:pt idx="13">
                  <c:v>2552.8620000000001</c:v>
                </c:pt>
                <c:pt idx="14">
                  <c:v>2711.5360000000001</c:v>
                </c:pt>
                <c:pt idx="15">
                  <c:v>2687.8919999999998</c:v>
                </c:pt>
                <c:pt idx="16">
                  <c:v>2571.366</c:v>
                </c:pt>
                <c:pt idx="17">
                  <c:v>2578.79</c:v>
                </c:pt>
                <c:pt idx="18">
                  <c:v>2082.241</c:v>
                </c:pt>
                <c:pt idx="19">
                  <c:v>1490.482</c:v>
                </c:pt>
                <c:pt idx="20">
                  <c:v>2068.1890000000003</c:v>
                </c:pt>
                <c:pt idx="21">
                  <c:v>2135.1210000000001</c:v>
                </c:pt>
                <c:pt idx="22">
                  <c:v>2463.364</c:v>
                </c:pt>
                <c:pt idx="23">
                  <c:v>2379.8339999999998</c:v>
                </c:pt>
                <c:pt idx="24">
                  <c:v>2394.154</c:v>
                </c:pt>
                <c:pt idx="25">
                  <c:v>2283.3069999999998</c:v>
                </c:pt>
                <c:pt idx="26">
                  <c:v>2370.6559999999999</c:v>
                </c:pt>
                <c:pt idx="27">
                  <c:v>2194.0030000000002</c:v>
                </c:pt>
                <c:pt idx="28">
                  <c:v>2025.7940000000001</c:v>
                </c:pt>
                <c:pt idx="29">
                  <c:v>1916.585</c:v>
                </c:pt>
              </c:numCache>
            </c:numRef>
          </c:val>
          <c:extLst>
            <c:ext xmlns:c16="http://schemas.microsoft.com/office/drawing/2014/chart" uri="{C3380CC4-5D6E-409C-BE32-E72D297353CC}">
              <c16:uniqueId val="{0000001B-18E8-834D-BC06-E458CC7F29A6}"/>
            </c:ext>
          </c:extLst>
        </c:ser>
        <c:ser>
          <c:idx val="27"/>
          <c:order val="27"/>
          <c:tx>
            <c:strRef>
              <c:f>'General Pivot Table &amp; Chart'!$AC$3</c:f>
              <c:strCache>
                <c:ptCount val="1"/>
                <c:pt idx="0">
                  <c:v>Sum of China</c:v>
                </c:pt>
              </c:strCache>
            </c:strRef>
          </c:tx>
          <c:spPr>
            <a:solidFill>
              <a:schemeClr val="accent4">
                <a:lumMod val="60000"/>
                <a:lumOff val="4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Chart'!$AC$4:$AC$35</c:f>
              <c:numCache>
                <c:formatCode>General</c:formatCode>
                <c:ptCount val="31"/>
                <c:pt idx="0">
                  <c:v>0</c:v>
                </c:pt>
                <c:pt idx="1">
                  <c:v>0</c:v>
                </c:pt>
                <c:pt idx="2">
                  <c:v>0</c:v>
                </c:pt>
                <c:pt idx="3">
                  <c:v>709</c:v>
                </c:pt>
                <c:pt idx="4">
                  <c:v>1353</c:v>
                </c:pt>
                <c:pt idx="5">
                  <c:v>1435</c:v>
                </c:pt>
                <c:pt idx="6">
                  <c:v>1466</c:v>
                </c:pt>
                <c:pt idx="7">
                  <c:v>1578</c:v>
                </c:pt>
                <c:pt idx="8">
                  <c:v>1628</c:v>
                </c:pt>
                <c:pt idx="9">
                  <c:v>1805</c:v>
                </c:pt>
                <c:pt idx="10">
                  <c:v>2009</c:v>
                </c:pt>
                <c:pt idx="11">
                  <c:v>2331.7759999999998</c:v>
                </c:pt>
                <c:pt idx="12">
                  <c:v>3251.2249999999999</c:v>
                </c:pt>
                <c:pt idx="13">
                  <c:v>4443.6859999999997</c:v>
                </c:pt>
                <c:pt idx="14">
                  <c:v>5070.527</c:v>
                </c:pt>
                <c:pt idx="15">
                  <c:v>5668.1630000000005</c:v>
                </c:pt>
                <c:pt idx="16">
                  <c:v>7566.2330000000002</c:v>
                </c:pt>
                <c:pt idx="17">
                  <c:v>8885.4609999999993</c:v>
                </c:pt>
                <c:pt idx="18">
                  <c:v>9233.2900000000009</c:v>
                </c:pt>
                <c:pt idx="19">
                  <c:v>13648.553</c:v>
                </c:pt>
                <c:pt idx="20">
                  <c:v>18264.667000000001</c:v>
                </c:pt>
                <c:pt idx="21">
                  <c:v>18418.876</c:v>
                </c:pt>
                <c:pt idx="22">
                  <c:v>19271.808000000001</c:v>
                </c:pt>
                <c:pt idx="23">
                  <c:v>22116.825000000001</c:v>
                </c:pt>
                <c:pt idx="24">
                  <c:v>23722.89</c:v>
                </c:pt>
                <c:pt idx="25">
                  <c:v>24503.326000000001</c:v>
                </c:pt>
                <c:pt idx="26">
                  <c:v>28118.794000000002</c:v>
                </c:pt>
                <c:pt idx="27">
                  <c:v>29015.633000000002</c:v>
                </c:pt>
                <c:pt idx="28">
                  <c:v>27809.196</c:v>
                </c:pt>
                <c:pt idx="29">
                  <c:v>25720.665000000001</c:v>
                </c:pt>
              </c:numCache>
            </c:numRef>
          </c:val>
          <c:extLst>
            <c:ext xmlns:c16="http://schemas.microsoft.com/office/drawing/2014/chart" uri="{C3380CC4-5D6E-409C-BE32-E72D297353CC}">
              <c16:uniqueId val="{0000001C-18E8-834D-BC06-E458CC7F29A6}"/>
            </c:ext>
          </c:extLst>
        </c:ser>
        <c:ser>
          <c:idx val="28"/>
          <c:order val="28"/>
          <c:tx>
            <c:strRef>
              <c:f>'General Pivot Table &amp; Chart'!$AD$3</c:f>
              <c:strCache>
                <c:ptCount val="1"/>
                <c:pt idx="0">
                  <c:v>Sum of Mexico</c:v>
                </c:pt>
              </c:strCache>
            </c:strRef>
          </c:tx>
          <c:spPr>
            <a:solidFill>
              <a:schemeClr val="accent5">
                <a:lumMod val="60000"/>
                <a:lumOff val="4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Chart'!$AD$4:$AD$35</c:f>
              <c:numCache>
                <c:formatCode>General</c:formatCode>
                <c:ptCount val="31"/>
                <c:pt idx="0">
                  <c:v>0</c:v>
                </c:pt>
                <c:pt idx="1">
                  <c:v>211</c:v>
                </c:pt>
                <c:pt idx="2">
                  <c:v>597</c:v>
                </c:pt>
                <c:pt idx="3">
                  <c:v>989</c:v>
                </c:pt>
                <c:pt idx="4">
                  <c:v>1123.143</c:v>
                </c:pt>
                <c:pt idx="5">
                  <c:v>935</c:v>
                </c:pt>
                <c:pt idx="6">
                  <c:v>1220</c:v>
                </c:pt>
                <c:pt idx="7">
                  <c:v>1358</c:v>
                </c:pt>
                <c:pt idx="8">
                  <c:v>1453</c:v>
                </c:pt>
                <c:pt idx="9">
                  <c:v>1534</c:v>
                </c:pt>
                <c:pt idx="10">
                  <c:v>1923</c:v>
                </c:pt>
                <c:pt idx="11">
                  <c:v>1857.114</c:v>
                </c:pt>
                <c:pt idx="12">
                  <c:v>1804.67</c:v>
                </c:pt>
                <c:pt idx="13">
                  <c:v>1575.4469999999999</c:v>
                </c:pt>
                <c:pt idx="14">
                  <c:v>1552.9739999999999</c:v>
                </c:pt>
                <c:pt idx="15">
                  <c:v>1684.2380000000001</c:v>
                </c:pt>
                <c:pt idx="16">
                  <c:v>2045.518</c:v>
                </c:pt>
                <c:pt idx="17">
                  <c:v>2095.2449999999999</c:v>
                </c:pt>
                <c:pt idx="18">
                  <c:v>2167.944</c:v>
                </c:pt>
                <c:pt idx="19">
                  <c:v>1561.0520000000001</c:v>
                </c:pt>
                <c:pt idx="20">
                  <c:v>2342.2820000000002</c:v>
                </c:pt>
                <c:pt idx="21">
                  <c:v>2681.386</c:v>
                </c:pt>
                <c:pt idx="22">
                  <c:v>3001.8139999999999</c:v>
                </c:pt>
                <c:pt idx="23">
                  <c:v>3050.8490000000002</c:v>
                </c:pt>
                <c:pt idx="24">
                  <c:v>3368.01</c:v>
                </c:pt>
                <c:pt idx="25">
                  <c:v>3565.2179999999998</c:v>
                </c:pt>
                <c:pt idx="26">
                  <c:v>3600.1909999999998</c:v>
                </c:pt>
                <c:pt idx="27">
                  <c:v>4070.424</c:v>
                </c:pt>
                <c:pt idx="28">
                  <c:v>4100.7700000000004</c:v>
                </c:pt>
                <c:pt idx="29">
                  <c:v>3988.8780000000002</c:v>
                </c:pt>
              </c:numCache>
            </c:numRef>
          </c:val>
          <c:extLst>
            <c:ext xmlns:c16="http://schemas.microsoft.com/office/drawing/2014/chart" uri="{C3380CC4-5D6E-409C-BE32-E72D297353CC}">
              <c16:uniqueId val="{0000001D-18E8-834D-BC06-E458CC7F29A6}"/>
            </c:ext>
          </c:extLst>
        </c:ser>
        <c:ser>
          <c:idx val="29"/>
          <c:order val="29"/>
          <c:tx>
            <c:strRef>
              <c:f>'General Pivot Table &amp; Chart'!$AE$3</c:f>
              <c:strCache>
                <c:ptCount val="1"/>
                <c:pt idx="0">
                  <c:v>Sum of Malaysia</c:v>
                </c:pt>
              </c:strCache>
            </c:strRef>
          </c:tx>
          <c:spPr>
            <a:solidFill>
              <a:schemeClr val="accent6">
                <a:lumMod val="60000"/>
                <a:lumOff val="4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Chart'!$AE$4:$AE$35</c:f>
              <c:numCache>
                <c:formatCode>General</c:formatCode>
                <c:ptCount val="31"/>
                <c:pt idx="0">
                  <c:v>0</c:v>
                </c:pt>
                <c:pt idx="1">
                  <c:v>0</c:v>
                </c:pt>
                <c:pt idx="2">
                  <c:v>0</c:v>
                </c:pt>
                <c:pt idx="3">
                  <c:v>102</c:v>
                </c:pt>
                <c:pt idx="4">
                  <c:v>137</c:v>
                </c:pt>
                <c:pt idx="5">
                  <c:v>164</c:v>
                </c:pt>
                <c:pt idx="6">
                  <c:v>176</c:v>
                </c:pt>
                <c:pt idx="7">
                  <c:v>280</c:v>
                </c:pt>
                <c:pt idx="8">
                  <c:v>134</c:v>
                </c:pt>
                <c:pt idx="9">
                  <c:v>205</c:v>
                </c:pt>
                <c:pt idx="10">
                  <c:v>295</c:v>
                </c:pt>
                <c:pt idx="11">
                  <c:v>358.78500000000003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E-18E8-834D-BC06-E458CC7F29A6}"/>
            </c:ext>
          </c:extLst>
        </c:ser>
        <c:ser>
          <c:idx val="30"/>
          <c:order val="30"/>
          <c:tx>
            <c:strRef>
              <c:f>'General Pivot Table &amp; Chart'!$AF$3</c:f>
              <c:strCache>
                <c:ptCount val="1"/>
                <c:pt idx="0">
                  <c:v>Sum of Japan</c:v>
                </c:pt>
              </c:strCache>
            </c:strRef>
          </c:tx>
          <c:spPr>
            <a:solidFill>
              <a:schemeClr val="accent1">
                <a:lumMod val="5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Chart'!$AF$4:$AF$35</c:f>
              <c:numCache>
                <c:formatCode>General</c:formatCode>
                <c:ptCount val="31"/>
                <c:pt idx="0">
                  <c:v>1039</c:v>
                </c:pt>
                <c:pt idx="1">
                  <c:v>5811</c:v>
                </c:pt>
                <c:pt idx="2">
                  <c:v>11180</c:v>
                </c:pt>
                <c:pt idx="3">
                  <c:v>13245</c:v>
                </c:pt>
                <c:pt idx="4">
                  <c:v>10554</c:v>
                </c:pt>
                <c:pt idx="5">
                  <c:v>10196</c:v>
                </c:pt>
                <c:pt idx="6">
                  <c:v>10346</c:v>
                </c:pt>
                <c:pt idx="7">
                  <c:v>10975</c:v>
                </c:pt>
                <c:pt idx="8">
                  <c:v>10050</c:v>
                </c:pt>
                <c:pt idx="9">
                  <c:v>9905</c:v>
                </c:pt>
                <c:pt idx="10">
                  <c:v>10145</c:v>
                </c:pt>
                <c:pt idx="11">
                  <c:v>9777.1910000000007</c:v>
                </c:pt>
                <c:pt idx="12">
                  <c:v>10257.69</c:v>
                </c:pt>
                <c:pt idx="13">
                  <c:v>10286.317999999999</c:v>
                </c:pt>
                <c:pt idx="14">
                  <c:v>10511.518</c:v>
                </c:pt>
                <c:pt idx="15">
                  <c:v>10799.659</c:v>
                </c:pt>
                <c:pt idx="16">
                  <c:v>11484.233</c:v>
                </c:pt>
                <c:pt idx="17">
                  <c:v>11596.327000000001</c:v>
                </c:pt>
                <c:pt idx="18">
                  <c:v>11563.628999999999</c:v>
                </c:pt>
                <c:pt idx="19">
                  <c:v>7934.5159999999996</c:v>
                </c:pt>
                <c:pt idx="20">
                  <c:v>9625.9399999999987</c:v>
                </c:pt>
                <c:pt idx="21">
                  <c:v>8398.6539999999986</c:v>
                </c:pt>
                <c:pt idx="22">
                  <c:v>9942.7109999999993</c:v>
                </c:pt>
                <c:pt idx="23">
                  <c:v>9630.07</c:v>
                </c:pt>
                <c:pt idx="24">
                  <c:v>9774.5580000000009</c:v>
                </c:pt>
                <c:pt idx="25">
                  <c:v>9278.2379999999994</c:v>
                </c:pt>
                <c:pt idx="26">
                  <c:v>9204.49</c:v>
                </c:pt>
                <c:pt idx="27">
                  <c:v>9690.2009999999991</c:v>
                </c:pt>
                <c:pt idx="28">
                  <c:v>9728.5280000000002</c:v>
                </c:pt>
                <c:pt idx="29">
                  <c:v>9682.0550000000003</c:v>
                </c:pt>
              </c:numCache>
            </c:numRef>
          </c:val>
          <c:extLst>
            <c:ext xmlns:c16="http://schemas.microsoft.com/office/drawing/2014/chart" uri="{C3380CC4-5D6E-409C-BE32-E72D297353CC}">
              <c16:uniqueId val="{0000001F-18E8-834D-BC06-E458CC7F29A6}"/>
            </c:ext>
          </c:extLst>
        </c:ser>
        <c:ser>
          <c:idx val="31"/>
          <c:order val="31"/>
          <c:tx>
            <c:strRef>
              <c:f>'General Pivot Table &amp; Chart'!$AG$3</c:f>
              <c:strCache>
                <c:ptCount val="1"/>
                <c:pt idx="0">
                  <c:v>Sum of Italy</c:v>
                </c:pt>
              </c:strCache>
            </c:strRef>
          </c:tx>
          <c:spPr>
            <a:solidFill>
              <a:schemeClr val="accent2">
                <a:lumMod val="50000"/>
              </a:schemeClr>
            </a:solidFill>
            <a:ln>
              <a:noFill/>
            </a:ln>
            <a:effectLst/>
          </c:spPr>
          <c:invertIfNegative val="0"/>
          <c:cat>
            <c:strRef>
              <c:f>'General Pivot Table &amp; Chart'!$A$4:$A$35</c:f>
              <c:strCache>
                <c:ptCount val="31"/>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'General Pivot Table &amp; Chart'!$AG$4:$AG$35</c:f>
              <c:numCache>
                <c:formatCode>General</c:formatCode>
                <c:ptCount val="31"/>
                <c:pt idx="0">
                  <c:v>759</c:v>
                </c:pt>
                <c:pt idx="1">
                  <c:v>1817</c:v>
                </c:pt>
                <c:pt idx="2">
                  <c:v>1433</c:v>
                </c:pt>
                <c:pt idx="3">
                  <c:v>1878</c:v>
                </c:pt>
                <c:pt idx="4">
                  <c:v>1534.4690000000001</c:v>
                </c:pt>
                <c:pt idx="5">
                  <c:v>1667</c:v>
                </c:pt>
                <c:pt idx="6">
                  <c:v>1545</c:v>
                </c:pt>
                <c:pt idx="7">
                  <c:v>1817</c:v>
                </c:pt>
                <c:pt idx="8">
                  <c:v>1693</c:v>
                </c:pt>
                <c:pt idx="9">
                  <c:v>1701</c:v>
                </c:pt>
                <c:pt idx="10">
                  <c:v>1738</c:v>
                </c:pt>
                <c:pt idx="11">
                  <c:v>1579.6559999999999</c:v>
                </c:pt>
                <c:pt idx="12">
                  <c:v>1426.9469999999999</c:v>
                </c:pt>
                <c:pt idx="13">
                  <c:v>1321.6310000000001</c:v>
                </c:pt>
                <c:pt idx="14">
                  <c:v>1141.944</c:v>
                </c:pt>
                <c:pt idx="15">
                  <c:v>1038.3520000000001</c:v>
                </c:pt>
                <c:pt idx="16">
                  <c:v>1211.5940000000001</c:v>
                </c:pt>
                <c:pt idx="17">
                  <c:v>1284.3119999999999</c:v>
                </c:pt>
                <c:pt idx="18">
                  <c:v>1023.774</c:v>
                </c:pt>
                <c:pt idx="19">
                  <c:v>843.23900000000003</c:v>
                </c:pt>
                <c:pt idx="20">
                  <c:v>836.26499999999999</c:v>
                </c:pt>
                <c:pt idx="21">
                  <c:v>790.34799999999996</c:v>
                </c:pt>
                <c:pt idx="22">
                  <c:v>671.76800000000003</c:v>
                </c:pt>
                <c:pt idx="23">
                  <c:v>658.20699999999999</c:v>
                </c:pt>
                <c:pt idx="24">
                  <c:v>697.86400000000003</c:v>
                </c:pt>
                <c:pt idx="25">
                  <c:v>1014.223</c:v>
                </c:pt>
                <c:pt idx="26">
                  <c:v>1103.3050000000001</c:v>
                </c:pt>
                <c:pt idx="27">
                  <c:v>1142.21</c:v>
                </c:pt>
                <c:pt idx="28">
                  <c:v>1060.068</c:v>
                </c:pt>
                <c:pt idx="29">
                  <c:v>915.30499999999995</c:v>
                </c:pt>
              </c:numCache>
            </c:numRef>
          </c:val>
          <c:extLst>
            <c:ext xmlns:c16="http://schemas.microsoft.com/office/drawing/2014/chart" uri="{C3380CC4-5D6E-409C-BE32-E72D297353CC}">
              <c16:uniqueId val="{00000020-18E8-834D-BC06-E458CC7F29A6}"/>
            </c:ext>
          </c:extLst>
        </c:ser>
        <c:dLbls>
          <c:showLegendKey val="0"/>
          <c:showVal val="0"/>
          <c:showCatName val="0"/>
          <c:showSerName val="0"/>
          <c:showPercent val="0"/>
          <c:showBubbleSize val="0"/>
        </c:dLbls>
        <c:gapWidth val="219"/>
        <c:overlap val="-27"/>
        <c:axId val="509130703"/>
        <c:axId val="508975119"/>
      </c:barChart>
      <c:catAx>
        <c:axId val="50913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75119"/>
        <c:crosses val="autoZero"/>
        <c:auto val="1"/>
        <c:lblAlgn val="ctr"/>
        <c:lblOffset val="100"/>
        <c:noMultiLvlLbl val="0"/>
      </c:catAx>
      <c:valAx>
        <c:axId val="50897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3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3  Pivot Table &amp; Chart!PivotTable2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3  Pivot Table &amp; Chart'!$B$3</c:f>
              <c:strCache>
                <c:ptCount val="1"/>
                <c:pt idx="0">
                  <c:v>China Total</c:v>
                </c:pt>
              </c:strCache>
            </c:strRef>
          </c:tx>
          <c:spPr>
            <a:ln w="28575" cap="rnd">
              <a:solidFill>
                <a:schemeClr val="accent1"/>
              </a:solidFill>
              <a:round/>
            </a:ln>
            <a:effectLst/>
          </c:spPr>
          <c:marker>
            <c:symbol val="none"/>
          </c:marker>
          <c:cat>
            <c:strRef>
              <c:f>'Top 3  Pivot Table &amp; Chart'!$A$4:$A$34</c:f>
              <c:strCache>
                <c:ptCount val="30"/>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'Top 3  Pivot Table &amp; Chart'!$B$4:$B$34</c:f>
              <c:numCache>
                <c:formatCode>0</c:formatCode>
                <c:ptCount val="30"/>
                <c:pt idx="0">
                  <c:v>0</c:v>
                </c:pt>
                <c:pt idx="1">
                  <c:v>0</c:v>
                </c:pt>
                <c:pt idx="2">
                  <c:v>0</c:v>
                </c:pt>
                <c:pt idx="3">
                  <c:v>709</c:v>
                </c:pt>
                <c:pt idx="4">
                  <c:v>1353</c:v>
                </c:pt>
                <c:pt idx="5">
                  <c:v>1435</c:v>
                </c:pt>
                <c:pt idx="6">
                  <c:v>1466</c:v>
                </c:pt>
                <c:pt idx="7">
                  <c:v>1578</c:v>
                </c:pt>
                <c:pt idx="8">
                  <c:v>1628</c:v>
                </c:pt>
                <c:pt idx="9">
                  <c:v>1805</c:v>
                </c:pt>
                <c:pt idx="10">
                  <c:v>2009</c:v>
                </c:pt>
                <c:pt idx="11">
                  <c:v>2331.7759999999998</c:v>
                </c:pt>
                <c:pt idx="12">
                  <c:v>3251.2249999999999</c:v>
                </c:pt>
                <c:pt idx="13">
                  <c:v>4443.6859999999997</c:v>
                </c:pt>
                <c:pt idx="14">
                  <c:v>5070.527</c:v>
                </c:pt>
                <c:pt idx="15">
                  <c:v>5668.1630000000005</c:v>
                </c:pt>
                <c:pt idx="16">
                  <c:v>7566.2330000000002</c:v>
                </c:pt>
                <c:pt idx="17">
                  <c:v>8885.4609999999993</c:v>
                </c:pt>
                <c:pt idx="18">
                  <c:v>9233.2900000000009</c:v>
                </c:pt>
                <c:pt idx="19">
                  <c:v>13648.553</c:v>
                </c:pt>
                <c:pt idx="20">
                  <c:v>18264.667000000001</c:v>
                </c:pt>
                <c:pt idx="21">
                  <c:v>18418.876</c:v>
                </c:pt>
                <c:pt idx="22">
                  <c:v>19271.808000000001</c:v>
                </c:pt>
                <c:pt idx="23">
                  <c:v>22116.825000000001</c:v>
                </c:pt>
                <c:pt idx="24">
                  <c:v>23722.89</c:v>
                </c:pt>
                <c:pt idx="25">
                  <c:v>24503.326000000001</c:v>
                </c:pt>
                <c:pt idx="26">
                  <c:v>28118.794000000002</c:v>
                </c:pt>
                <c:pt idx="27">
                  <c:v>29015.633000000002</c:v>
                </c:pt>
                <c:pt idx="28">
                  <c:v>27809.196</c:v>
                </c:pt>
                <c:pt idx="29">
                  <c:v>25720.665000000001</c:v>
                </c:pt>
              </c:numCache>
            </c:numRef>
          </c:val>
          <c:smooth val="0"/>
          <c:extLst>
            <c:ext xmlns:c16="http://schemas.microsoft.com/office/drawing/2014/chart" uri="{C3380CC4-5D6E-409C-BE32-E72D297353CC}">
              <c16:uniqueId val="{00000000-C2E1-6E42-9D95-90F41A5D8CA1}"/>
            </c:ext>
          </c:extLst>
        </c:ser>
        <c:ser>
          <c:idx val="1"/>
          <c:order val="1"/>
          <c:tx>
            <c:strRef>
              <c:f>'Top 3  Pivot Table &amp; Chart'!$C$3</c:f>
              <c:strCache>
                <c:ptCount val="1"/>
                <c:pt idx="0">
                  <c:v>Germany Total</c:v>
                </c:pt>
              </c:strCache>
            </c:strRef>
          </c:tx>
          <c:spPr>
            <a:ln w="28575" cap="rnd">
              <a:solidFill>
                <a:schemeClr val="accent2"/>
              </a:solidFill>
              <a:round/>
            </a:ln>
            <a:effectLst/>
          </c:spPr>
          <c:marker>
            <c:symbol val="none"/>
          </c:marker>
          <c:cat>
            <c:strRef>
              <c:f>'Top 3  Pivot Table &amp; Chart'!$A$4:$A$34</c:f>
              <c:strCache>
                <c:ptCount val="30"/>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'Top 3  Pivot Table &amp; Chart'!$C$4:$C$34</c:f>
              <c:numCache>
                <c:formatCode>0</c:formatCode>
                <c:ptCount val="30"/>
                <c:pt idx="0">
                  <c:v>2213</c:v>
                </c:pt>
                <c:pt idx="1">
                  <c:v>4141</c:v>
                </c:pt>
                <c:pt idx="2">
                  <c:v>4116</c:v>
                </c:pt>
                <c:pt idx="3">
                  <c:v>5035</c:v>
                </c:pt>
                <c:pt idx="4">
                  <c:v>4356.1379999999999</c:v>
                </c:pt>
                <c:pt idx="5">
                  <c:v>4667</c:v>
                </c:pt>
                <c:pt idx="6">
                  <c:v>4843</c:v>
                </c:pt>
                <c:pt idx="7">
                  <c:v>5023</c:v>
                </c:pt>
                <c:pt idx="8">
                  <c:v>5727</c:v>
                </c:pt>
                <c:pt idx="9">
                  <c:v>5688</c:v>
                </c:pt>
                <c:pt idx="10">
                  <c:v>5198</c:v>
                </c:pt>
                <c:pt idx="11">
                  <c:v>5691.6769999999997</c:v>
                </c:pt>
                <c:pt idx="12">
                  <c:v>5144.7139999999999</c:v>
                </c:pt>
                <c:pt idx="13">
                  <c:v>5506.6289999999999</c:v>
                </c:pt>
                <c:pt idx="14">
                  <c:v>5569.9539999999997</c:v>
                </c:pt>
                <c:pt idx="15">
                  <c:v>5757.71</c:v>
                </c:pt>
                <c:pt idx="16">
                  <c:v>5819.6139999999996</c:v>
                </c:pt>
                <c:pt idx="17">
                  <c:v>6213.46</c:v>
                </c:pt>
                <c:pt idx="18">
                  <c:v>6045.7300000000005</c:v>
                </c:pt>
                <c:pt idx="19">
                  <c:v>5209.857</c:v>
                </c:pt>
                <c:pt idx="20">
                  <c:v>5905.9849999999997</c:v>
                </c:pt>
                <c:pt idx="21">
                  <c:v>6311.3179999999993</c:v>
                </c:pt>
                <c:pt idx="22">
                  <c:v>5797.4709999999995</c:v>
                </c:pt>
                <c:pt idx="23">
                  <c:v>5877.3320000000003</c:v>
                </c:pt>
                <c:pt idx="24">
                  <c:v>6051.3379999999997</c:v>
                </c:pt>
                <c:pt idx="25">
                  <c:v>6186.3639999999996</c:v>
                </c:pt>
                <c:pt idx="26">
                  <c:v>6210.9620000000004</c:v>
                </c:pt>
                <c:pt idx="27">
                  <c:v>6070.2669999999998</c:v>
                </c:pt>
                <c:pt idx="28">
                  <c:v>5554.2089999999998</c:v>
                </c:pt>
                <c:pt idx="29">
                  <c:v>5076.3490000000002</c:v>
                </c:pt>
              </c:numCache>
            </c:numRef>
          </c:val>
          <c:smooth val="0"/>
          <c:extLst>
            <c:ext xmlns:c16="http://schemas.microsoft.com/office/drawing/2014/chart" uri="{C3380CC4-5D6E-409C-BE32-E72D297353CC}">
              <c16:uniqueId val="{00000001-C2E1-6E42-9D95-90F41A5D8CA1}"/>
            </c:ext>
          </c:extLst>
        </c:ser>
        <c:ser>
          <c:idx val="2"/>
          <c:order val="2"/>
          <c:tx>
            <c:strRef>
              <c:f>'Top 3  Pivot Table &amp; Chart'!$D$3</c:f>
              <c:strCache>
                <c:ptCount val="1"/>
                <c:pt idx="0">
                  <c:v>United States Total</c:v>
                </c:pt>
              </c:strCache>
            </c:strRef>
          </c:tx>
          <c:spPr>
            <a:ln w="28575" cap="rnd">
              <a:solidFill>
                <a:schemeClr val="accent3"/>
              </a:solidFill>
              <a:round/>
            </a:ln>
            <a:effectLst/>
          </c:spPr>
          <c:marker>
            <c:symbol val="none"/>
          </c:marker>
          <c:cat>
            <c:strRef>
              <c:f>'Top 3  Pivot Table &amp; Chart'!$A$4:$A$34</c:f>
              <c:strCache>
                <c:ptCount val="30"/>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'Top 3  Pivot Table &amp; Chart'!$D$4:$D$34</c:f>
              <c:numCache>
                <c:formatCode>0</c:formatCode>
                <c:ptCount val="30"/>
                <c:pt idx="0">
                  <c:v>6653</c:v>
                </c:pt>
                <c:pt idx="1">
                  <c:v>10672</c:v>
                </c:pt>
                <c:pt idx="2">
                  <c:v>7942.9160000000002</c:v>
                </c:pt>
                <c:pt idx="3">
                  <c:v>8789.84</c:v>
                </c:pt>
                <c:pt idx="4">
                  <c:v>12239.288</c:v>
                </c:pt>
                <c:pt idx="5">
                  <c:v>11995.248</c:v>
                </c:pt>
                <c:pt idx="6">
                  <c:v>11830.156999999999</c:v>
                </c:pt>
                <c:pt idx="7">
                  <c:v>12130.575000000001</c:v>
                </c:pt>
                <c:pt idx="8">
                  <c:v>12002.663</c:v>
                </c:pt>
                <c:pt idx="9">
                  <c:v>13024.977999999999</c:v>
                </c:pt>
                <c:pt idx="10">
                  <c:v>12773.714</c:v>
                </c:pt>
                <c:pt idx="11">
                  <c:v>11424.689</c:v>
                </c:pt>
                <c:pt idx="12">
                  <c:v>12279.582</c:v>
                </c:pt>
                <c:pt idx="13">
                  <c:v>12087.027999999998</c:v>
                </c:pt>
                <c:pt idx="14">
                  <c:v>11960.353999999999</c:v>
                </c:pt>
                <c:pt idx="15">
                  <c:v>11946.653</c:v>
                </c:pt>
                <c:pt idx="16">
                  <c:v>11260.277</c:v>
                </c:pt>
                <c:pt idx="17">
                  <c:v>10752.310000000001</c:v>
                </c:pt>
                <c:pt idx="18">
                  <c:v>8672.1409999999996</c:v>
                </c:pt>
                <c:pt idx="19">
                  <c:v>5709.4310000000005</c:v>
                </c:pt>
                <c:pt idx="20">
                  <c:v>7743.0930000000008</c:v>
                </c:pt>
                <c:pt idx="21">
                  <c:v>8655.0030000000006</c:v>
                </c:pt>
                <c:pt idx="22">
                  <c:v>10332.626</c:v>
                </c:pt>
                <c:pt idx="23">
                  <c:v>11066.432000000001</c:v>
                </c:pt>
                <c:pt idx="24">
                  <c:v>11660.701999999999</c:v>
                </c:pt>
                <c:pt idx="25">
                  <c:v>12105.49</c:v>
                </c:pt>
                <c:pt idx="26">
                  <c:v>12177.82</c:v>
                </c:pt>
                <c:pt idx="27">
                  <c:v>11189.985000000001</c:v>
                </c:pt>
                <c:pt idx="28">
                  <c:v>11297.911</c:v>
                </c:pt>
                <c:pt idx="29">
                  <c:v>10873.666999999999</c:v>
                </c:pt>
              </c:numCache>
            </c:numRef>
          </c:val>
          <c:smooth val="0"/>
          <c:extLst>
            <c:ext xmlns:c16="http://schemas.microsoft.com/office/drawing/2014/chart" uri="{C3380CC4-5D6E-409C-BE32-E72D297353CC}">
              <c16:uniqueId val="{00000002-C2E1-6E42-9D95-90F41A5D8CA1}"/>
            </c:ext>
          </c:extLst>
        </c:ser>
        <c:dLbls>
          <c:showLegendKey val="0"/>
          <c:showVal val="0"/>
          <c:showCatName val="0"/>
          <c:showSerName val="0"/>
          <c:showPercent val="0"/>
          <c:showBubbleSize val="0"/>
        </c:dLbls>
        <c:smooth val="0"/>
        <c:axId val="658189903"/>
        <c:axId val="659891711"/>
      </c:lineChart>
      <c:catAx>
        <c:axId val="65818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91711"/>
        <c:crosses val="autoZero"/>
        <c:auto val="1"/>
        <c:lblAlgn val="ctr"/>
        <c:lblOffset val="100"/>
        <c:noMultiLvlLbl val="0"/>
      </c:catAx>
      <c:valAx>
        <c:axId val="65989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8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3  Pivot Table &amp; Chart!PivotTable2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Pivot Table &amp; Chart'!$B$3</c:f>
              <c:strCache>
                <c:ptCount val="1"/>
                <c:pt idx="0">
                  <c:v>China Total</c:v>
                </c:pt>
              </c:strCache>
            </c:strRef>
          </c:tx>
          <c:spPr>
            <a:solidFill>
              <a:schemeClr val="accent1"/>
            </a:solidFill>
            <a:ln>
              <a:noFill/>
            </a:ln>
            <a:effectLst/>
          </c:spPr>
          <c:invertIfNegative val="0"/>
          <c:cat>
            <c:strRef>
              <c:f>'Top 3  Pivot Table &amp; Chart'!$A$4:$A$34</c:f>
              <c:strCache>
                <c:ptCount val="30"/>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'Top 3  Pivot Table &amp; Chart'!$B$4:$B$34</c:f>
              <c:numCache>
                <c:formatCode>0</c:formatCode>
                <c:ptCount val="30"/>
                <c:pt idx="0">
                  <c:v>0</c:v>
                </c:pt>
                <c:pt idx="1">
                  <c:v>0</c:v>
                </c:pt>
                <c:pt idx="2">
                  <c:v>0</c:v>
                </c:pt>
                <c:pt idx="3">
                  <c:v>709</c:v>
                </c:pt>
                <c:pt idx="4">
                  <c:v>1353</c:v>
                </c:pt>
                <c:pt idx="5">
                  <c:v>1435</c:v>
                </c:pt>
                <c:pt idx="6">
                  <c:v>1466</c:v>
                </c:pt>
                <c:pt idx="7">
                  <c:v>1578</c:v>
                </c:pt>
                <c:pt idx="8">
                  <c:v>1628</c:v>
                </c:pt>
                <c:pt idx="9">
                  <c:v>1805</c:v>
                </c:pt>
                <c:pt idx="10">
                  <c:v>2009</c:v>
                </c:pt>
                <c:pt idx="11">
                  <c:v>2331.7759999999998</c:v>
                </c:pt>
                <c:pt idx="12">
                  <c:v>3251.2249999999999</c:v>
                </c:pt>
                <c:pt idx="13">
                  <c:v>4443.6859999999997</c:v>
                </c:pt>
                <c:pt idx="14">
                  <c:v>5070.527</c:v>
                </c:pt>
                <c:pt idx="15">
                  <c:v>5668.1630000000005</c:v>
                </c:pt>
                <c:pt idx="16">
                  <c:v>7566.2330000000002</c:v>
                </c:pt>
                <c:pt idx="17">
                  <c:v>8885.4609999999993</c:v>
                </c:pt>
                <c:pt idx="18">
                  <c:v>9233.2900000000009</c:v>
                </c:pt>
                <c:pt idx="19">
                  <c:v>13648.553</c:v>
                </c:pt>
                <c:pt idx="20">
                  <c:v>18264.667000000001</c:v>
                </c:pt>
                <c:pt idx="21">
                  <c:v>18418.876</c:v>
                </c:pt>
                <c:pt idx="22">
                  <c:v>19271.808000000001</c:v>
                </c:pt>
                <c:pt idx="23">
                  <c:v>22116.825000000001</c:v>
                </c:pt>
                <c:pt idx="24">
                  <c:v>23722.89</c:v>
                </c:pt>
                <c:pt idx="25">
                  <c:v>24503.326000000001</c:v>
                </c:pt>
                <c:pt idx="26">
                  <c:v>28118.794000000002</c:v>
                </c:pt>
                <c:pt idx="27">
                  <c:v>29015.633000000002</c:v>
                </c:pt>
                <c:pt idx="28">
                  <c:v>27809.196</c:v>
                </c:pt>
                <c:pt idx="29">
                  <c:v>25720.665000000001</c:v>
                </c:pt>
              </c:numCache>
            </c:numRef>
          </c:val>
          <c:extLst>
            <c:ext xmlns:c16="http://schemas.microsoft.com/office/drawing/2014/chart" uri="{C3380CC4-5D6E-409C-BE32-E72D297353CC}">
              <c16:uniqueId val="{00000000-74B3-D34D-BF50-059D23E9EAC5}"/>
            </c:ext>
          </c:extLst>
        </c:ser>
        <c:ser>
          <c:idx val="1"/>
          <c:order val="1"/>
          <c:tx>
            <c:strRef>
              <c:f>'Top 3  Pivot Table &amp; Chart'!$C$3</c:f>
              <c:strCache>
                <c:ptCount val="1"/>
                <c:pt idx="0">
                  <c:v>Germany Total</c:v>
                </c:pt>
              </c:strCache>
            </c:strRef>
          </c:tx>
          <c:spPr>
            <a:solidFill>
              <a:schemeClr val="accent2"/>
            </a:solidFill>
            <a:ln>
              <a:noFill/>
            </a:ln>
            <a:effectLst/>
          </c:spPr>
          <c:invertIfNegative val="0"/>
          <c:cat>
            <c:strRef>
              <c:f>'Top 3  Pivot Table &amp; Chart'!$A$4:$A$34</c:f>
              <c:strCache>
                <c:ptCount val="30"/>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'Top 3  Pivot Table &amp; Chart'!$C$4:$C$34</c:f>
              <c:numCache>
                <c:formatCode>0</c:formatCode>
                <c:ptCount val="30"/>
                <c:pt idx="0">
                  <c:v>2213</c:v>
                </c:pt>
                <c:pt idx="1">
                  <c:v>4141</c:v>
                </c:pt>
                <c:pt idx="2">
                  <c:v>4116</c:v>
                </c:pt>
                <c:pt idx="3">
                  <c:v>5035</c:v>
                </c:pt>
                <c:pt idx="4">
                  <c:v>4356.1379999999999</c:v>
                </c:pt>
                <c:pt idx="5">
                  <c:v>4667</c:v>
                </c:pt>
                <c:pt idx="6">
                  <c:v>4843</c:v>
                </c:pt>
                <c:pt idx="7">
                  <c:v>5023</c:v>
                </c:pt>
                <c:pt idx="8">
                  <c:v>5727</c:v>
                </c:pt>
                <c:pt idx="9">
                  <c:v>5688</c:v>
                </c:pt>
                <c:pt idx="10">
                  <c:v>5198</c:v>
                </c:pt>
                <c:pt idx="11">
                  <c:v>5691.6769999999997</c:v>
                </c:pt>
                <c:pt idx="12">
                  <c:v>5144.7139999999999</c:v>
                </c:pt>
                <c:pt idx="13">
                  <c:v>5506.6289999999999</c:v>
                </c:pt>
                <c:pt idx="14">
                  <c:v>5569.9539999999997</c:v>
                </c:pt>
                <c:pt idx="15">
                  <c:v>5757.71</c:v>
                </c:pt>
                <c:pt idx="16">
                  <c:v>5819.6139999999996</c:v>
                </c:pt>
                <c:pt idx="17">
                  <c:v>6213.46</c:v>
                </c:pt>
                <c:pt idx="18">
                  <c:v>6045.7300000000005</c:v>
                </c:pt>
                <c:pt idx="19">
                  <c:v>5209.857</c:v>
                </c:pt>
                <c:pt idx="20">
                  <c:v>5905.9849999999997</c:v>
                </c:pt>
                <c:pt idx="21">
                  <c:v>6311.3179999999993</c:v>
                </c:pt>
                <c:pt idx="22">
                  <c:v>5797.4709999999995</c:v>
                </c:pt>
                <c:pt idx="23">
                  <c:v>5877.3320000000003</c:v>
                </c:pt>
                <c:pt idx="24">
                  <c:v>6051.3379999999997</c:v>
                </c:pt>
                <c:pt idx="25">
                  <c:v>6186.3639999999996</c:v>
                </c:pt>
                <c:pt idx="26">
                  <c:v>6210.9620000000004</c:v>
                </c:pt>
                <c:pt idx="27">
                  <c:v>6070.2669999999998</c:v>
                </c:pt>
                <c:pt idx="28">
                  <c:v>5554.2089999999998</c:v>
                </c:pt>
                <c:pt idx="29">
                  <c:v>5076.3490000000002</c:v>
                </c:pt>
              </c:numCache>
            </c:numRef>
          </c:val>
          <c:extLst>
            <c:ext xmlns:c16="http://schemas.microsoft.com/office/drawing/2014/chart" uri="{C3380CC4-5D6E-409C-BE32-E72D297353CC}">
              <c16:uniqueId val="{00000001-74B3-D34D-BF50-059D23E9EAC5}"/>
            </c:ext>
          </c:extLst>
        </c:ser>
        <c:ser>
          <c:idx val="2"/>
          <c:order val="2"/>
          <c:tx>
            <c:strRef>
              <c:f>'Top 3  Pivot Table &amp; Chart'!$D$3</c:f>
              <c:strCache>
                <c:ptCount val="1"/>
                <c:pt idx="0">
                  <c:v>United States Total</c:v>
                </c:pt>
              </c:strCache>
            </c:strRef>
          </c:tx>
          <c:spPr>
            <a:solidFill>
              <a:schemeClr val="accent3"/>
            </a:solidFill>
            <a:ln>
              <a:noFill/>
            </a:ln>
            <a:effectLst/>
          </c:spPr>
          <c:invertIfNegative val="0"/>
          <c:cat>
            <c:strRef>
              <c:f>'Top 3  Pivot Table &amp; Chart'!$A$4:$A$34</c:f>
              <c:strCache>
                <c:ptCount val="30"/>
                <c:pt idx="0">
                  <c:v>1961</c:v>
                </c:pt>
                <c:pt idx="1">
                  <c:v>1971</c:v>
                </c:pt>
                <c:pt idx="2">
                  <c:v>1981</c:v>
                </c:pt>
                <c:pt idx="3">
                  <c:v>1991</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'Top 3  Pivot Table &amp; Chart'!$D$4:$D$34</c:f>
              <c:numCache>
                <c:formatCode>0</c:formatCode>
                <c:ptCount val="30"/>
                <c:pt idx="0">
                  <c:v>6653</c:v>
                </c:pt>
                <c:pt idx="1">
                  <c:v>10672</c:v>
                </c:pt>
                <c:pt idx="2">
                  <c:v>7942.9160000000002</c:v>
                </c:pt>
                <c:pt idx="3">
                  <c:v>8789.84</c:v>
                </c:pt>
                <c:pt idx="4">
                  <c:v>12239.288</c:v>
                </c:pt>
                <c:pt idx="5">
                  <c:v>11995.248</c:v>
                </c:pt>
                <c:pt idx="6">
                  <c:v>11830.156999999999</c:v>
                </c:pt>
                <c:pt idx="7">
                  <c:v>12130.575000000001</c:v>
                </c:pt>
                <c:pt idx="8">
                  <c:v>12002.663</c:v>
                </c:pt>
                <c:pt idx="9">
                  <c:v>13024.977999999999</c:v>
                </c:pt>
                <c:pt idx="10">
                  <c:v>12773.714</c:v>
                </c:pt>
                <c:pt idx="11">
                  <c:v>11424.689</c:v>
                </c:pt>
                <c:pt idx="12">
                  <c:v>12279.582</c:v>
                </c:pt>
                <c:pt idx="13">
                  <c:v>12087.027999999998</c:v>
                </c:pt>
                <c:pt idx="14">
                  <c:v>11960.353999999999</c:v>
                </c:pt>
                <c:pt idx="15">
                  <c:v>11946.653</c:v>
                </c:pt>
                <c:pt idx="16">
                  <c:v>11260.277</c:v>
                </c:pt>
                <c:pt idx="17">
                  <c:v>10752.310000000001</c:v>
                </c:pt>
                <c:pt idx="18">
                  <c:v>8672.1409999999996</c:v>
                </c:pt>
                <c:pt idx="19">
                  <c:v>5709.4310000000005</c:v>
                </c:pt>
                <c:pt idx="20">
                  <c:v>7743.0930000000008</c:v>
                </c:pt>
                <c:pt idx="21">
                  <c:v>8655.0030000000006</c:v>
                </c:pt>
                <c:pt idx="22">
                  <c:v>10332.626</c:v>
                </c:pt>
                <c:pt idx="23">
                  <c:v>11066.432000000001</c:v>
                </c:pt>
                <c:pt idx="24">
                  <c:v>11660.701999999999</c:v>
                </c:pt>
                <c:pt idx="25">
                  <c:v>12105.49</c:v>
                </c:pt>
                <c:pt idx="26">
                  <c:v>12177.82</c:v>
                </c:pt>
                <c:pt idx="27">
                  <c:v>11189.985000000001</c:v>
                </c:pt>
                <c:pt idx="28">
                  <c:v>11297.911</c:v>
                </c:pt>
                <c:pt idx="29">
                  <c:v>10873.666999999999</c:v>
                </c:pt>
              </c:numCache>
            </c:numRef>
          </c:val>
          <c:extLst>
            <c:ext xmlns:c16="http://schemas.microsoft.com/office/drawing/2014/chart" uri="{C3380CC4-5D6E-409C-BE32-E72D297353CC}">
              <c16:uniqueId val="{00000002-74B3-D34D-BF50-059D23E9EAC5}"/>
            </c:ext>
          </c:extLst>
        </c:ser>
        <c:dLbls>
          <c:showLegendKey val="0"/>
          <c:showVal val="0"/>
          <c:showCatName val="0"/>
          <c:showSerName val="0"/>
          <c:showPercent val="0"/>
          <c:showBubbleSize val="0"/>
        </c:dLbls>
        <c:gapWidth val="219"/>
        <c:overlap val="-27"/>
        <c:axId val="247370863"/>
        <c:axId val="705246735"/>
      </c:barChart>
      <c:catAx>
        <c:axId val="24737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46735"/>
        <c:crosses val="autoZero"/>
        <c:auto val="1"/>
        <c:lblAlgn val="ctr"/>
        <c:lblOffset val="100"/>
        <c:noMultiLvlLbl val="0"/>
      </c:catAx>
      <c:valAx>
        <c:axId val="705246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7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88900</xdr:colOff>
      <xdr:row>36</xdr:row>
      <xdr:rowOff>19050</xdr:rowOff>
    </xdr:from>
    <xdr:to>
      <xdr:col>14</xdr:col>
      <xdr:colOff>1282700</xdr:colOff>
      <xdr:row>61</xdr:row>
      <xdr:rowOff>0</xdr:rowOff>
    </xdr:to>
    <xdr:graphicFrame macro="">
      <xdr:nvGraphicFramePr>
        <xdr:cNvPr id="2" name="Chart 1">
          <a:extLst>
            <a:ext uri="{FF2B5EF4-FFF2-40B4-BE49-F238E27FC236}">
              <a16:creationId xmlns:a16="http://schemas.microsoft.com/office/drawing/2014/main" id="{9B9EE06F-51CF-B84D-9717-D35D9545E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571500</xdr:colOff>
      <xdr:row>1</xdr:row>
      <xdr:rowOff>127000</xdr:rowOff>
    </xdr:from>
    <xdr:to>
      <xdr:col>27</xdr:col>
      <xdr:colOff>25400</xdr:colOff>
      <xdr:row>24</xdr:row>
      <xdr:rowOff>50800</xdr:rowOff>
    </xdr:to>
    <xdr:graphicFrame macro="">
      <xdr:nvGraphicFramePr>
        <xdr:cNvPr id="8" name="Chart 7">
          <a:extLst>
            <a:ext uri="{FF2B5EF4-FFF2-40B4-BE49-F238E27FC236}">
              <a16:creationId xmlns:a16="http://schemas.microsoft.com/office/drawing/2014/main" id="{9E082E15-8DE1-5C48-918F-483F1FCB0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127000</xdr:colOff>
      <xdr:row>27</xdr:row>
      <xdr:rowOff>133350</xdr:rowOff>
    </xdr:from>
    <xdr:to>
      <xdr:col>27</xdr:col>
      <xdr:colOff>342900</xdr:colOff>
      <xdr:row>53</xdr:row>
      <xdr:rowOff>25400</xdr:rowOff>
    </xdr:to>
    <xdr:graphicFrame macro="">
      <xdr:nvGraphicFramePr>
        <xdr:cNvPr id="9" name="Chart 8">
          <a:extLst>
            <a:ext uri="{FF2B5EF4-FFF2-40B4-BE49-F238E27FC236}">
              <a16:creationId xmlns:a16="http://schemas.microsoft.com/office/drawing/2014/main" id="{950D283A-0C6E-9840-8C2F-361767236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228600</xdr:colOff>
      <xdr:row>2</xdr:row>
      <xdr:rowOff>127000</xdr:rowOff>
    </xdr:from>
    <xdr:to>
      <xdr:col>30</xdr:col>
      <xdr:colOff>101600</xdr:colOff>
      <xdr:row>16</xdr:row>
      <xdr:rowOff>53975</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1BA0A1E1-0C07-6B4B-A079-6461CA574C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180300" y="4572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33.319903009258" createdVersion="6" refreshedVersion="6" minRefreshableVersion="3" recordCount="33" xr:uid="{5DF3A6C6-BE54-8145-A449-81288CEADE1E}">
  <cacheSource type="worksheet">
    <worksheetSource ref="A1:AG1048576" sheet="World Vehicle Production Data"/>
  </cacheSource>
  <cacheFields count="33">
    <cacheField name="YEAR" numFmtId="0">
      <sharedItems containsString="0" containsBlank="1" containsNumber="1" containsInteger="1" minValue="1961" maxValue="2019" count="31">
        <n v="1961"/>
        <n v="1971"/>
        <n v="1981"/>
        <n v="1991"/>
        <n v="1994"/>
        <n v="1995"/>
        <n v="1996"/>
        <n v="1997"/>
        <n v="1998"/>
        <n v="1999"/>
        <n v="2000"/>
        <n v="2001"/>
        <n v="2002"/>
        <n v="2003"/>
        <n v="2004"/>
        <n v="2005"/>
        <n v="2006"/>
        <n v="2007"/>
        <n v="2008"/>
        <n v="2009"/>
        <n v="2010"/>
        <n v="2011"/>
        <n v="2012"/>
        <n v="2013"/>
        <n v="2014"/>
        <n v="2015"/>
        <n v="2016"/>
        <n v="2017"/>
        <n v="2018"/>
        <n v="2019"/>
        <m/>
      </sharedItems>
    </cacheField>
    <cacheField name="Argentina" numFmtId="0">
      <sharedItems containsString="0" containsBlank="1" containsNumber="1" minValue="136" maxValue="828.77099999999996" count="31">
        <n v="136"/>
        <n v="253"/>
        <n v="172"/>
        <n v="139"/>
        <n v="408.77700000000004"/>
        <n v="286"/>
        <n v="313"/>
        <n v="446"/>
        <n v="458"/>
        <n v="305"/>
        <n v="340"/>
        <n v="235.577"/>
        <n v="159.40100000000001"/>
        <n v="169.62200000000001"/>
        <n v="260.42"/>
        <n v="319.755"/>
        <n v="432.101"/>
        <n v="544.64700000000005"/>
        <n v="597.08600000000001"/>
        <n v="512.92399999999998"/>
        <n v="724.02300000000002"/>
        <n v="828.77099999999996"/>
        <n v="764.495"/>
        <n v="791.00699999999995"/>
        <n v="617.32899999999995"/>
        <n v="543.46699999999998"/>
        <n v="492.57600000000002"/>
        <n v="496.20800000000003"/>
        <n v="490.94900000000001"/>
        <n v="332.28699999999998"/>
        <m/>
      </sharedItems>
    </cacheField>
    <cacheField name="Australia" numFmtId="0">
      <sharedItems containsBlank="1" containsMixedTypes="1" containsNumber="1" minValue="155.666" maxValue="470"/>
    </cacheField>
    <cacheField name="Austria" numFmtId="0">
      <sharedItems containsString="0" containsBlank="1" containsNumber="1" minValue="7" maxValue="274.93200000000002"/>
    </cacheField>
    <cacheField name="Belgium" numFmtId="0">
      <sharedItems containsString="0" containsBlank="1" containsNumber="1" minValue="1" maxValue="1187.2570000000001"/>
    </cacheField>
    <cacheField name="Brazil" numFmtId="0">
      <sharedItems containsString="0" containsBlank="1" containsNumber="1" minValue="145" maxValue="3767.681"/>
    </cacheField>
    <cacheField name="Canada" numFmtId="0">
      <sharedItems containsString="0" containsBlank="1" containsNumber="1" minValue="391" maxValue="3057"/>
    </cacheField>
    <cacheField name="China" numFmtId="0">
      <sharedItems containsBlank="1" containsMixedTypes="1" containsNumber="1" minValue="709" maxValue="29015.633000000002"/>
    </cacheField>
    <cacheField name="Czech Republicb" numFmtId="0">
      <sharedItems containsString="0" containsBlank="1" containsNumber="1" minValue="76" maxValue="1442.884"/>
    </cacheField>
    <cacheField name="Finland" numFmtId="0">
      <sharedItems containsBlank="1" containsMixedTypes="1" containsNumber="1" minValue="45.841999999999999" maxValue="114.785"/>
    </cacheField>
    <cacheField name="France" numFmtId="0">
      <sharedItems containsString="0" containsBlank="1" containsNumber="1" minValue="1205" maxValue="3692.7379999999998"/>
    </cacheField>
    <cacheField name="Germany" numFmtId="0">
      <sharedItems containsString="0" containsBlank="1" containsNumber="1" minValue="2213" maxValue="6311.3179999999993"/>
    </cacheField>
    <cacheField name="India" numFmtId="0">
      <sharedItems containsString="0" containsBlank="1" containsNumber="1" minValue="54" maxValue="5174.7550000000001"/>
    </cacheField>
    <cacheField name="Italy" numFmtId="0">
      <sharedItems containsString="0" containsBlank="1" containsNumber="1" minValue="658.20699999999999" maxValue="1878"/>
    </cacheField>
    <cacheField name="Japan" numFmtId="0">
      <sharedItems containsString="0" containsBlank="1" containsNumber="1" minValue="1039" maxValue="13245"/>
    </cacheField>
    <cacheField name="Malaysia" numFmtId="0">
      <sharedItems containsBlank="1" containsMixedTypes="1" containsNumber="1" minValue="102" maxValue="358.78500000000003"/>
    </cacheField>
    <cacheField name="Mexico" numFmtId="0">
      <sharedItems containsBlank="1" containsMixedTypes="1" containsNumber="1" minValue="211" maxValue="4100.7700000000004"/>
    </cacheField>
    <cacheField name="Netherlands" numFmtId="0">
      <sharedItems containsString="0" containsBlank="1" containsNumber="1" minValue="19" maxValue="303.14999999999998"/>
    </cacheField>
    <cacheField name="Poland" numFmtId="0">
      <sharedItems containsString="0" containsBlank="1" containsNumber="1" minValue="36" maxValue="1005.707"/>
    </cacheField>
    <cacheField name="Portugal" numFmtId="0">
      <sharedItems containsBlank="1" containsMixedTypes="1" containsNumber="1" minValue="26" maxValue="345.68799999999999"/>
    </cacheField>
    <cacheField name="Romania" numFmtId="0">
      <sharedItems containsBlank="1" containsMixedTypes="1" containsNumber="1" minValue="68.760999999999996" maxValue="129"/>
    </cacheField>
    <cacheField name="Russia" numFmtId="0">
      <sharedItems containsBlank="1" containsMixedTypes="1" containsNumber="1" minValue="555" maxValue="2232.1709999999998"/>
    </cacheField>
    <cacheField name="Slovakia" numFmtId="0">
      <sharedItems containsBlank="1" containsMixedTypes="1" containsNumber="1" minValue="218.34899999999999" maxValue="1131.7370000000001"/>
    </cacheField>
    <cacheField name="South Africa" numFmtId="0">
      <sharedItems containsBlank="1" containsMixedTypes="1" containsNumber="1" minValue="373.923" maxValue="612"/>
    </cacheField>
    <cacheField name="South Korea" numFmtId="0">
      <sharedItems containsBlank="1" containsMixedTypes="1" containsNumber="1" minValue="134" maxValue="4657.0940000000001"/>
    </cacheField>
    <cacheField name="Spain" numFmtId="0">
      <sharedItems containsString="0" containsBlank="1" containsNumber="1" minValue="75" maxValue="3033"/>
    </cacheField>
    <cacheField name="Sweden" numFmtId="0">
      <sharedItems containsString="0" containsBlank="1" containsNumber="1" minValue="132" maxValue="494"/>
    </cacheField>
    <cacheField name="Taiwan" numFmtId="0">
      <sharedItems containsBlank="1" containsMixedTypes="1" containsNumber="1" minValue="182.96899999999999" maxValue="446.34500000000003"/>
    </cacheField>
    <cacheField name="Turkey" numFmtId="0">
      <sharedItems containsBlank="1" containsMixedTypes="1" containsNumber="1" minValue="25" maxValue="1673.664"/>
    </cacheField>
    <cacheField name="United Kingdom" numFmtId="0">
      <sharedItems containsString="0" containsBlank="1" containsNumber="1" minValue="1089.9349999999999" maxValue="2198"/>
    </cacheField>
    <cacheField name="United States" numFmtId="0">
      <sharedItems containsString="0" containsBlank="1" containsNumber="1" minValue="5709.4310000000005" maxValue="13024.977999999999"/>
    </cacheField>
    <cacheField name="Venezuela" numFmtId="0">
      <sharedItems containsBlank="1" containsMixedTypes="1" containsNumber="1" minValue="2.8490000000000002" maxValue="172.41800000000001"/>
    </cacheField>
    <cacheField name="Yugoslavia, Federal Republic of c" numFmtId="0">
      <sharedItems containsBlank="1" containsMixedTypes="1" containsNumber="1" minValue="9.2050000000000001" maxValue="26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33.342361574076" createdVersion="6" refreshedVersion="6" minRefreshableVersion="3" recordCount="30" xr:uid="{05B9E4CF-A341-CE4A-A072-E519F8CFE8E6}">
  <cacheSource type="worksheet">
    <worksheetSource ref="A1:AG31" sheet="World Vehicle Production Data"/>
  </cacheSource>
  <cacheFields count="38">
    <cacheField name="YEAR" numFmtId="0">
      <sharedItems containsSemiMixedTypes="0" containsString="0" containsNumber="1" containsInteger="1" minValue="1961" maxValue="2019" count="30">
        <n v="1961"/>
        <n v="1971"/>
        <n v="1981"/>
        <n v="1991"/>
        <n v="1994"/>
        <n v="1995"/>
        <n v="1996"/>
        <n v="1997"/>
        <n v="1998"/>
        <n v="1999"/>
        <n v="2000"/>
        <n v="2001"/>
        <n v="2002"/>
        <n v="2003"/>
        <n v="2004"/>
        <n v="2005"/>
        <n v="2006"/>
        <n v="2007"/>
        <n v="2008"/>
        <n v="2009"/>
        <n v="2010"/>
        <n v="2011"/>
        <n v="2012"/>
        <n v="2013"/>
        <n v="2014"/>
        <n v="2015"/>
        <n v="2016"/>
        <n v="2017"/>
        <n v="2018"/>
        <n v="2019"/>
      </sharedItems>
    </cacheField>
    <cacheField name="Argentina" numFmtId="1">
      <sharedItems containsSemiMixedTypes="0" containsString="0" containsNumber="1" minValue="136" maxValue="828.77099999999996"/>
    </cacheField>
    <cacheField name="Australia" numFmtId="1">
      <sharedItems containsMixedTypes="1" containsNumber="1" minValue="155.666" maxValue="470"/>
    </cacheField>
    <cacheField name="Austria" numFmtId="1">
      <sharedItems containsSemiMixedTypes="0" containsString="0" containsNumber="1" minValue="7" maxValue="274.93200000000002"/>
    </cacheField>
    <cacheField name="Belgium" numFmtId="1">
      <sharedItems containsSemiMixedTypes="0" containsString="0" containsNumber="1" minValue="1" maxValue="1187.2570000000001"/>
    </cacheField>
    <cacheField name="Brazil" numFmtId="1">
      <sharedItems containsSemiMixedTypes="0" containsString="0" containsNumber="1" minValue="145" maxValue="3767.681"/>
    </cacheField>
    <cacheField name="Canada" numFmtId="1">
      <sharedItems containsSemiMixedTypes="0" containsString="0" containsNumber="1" minValue="391" maxValue="3057"/>
    </cacheField>
    <cacheField name="China" numFmtId="1">
      <sharedItems containsMixedTypes="1" containsNumber="1" minValue="709" maxValue="29015.633000000002" count="28">
        <s v="U"/>
        <n v="709"/>
        <n v="1353"/>
        <n v="1435"/>
        <n v="1466"/>
        <n v="1578"/>
        <n v="1628"/>
        <n v="1805"/>
        <n v="2009"/>
        <n v="2331.7759999999998"/>
        <n v="3251.2249999999999"/>
        <n v="4443.6859999999997"/>
        <n v="5070.527"/>
        <n v="5668.1630000000005"/>
        <n v="7566.2330000000002"/>
        <n v="8885.4609999999993"/>
        <n v="9233.2900000000009"/>
        <n v="13648.553"/>
        <n v="18264.667000000001"/>
        <n v="18418.876"/>
        <n v="19271.808000000001"/>
        <n v="22116.825000000001"/>
        <n v="23722.89"/>
        <n v="24503.326000000001"/>
        <n v="28118.794000000002"/>
        <n v="29015.633000000002"/>
        <n v="27809.196"/>
        <n v="25720.665000000001"/>
      </sharedItems>
    </cacheField>
    <cacheField name="Czech Republicb" numFmtId="1">
      <sharedItems containsSemiMixedTypes="0" containsString="0" containsNumber="1" minValue="76" maxValue="1442.884"/>
    </cacheField>
    <cacheField name="Finland" numFmtId="1">
      <sharedItems containsMixedTypes="1" containsNumber="1" minValue="45.841999999999999" maxValue="114.785"/>
    </cacheField>
    <cacheField name="France" numFmtId="1">
      <sharedItems containsSemiMixedTypes="0" containsString="0" containsNumber="1" minValue="1205" maxValue="3692.7379999999998"/>
    </cacheField>
    <cacheField name="Germany" numFmtId="1">
      <sharedItems containsSemiMixedTypes="0" containsString="0" containsNumber="1" minValue="2213" maxValue="6311.3179999999993" count="30">
        <n v="2213"/>
        <n v="4141"/>
        <n v="4116"/>
        <n v="5035"/>
        <n v="4356.1379999999999"/>
        <n v="4667"/>
        <n v="4843"/>
        <n v="5023"/>
        <n v="5727"/>
        <n v="5688"/>
        <n v="5198"/>
        <n v="5691.6769999999997"/>
        <n v="5144.7139999999999"/>
        <n v="5506.6289999999999"/>
        <n v="5569.9539999999997"/>
        <n v="5757.71"/>
        <n v="5819.6139999999996"/>
        <n v="6213.46"/>
        <n v="6045.7300000000005"/>
        <n v="5209.857"/>
        <n v="5905.9849999999997"/>
        <n v="6311.3179999999993"/>
        <n v="5797.4709999999995"/>
        <n v="5877.3320000000003"/>
        <n v="6051.3379999999997"/>
        <n v="6186.3639999999996"/>
        <n v="6210.9620000000004"/>
        <n v="6070.2669999999998"/>
        <n v="5554.2089999999998"/>
        <n v="5076.3490000000002"/>
      </sharedItems>
    </cacheField>
    <cacheField name="India" numFmtId="1">
      <sharedItems containsSemiMixedTypes="0" containsString="0" containsNumber="1" minValue="54" maxValue="5174.7550000000001"/>
    </cacheField>
    <cacheField name="Italy" numFmtId="1">
      <sharedItems containsSemiMixedTypes="0" containsString="0" containsNumber="1" minValue="658.20699999999999" maxValue="1878"/>
    </cacheField>
    <cacheField name="Japan" numFmtId="1">
      <sharedItems containsSemiMixedTypes="0" containsString="0" containsNumber="1" minValue="1039" maxValue="13245"/>
    </cacheField>
    <cacheField name="Malaysia" numFmtId="1">
      <sharedItems containsMixedTypes="1" containsNumber="1" minValue="102" maxValue="358.78500000000003"/>
    </cacheField>
    <cacheField name="Mexico" numFmtId="1">
      <sharedItems containsMixedTypes="1" containsNumber="1" minValue="211" maxValue="4100.7700000000004"/>
    </cacheField>
    <cacheField name="Netherlands" numFmtId="1">
      <sharedItems containsSemiMixedTypes="0" containsString="0" containsNumber="1" minValue="19" maxValue="303.14999999999998"/>
    </cacheField>
    <cacheField name="Poland" numFmtId="1">
      <sharedItems containsSemiMixedTypes="0" containsString="0" containsNumber="1" minValue="36" maxValue="1005.707"/>
    </cacheField>
    <cacheField name="Portugal" numFmtId="1">
      <sharedItems containsMixedTypes="1" containsNumber="1" minValue="26" maxValue="345.68799999999999"/>
    </cacheField>
    <cacheField name="Romania" numFmtId="1">
      <sharedItems containsMixedTypes="1" containsNumber="1" minValue="68.760999999999996" maxValue="129"/>
    </cacheField>
    <cacheField name="Russia" numFmtId="1">
      <sharedItems containsMixedTypes="1" containsNumber="1" minValue="555" maxValue="2232.1709999999998"/>
    </cacheField>
    <cacheField name="Slovakia" numFmtId="1">
      <sharedItems containsMixedTypes="1" containsNumber="1" minValue="218.34899999999999" maxValue="1131.7370000000001"/>
    </cacheField>
    <cacheField name="South Africa" numFmtId="1">
      <sharedItems containsMixedTypes="1" containsNumber="1" minValue="373.923" maxValue="612"/>
    </cacheField>
    <cacheField name="South Korea" numFmtId="1">
      <sharedItems containsMixedTypes="1" containsNumber="1" minValue="134" maxValue="4657.0940000000001"/>
    </cacheField>
    <cacheField name="Spain" numFmtId="1">
      <sharedItems containsSemiMixedTypes="0" containsString="0" containsNumber="1" minValue="75" maxValue="3033"/>
    </cacheField>
    <cacheField name="Sweden" numFmtId="1">
      <sharedItems containsSemiMixedTypes="0" containsString="0" containsNumber="1" minValue="132" maxValue="494"/>
    </cacheField>
    <cacheField name="Taiwan" numFmtId="1">
      <sharedItems containsMixedTypes="1" containsNumber="1" minValue="182.96899999999999" maxValue="446.34500000000003"/>
    </cacheField>
    <cacheField name="Turkey" numFmtId="1">
      <sharedItems containsMixedTypes="1" containsNumber="1" minValue="25" maxValue="1673.664"/>
    </cacheField>
    <cacheField name="United Kingdom" numFmtId="1">
      <sharedItems containsSemiMixedTypes="0" containsString="0" containsNumber="1" minValue="1089.9349999999999" maxValue="2198"/>
    </cacheField>
    <cacheField name="United States" numFmtId="1">
      <sharedItems containsSemiMixedTypes="0" containsString="0" containsNumber="1" minValue="5709.4310000000005" maxValue="13024.977999999999" count="30">
        <n v="6653"/>
        <n v="10672"/>
        <n v="7942.9160000000002"/>
        <n v="8789.84"/>
        <n v="12239.288"/>
        <n v="11995.248"/>
        <n v="11830.156999999999"/>
        <n v="12130.575000000001"/>
        <n v="12002.663"/>
        <n v="13024.977999999999"/>
        <n v="12773.714"/>
        <n v="11424.689"/>
        <n v="12279.582"/>
        <n v="12087.027999999998"/>
        <n v="11960.353999999999"/>
        <n v="11946.653"/>
        <n v="11260.277"/>
        <n v="10752.310000000001"/>
        <n v="8672.1409999999996"/>
        <n v="5709.4310000000005"/>
        <n v="7743.0930000000008"/>
        <n v="8655.0030000000006"/>
        <n v="10332.626"/>
        <n v="11066.432000000001"/>
        <n v="11660.701999999999"/>
        <n v="12105.49"/>
        <n v="12177.82"/>
        <n v="11189.985000000001"/>
        <n v="11297.911"/>
        <n v="10873.666999999999"/>
      </sharedItems>
    </cacheField>
    <cacheField name="Venezuela" numFmtId="1">
      <sharedItems containsMixedTypes="1" containsNumber="1" minValue="2.8490000000000002" maxValue="172.41800000000001"/>
    </cacheField>
    <cacheField name="Yugoslavia, Federal Republic of c" numFmtId="1">
      <sharedItems containsMixedTypes="1" containsNumber="1" minValue="9.2050000000000001" maxValue="267"/>
    </cacheField>
    <cacheField name="Field1" numFmtId="0" formula="China/29" databaseField="0"/>
    <cacheField name="Total of 3" numFmtId="0" formula="China+Germany+'United States'" databaseField="0"/>
    <cacheField name="China % of Production" numFmtId="0" formula=" (China/ (Germany+'United States'))" databaseField="0"/>
    <cacheField name="Field2" numFmtId="0" formula="Germany/ (China+'United States')" databaseField="0"/>
    <cacheField name="Field3" numFmtId="0" formula=" (China+Germany) /'United States'" databaseField="0"/>
  </cacheFields>
  <extLst>
    <ext xmlns:x14="http://schemas.microsoft.com/office/spreadsheetml/2009/9/main" uri="{725AE2AE-9491-48be-B2B4-4EB974FC3084}">
      <x14:pivotCacheDefinition pivotCacheId="463671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231"/>
    <n v="13"/>
    <n v="1"/>
    <n v="145"/>
    <n v="391"/>
    <s v="U"/>
    <n v="76"/>
    <s v="U"/>
    <n v="1205"/>
    <n v="2213"/>
    <n v="54"/>
    <n v="759"/>
    <n v="1039"/>
    <s v="U"/>
    <s v="U"/>
    <n v="19"/>
    <n v="36"/>
    <s v="U"/>
    <s v="U"/>
    <n v="555"/>
    <s v="U"/>
    <s v="U"/>
    <s v="U"/>
    <n v="75"/>
    <n v="132"/>
    <s v="U"/>
    <s v="U"/>
    <n v="1447"/>
    <n v="6653"/>
    <s v="U"/>
    <n v="20"/>
  </r>
  <r>
    <x v="1"/>
    <x v="1"/>
    <n v="470"/>
    <n v="7"/>
    <n v="296"/>
    <n v="516"/>
    <n v="1360"/>
    <s v="U"/>
    <n v="177"/>
    <s v="U"/>
    <n v="3010"/>
    <n v="4141"/>
    <n v="89"/>
    <n v="1817"/>
    <n v="5811"/>
    <s v="U"/>
    <n v="211"/>
    <n v="91"/>
    <n v="146"/>
    <s v="U"/>
    <s v="U"/>
    <n v="1130"/>
    <s v="U"/>
    <s v="U"/>
    <s v="U"/>
    <n v="532"/>
    <n v="317"/>
    <s v="U"/>
    <n v="25"/>
    <n v="2198"/>
    <n v="10672"/>
    <s v="U"/>
    <n v="132"/>
  </r>
  <r>
    <x v="2"/>
    <x v="2"/>
    <n v="392"/>
    <n v="15"/>
    <n v="257"/>
    <n v="780"/>
    <n v="1323"/>
    <s v="U"/>
    <n v="230"/>
    <s v="U"/>
    <n v="3020"/>
    <n v="4116"/>
    <n v="149"/>
    <n v="1433"/>
    <n v="11180"/>
    <s v="U"/>
    <n v="597"/>
    <n v="90"/>
    <n v="308"/>
    <s v="U"/>
    <s v="U"/>
    <n v="2198"/>
    <s v="U"/>
    <s v="U"/>
    <n v="134"/>
    <n v="987"/>
    <n v="313"/>
    <s v="U"/>
    <n v="47"/>
    <n v="1185"/>
    <n v="7942.9160000000002"/>
    <s v="U"/>
    <n v="267"/>
  </r>
  <r>
    <x v="3"/>
    <x v="3"/>
    <n v="284"/>
    <n v="20"/>
    <n v="337"/>
    <n v="960"/>
    <n v="1889"/>
    <n v="709"/>
    <n v="202"/>
    <s v="U"/>
    <n v="3611"/>
    <n v="5035"/>
    <n v="355"/>
    <n v="1878"/>
    <n v="13245"/>
    <n v="102"/>
    <n v="989"/>
    <n v="111"/>
    <n v="193"/>
    <n v="26"/>
    <n v="94"/>
    <n v="2052"/>
    <s v="U"/>
    <s v="U"/>
    <n v="1498"/>
    <n v="2082"/>
    <n v="344"/>
    <n v="382"/>
    <n v="242"/>
    <n v="1454"/>
    <n v="8789.84"/>
    <s v="U"/>
    <n v="239"/>
  </r>
  <r>
    <x v="4"/>
    <x v="4"/>
    <n v="354"/>
    <n v="47.929000000000002"/>
    <n v="478.541"/>
    <n v="1582"/>
    <n v="2321"/>
    <n v="1353"/>
    <n v="180"/>
    <s v="U"/>
    <n v="3558.4380000000001"/>
    <n v="4356.1379999999999"/>
    <n v="474.58299999999997"/>
    <n v="1534.4690000000001"/>
    <n v="10554"/>
    <n v="137"/>
    <n v="1123.143"/>
    <n v="114.557"/>
    <n v="365"/>
    <n v="125"/>
    <n v="90"/>
    <n v="1002"/>
    <s v="U"/>
    <s v="U"/>
    <n v="2311.663"/>
    <n v="2142"/>
    <n v="434.995"/>
    <n v="423.31799999999998"/>
    <n v="244"/>
    <n v="1694.6380000000001"/>
    <n v="12239.288"/>
    <s v="U"/>
    <n v="9.2050000000000001"/>
  </r>
  <r>
    <x v="5"/>
    <x v="5"/>
    <n v="331"/>
    <n v="68"/>
    <n v="468"/>
    <n v="1629"/>
    <n v="2408"/>
    <n v="1435"/>
    <n v="216"/>
    <s v="U"/>
    <n v="3475"/>
    <n v="4667"/>
    <n v="636"/>
    <n v="1667"/>
    <n v="10196"/>
    <n v="164"/>
    <n v="935"/>
    <n v="132"/>
    <n v="381"/>
    <n v="57"/>
    <n v="93"/>
    <n v="994"/>
    <s v="U"/>
    <s v="U"/>
    <n v="2526"/>
    <n v="2334"/>
    <n v="490"/>
    <n v="406"/>
    <n v="282"/>
    <n v="1765"/>
    <n v="11995.248"/>
    <s v="U"/>
    <n v="10"/>
  </r>
  <r>
    <x v="6"/>
    <x v="6"/>
    <n v="322"/>
    <n v="106"/>
    <n v="437"/>
    <n v="1805"/>
    <n v="2397"/>
    <n v="1466"/>
    <n v="272"/>
    <s v="U"/>
    <n v="3591"/>
    <n v="4843"/>
    <n v="762"/>
    <n v="1545"/>
    <n v="10346"/>
    <n v="176"/>
    <n v="1220"/>
    <n v="164"/>
    <n v="401"/>
    <n v="132"/>
    <n v="99"/>
    <n v="1004"/>
    <s v="U"/>
    <s v="U"/>
    <n v="2813"/>
    <n v="2412"/>
    <n v="463"/>
    <n v="366"/>
    <n v="277"/>
    <n v="1924"/>
    <n v="11830.156999999999"/>
    <s v="U"/>
    <n v="10"/>
  </r>
  <r>
    <x v="7"/>
    <x v="7"/>
    <n v="349"/>
    <n v="108"/>
    <n v="430"/>
    <n v="2067"/>
    <n v="2571"/>
    <n v="1578"/>
    <n v="369"/>
    <s v="U"/>
    <n v="2581"/>
    <n v="5023"/>
    <n v="746"/>
    <n v="1817"/>
    <n v="10975"/>
    <n v="280"/>
    <n v="1358"/>
    <n v="218"/>
    <n v="322"/>
    <n v="267"/>
    <n v="129"/>
    <n v="1174"/>
    <s v="U"/>
    <s v="U"/>
    <n v="2818"/>
    <n v="2562"/>
    <n v="480"/>
    <n v="381"/>
    <n v="344"/>
    <n v="1936"/>
    <n v="12130.575000000001"/>
    <s v="U"/>
    <n v="14"/>
  </r>
  <r>
    <x v="8"/>
    <x v="8"/>
    <n v="384"/>
    <n v="103"/>
    <n v="406"/>
    <n v="1573"/>
    <n v="2173"/>
    <n v="1628"/>
    <n v="411"/>
    <s v="U"/>
    <n v="2954"/>
    <n v="5727"/>
    <n v="513"/>
    <n v="1693"/>
    <n v="10050"/>
    <n v="134"/>
    <n v="1453"/>
    <n v="271"/>
    <n v="499"/>
    <n v="271"/>
    <n v="127"/>
    <s v="U"/>
    <s v="U"/>
    <s v="U"/>
    <n v="1954"/>
    <n v="2826"/>
    <n v="483"/>
    <n v="405"/>
    <s v="U"/>
    <n v="1981"/>
    <n v="12002.663"/>
    <s v="U"/>
    <s v="U"/>
  </r>
  <r>
    <x v="9"/>
    <x v="9"/>
    <n v="311"/>
    <n v="139"/>
    <n v="291"/>
    <n v="1344"/>
    <n v="3057"/>
    <n v="1805"/>
    <n v="376"/>
    <s v="U"/>
    <n v="3033"/>
    <n v="5688"/>
    <n v="780"/>
    <n v="1701"/>
    <n v="9905"/>
    <n v="205"/>
    <n v="1534"/>
    <n v="287"/>
    <n v="695"/>
    <n v="252"/>
    <n v="107"/>
    <n v="1172"/>
    <s v="U"/>
    <s v="U"/>
    <n v="2832"/>
    <n v="2672"/>
    <n v="494"/>
    <n v="350"/>
    <s v="U"/>
    <n v="1973"/>
    <n v="13024.977999999999"/>
    <s v="U"/>
    <s v="U"/>
  </r>
  <r>
    <x v="10"/>
    <x v="10"/>
    <n v="348"/>
    <n v="141"/>
    <n v="1033"/>
    <n v="1671"/>
    <n v="2962"/>
    <n v="2009"/>
    <n v="455"/>
    <s v="U"/>
    <n v="3352"/>
    <n v="5198"/>
    <n v="796"/>
    <n v="1738"/>
    <n v="10145"/>
    <n v="295"/>
    <n v="1923"/>
    <n v="267"/>
    <n v="556"/>
    <n v="247"/>
    <n v="72"/>
    <n v="1203"/>
    <s v="U"/>
    <s v="U"/>
    <n v="3115"/>
    <n v="3033"/>
    <n v="296"/>
    <n v="365"/>
    <n v="431"/>
    <n v="1817"/>
    <n v="12773.714"/>
    <s v="U"/>
    <s v="U"/>
  </r>
  <r>
    <x v="11"/>
    <x v="11"/>
    <n v="319.375"/>
    <n v="155.40299999999999"/>
    <n v="1187.2570000000001"/>
    <n v="1798.472"/>
    <n v="2532.3629999999998"/>
    <n v="2331.7759999999998"/>
    <n v="465.26799999999997"/>
    <s v="U"/>
    <n v="3628.4180000000001"/>
    <n v="5691.6769999999997"/>
    <n v="824.976"/>
    <n v="1579.6559999999999"/>
    <n v="9777.1910000000007"/>
    <n v="358.78500000000003"/>
    <n v="1857.114"/>
    <n v="239.32499999999999"/>
    <n v="387.05799999999999"/>
    <n v="239.71899999999999"/>
    <n v="68.760999999999996"/>
    <n v="1249.5820000000001"/>
    <s v="U"/>
    <s v="U"/>
    <n v="2946.3290000000002"/>
    <n v="2849.8879999999999"/>
    <n v="286.14699999999999"/>
    <n v="271.70400000000001"/>
    <n v="270.685"/>
    <n v="1685.2380000000001"/>
    <n v="11424.689"/>
    <s v="U"/>
    <s v="U"/>
  </r>
  <r>
    <x v="12"/>
    <x v="12"/>
    <n v="344.06299999999999"/>
    <n v="151.262"/>
    <n v="1056.317"/>
    <n v="1792.66"/>
    <n v="2629.4369999999999"/>
    <n v="3251.2249999999999"/>
    <n v="447.077"/>
    <s v="U"/>
    <n v="3692.7379999999998"/>
    <n v="5144.7139999999999"/>
    <n v="891.94600000000003"/>
    <n v="1426.9469999999999"/>
    <n v="10257.69"/>
    <s v="U"/>
    <n v="1804.67"/>
    <n v="231.291"/>
    <n v="309.733"/>
    <n v="250.83199999999999"/>
    <s v="U"/>
    <n v="1219.634"/>
    <s v="U"/>
    <s v="U"/>
    <n v="3147.5839999999998"/>
    <n v="2855.239"/>
    <n v="276.19299999999998"/>
    <n v="336.69900000000001"/>
    <n v="346.565"/>
    <n v="1821.0840000000001"/>
    <n v="12279.582"/>
    <s v="U"/>
    <s v="U"/>
  </r>
  <r>
    <x v="13"/>
    <x v="13"/>
    <n v="413.26100000000002"/>
    <n v="139.65600000000001"/>
    <n v="904.38300000000004"/>
    <n v="1827.038"/>
    <n v="2552.8620000000001"/>
    <n v="4443.6859999999997"/>
    <n v="441.71899999999999"/>
    <s v="U"/>
    <n v="3620.056"/>
    <n v="5506.6289999999999"/>
    <n v="1160.5250000000001"/>
    <n v="1321.6310000000001"/>
    <n v="10286.317999999999"/>
    <s v="U"/>
    <n v="1575.4469999999999"/>
    <n v="218.881"/>
    <n v="299.91800000000001"/>
    <n v="239.36099999999999"/>
    <s v="U"/>
    <n v="1279.663"/>
    <s v="U"/>
    <s v="U"/>
    <n v="3177.87"/>
    <n v="3029.69"/>
    <n v="323.03199999999998"/>
    <n v="386.68599999999998"/>
    <n v="533.67200000000003"/>
    <n v="1846.4290000000001"/>
    <n v="12087.027999999998"/>
    <s v="U"/>
    <s v="U"/>
  </r>
  <r>
    <x v="14"/>
    <x v="14"/>
    <n v="405.31400000000002"/>
    <n v="248.71799999999999"/>
    <n v="895.34900000000005"/>
    <n v="2210.0619999999999"/>
    <n v="2711.5360000000001"/>
    <n v="5070.527"/>
    <n v="448.36"/>
    <s v="U"/>
    <n v="3351.7069999999999"/>
    <n v="5569.9539999999997"/>
    <n v="1511.171"/>
    <n v="1141.944"/>
    <n v="10511.518"/>
    <s v="U"/>
    <n v="1552.9739999999999"/>
    <n v="247.50299999999999"/>
    <n v="591.51900000000001"/>
    <n v="226.72800000000001"/>
    <s v="U"/>
    <n v="1385.434"/>
    <s v="U"/>
    <s v="U"/>
    <n v="3469.4639999999999"/>
    <n v="3012.174"/>
    <n v="338.75599999999997"/>
    <n v="430.81400000000002"/>
    <n v="823.40800000000002"/>
    <n v="1856.4090000000001"/>
    <n v="11960.353999999999"/>
    <s v="U"/>
    <s v="U"/>
  </r>
  <r>
    <x v="15"/>
    <x v="15"/>
    <n v="388.98500000000001"/>
    <n v="253.197"/>
    <n v="926.52800000000002"/>
    <n v="2528.3000000000002"/>
    <n v="2687.8919999999998"/>
    <n v="5668.1630000000005"/>
    <n v="604.92999999999995"/>
    <s v="U"/>
    <n v="3549.0030000000002"/>
    <n v="5757.71"/>
    <n v="1642.057"/>
    <n v="1038.3520000000001"/>
    <n v="10799.659"/>
    <s v="U"/>
    <n v="1684.2380000000001"/>
    <n v="180.56799999999998"/>
    <n v="612.02300000000002"/>
    <n v="221.06"/>
    <s v="U"/>
    <n v="1353.432"/>
    <n v="218.34899999999999"/>
    <n v="516.46799999999996"/>
    <n v="3699.35"/>
    <n v="2752.5"/>
    <n v="323.58"/>
    <n v="446.34500000000003"/>
    <n v="879.452"/>
    <n v="1802.8409999999999"/>
    <n v="11946.653"/>
    <n v="154.96100000000001"/>
    <s v="U"/>
  </r>
  <r>
    <x v="16"/>
    <x v="16"/>
    <n v="327.73599999999999"/>
    <n v="274.93200000000002"/>
    <n v="918.05599999999993"/>
    <n v="2611.0340000000001"/>
    <n v="2571.366"/>
    <n v="7566.2330000000002"/>
    <n v="854.90700000000004"/>
    <s v="U"/>
    <n v="3174.2599999999998"/>
    <n v="5819.6139999999996"/>
    <n v="1957.7550000000001"/>
    <n v="1211.5940000000001"/>
    <n v="11484.233"/>
    <s v="U"/>
    <n v="2045.518"/>
    <n v="159.45400000000001"/>
    <n v="716.34399999999994"/>
    <n v="227.32499999999999"/>
    <s v="U"/>
    <n v="1506.8420000000001"/>
    <n v="295.43400000000003"/>
    <n v="587.71900000000005"/>
    <n v="3840.1019999999999"/>
    <n v="2777.4349999999999"/>
    <n v="327.34200000000004"/>
    <n v="303.22900000000004"/>
    <n v="987.58"/>
    <n v="1649.8229999999999"/>
    <n v="11260.277"/>
    <n v="171.715"/>
    <s v="U"/>
  </r>
  <r>
    <x v="17"/>
    <x v="17"/>
    <n v="332.23899999999998"/>
    <n v="228.066"/>
    <n v="834.40300000000002"/>
    <n v="2970.8180000000002"/>
    <n v="2578.79"/>
    <n v="8885.4609999999993"/>
    <n v="938.52700000000004"/>
    <s v="U"/>
    <n v="3015.8540000000003"/>
    <n v="6213.46"/>
    <n v="2249.7600000000002"/>
    <n v="1284.3119999999999"/>
    <n v="11596.327000000001"/>
    <s v="U"/>
    <n v="2095.2449999999999"/>
    <n v="138.678"/>
    <n v="874.60200000000009"/>
    <n v="176.24199999999999"/>
    <s v="U"/>
    <n v="1672.114"/>
    <n v="571.07100000000003"/>
    <n v="534.49"/>
    <n v="4086.308"/>
    <n v="2889.703"/>
    <n v="361.23700000000002"/>
    <n v="283.43900000000002"/>
    <n v="1099.414"/>
    <n v="1750.434"/>
    <n v="10752.310000000001"/>
    <n v="172.41800000000001"/>
    <s v="U"/>
  </r>
  <r>
    <x v="18"/>
    <x v="18"/>
    <n v="324.11799999999999"/>
    <n v="150.87700000000001"/>
    <n v="724.51599999999996"/>
    <n v="3220.4750000000004"/>
    <n v="2082.241"/>
    <n v="9233.2900000000009"/>
    <n v="945.822"/>
    <s v="U"/>
    <n v="2567.56"/>
    <n v="6045.7300000000005"/>
    <n v="2315.6320000000001"/>
    <n v="1023.774"/>
    <n v="11563.628999999999"/>
    <s v="U"/>
    <n v="2167.944"/>
    <n v="132.494"/>
    <n v="1005.707"/>
    <n v="175.15499999999997"/>
    <s v="U"/>
    <n v="1793.6179999999999"/>
    <n v="575.76599999999996"/>
    <n v="562.96500000000003"/>
    <n v="3826.6819999999998"/>
    <n v="2541.6440000000002"/>
    <n v="298.59699999999998"/>
    <n v="182.96899999999999"/>
    <n v="1147.1100000000001"/>
    <n v="1649.4929999999999"/>
    <n v="8672.1409999999996"/>
    <n v="135.042"/>
    <s v="U"/>
  </r>
  <r>
    <x v="19"/>
    <x v="19"/>
    <n v="223.35399999999998"/>
    <n v="72.334000000000003"/>
    <n v="537.35400000000004"/>
    <n v="3185.2429999999999"/>
    <n v="1490.482"/>
    <n v="13648.553"/>
    <n v="974.56899999999996"/>
    <s v="U"/>
    <n v="2043.241"/>
    <n v="5209.857"/>
    <n v="2642.502"/>
    <n v="843.23900000000003"/>
    <n v="7934.5159999999996"/>
    <s v="U"/>
    <n v="1561.0520000000001"/>
    <n v="76.751000000000005"/>
    <n v="907.07600000000002"/>
    <n v="126.01500000000001"/>
    <s v="U"/>
    <n v="722.39100000000008"/>
    <n v="462.5"/>
    <n v="373.923"/>
    <n v="3512.9260000000004"/>
    <n v="2164.4749999999999"/>
    <n v="152.126"/>
    <n v="226.35599999999999"/>
    <n v="869.60500000000002"/>
    <n v="1089.9349999999999"/>
    <n v="5709.4310000000005"/>
    <n v="111.554"/>
    <s v="U"/>
  </r>
  <r>
    <x v="20"/>
    <x v="20"/>
    <n v="239.44300000000001"/>
    <n v="104.99700000000001"/>
    <n v="554.65000000000009"/>
    <n v="3648.3580000000002"/>
    <n v="2068.1890000000003"/>
    <n v="18264.667000000001"/>
    <n v="1076.385"/>
    <s v="U"/>
    <n v="2218.7579999999998"/>
    <n v="5905.9849999999997"/>
    <n v="3553.8029999999999"/>
    <n v="836.26499999999999"/>
    <n v="9625.9399999999987"/>
    <s v="U"/>
    <n v="2342.2820000000002"/>
    <n v="94.132000000000005"/>
    <n v="894.80700000000002"/>
    <n v="158.72300000000001"/>
    <s v="U"/>
    <n v="1403.8510000000001"/>
    <n v="562.61199999999997"/>
    <n v="472.04899999999998"/>
    <n v="4271.741"/>
    <n v="2387.8990000000003"/>
    <n v="208.42699999999999"/>
    <s v="U"/>
    <n v="1094.557"/>
    <n v="1393.491"/>
    <n v="7743.0930000000008"/>
    <n v="104.357"/>
    <s v="U"/>
  </r>
  <r>
    <x v="21"/>
    <x v="21"/>
    <n v="219.37599999999998"/>
    <n v="152.505"/>
    <n v="600.59800000000007"/>
    <n v="3144.1660000000002"/>
    <n v="2135.1210000000001"/>
    <n v="18418.876"/>
    <n v="1199.8340000000001"/>
    <s v="U"/>
    <n v="2277.7749999999996"/>
    <n v="6311.3179999999993"/>
    <n v="3940.3599999999997"/>
    <n v="790.34799999999996"/>
    <n v="8398.6539999999986"/>
    <s v="U"/>
    <n v="2681.386"/>
    <n v="110.38300000000001"/>
    <n v="835.31499999999994"/>
    <n v="192.24199999999999"/>
    <s v="U"/>
    <n v="1988.9190000000001"/>
    <n v="585.51800000000003"/>
    <n v="532.54499999999996"/>
    <n v="4657.0940000000001"/>
    <n v="2353.6819999999998"/>
    <n v="231.929"/>
    <s v="U"/>
    <n v="1189.1310000000001"/>
    <n v="1463.9830000000002"/>
    <n v="8655.0030000000006"/>
    <n v="102.40899999999999"/>
    <s v="U"/>
  </r>
  <r>
    <x v="22"/>
    <x v="22"/>
    <n v="221.22399999999999"/>
    <n v="143.089"/>
    <n v="539.70399999999995"/>
    <n v="3370.6689999999999"/>
    <n v="2463.364"/>
    <n v="19271.808000000001"/>
    <n v="1178.9380000000001"/>
    <s v="U"/>
    <n v="2010.5029999999999"/>
    <n v="5797.4709999999995"/>
    <n v="4148.9690000000001"/>
    <n v="671.76800000000003"/>
    <n v="9942.7109999999993"/>
    <s v="U"/>
    <n v="3001.8139999999999"/>
    <n v="65.754000000000005"/>
    <n v="644.71400000000006"/>
    <n v="163.56100000000001"/>
    <s v="U"/>
    <n v="2232.1709999999998"/>
    <n v="844.11"/>
    <n v="539.42399999999998"/>
    <n v="4557.7380000000003"/>
    <n v="1979.1030000000001"/>
    <n v="200.31399999999999"/>
    <s v="U"/>
    <n v="1072.9780000000001"/>
    <n v="1575.8489999999999"/>
    <n v="10332.626"/>
    <n v="104.083"/>
    <s v="U"/>
  </r>
  <r>
    <x v="23"/>
    <x v="23"/>
    <n v="210.53800000000001"/>
    <n v="166.566"/>
    <n v="514.37300000000005"/>
    <n v="3767.681"/>
    <n v="2379.8339999999998"/>
    <n v="22116.825000000001"/>
    <n v="1132.931"/>
    <s v="U"/>
    <n v="1780.998"/>
    <n v="5877.3320000000003"/>
    <n v="3896.0880000000002"/>
    <n v="658.20699999999999"/>
    <n v="9630.07"/>
    <s v="U"/>
    <n v="3050.8490000000002"/>
    <n v="67.745000000000005"/>
    <n v="587.81700000000001"/>
    <n v="154.01599999999999"/>
    <s v="U"/>
    <n v="2175.69"/>
    <n v="906.29200000000003"/>
    <n v="545.91300000000001"/>
    <n v="4521.5290000000005"/>
    <n v="2163.3380000000002"/>
    <n v="198.58"/>
    <s v="U"/>
    <n v="1125.5340000000001"/>
    <n v="1596.655"/>
    <n v="11066.432000000001"/>
    <n v="71.753"/>
    <s v="U"/>
  </r>
  <r>
    <x v="24"/>
    <x v="24"/>
    <n v="174.98599999999999"/>
    <n v="150.726"/>
    <n v="516.11500000000001"/>
    <n v="3169.886"/>
    <n v="2394.154"/>
    <n v="23722.89"/>
    <n v="1251.22"/>
    <n v="45.841999999999999"/>
    <n v="1850.501"/>
    <n v="6051.3379999999997"/>
    <n v="3864.56"/>
    <n v="697.86400000000003"/>
    <n v="9774.5580000000009"/>
    <s v="U"/>
    <n v="3368.01"/>
    <n v="94.9"/>
    <n v="588.78499999999997"/>
    <n v="161.50899999999999"/>
    <s v="U"/>
    <n v="1886.646"/>
    <n v="902.03"/>
    <n v="566.08299999999997"/>
    <n v="4524.9319999999998"/>
    <n v="2402.9780000000001"/>
    <n v="187.97399999999999"/>
    <s v="U"/>
    <n v="1170.4449999999999"/>
    <n v="1598.8789999999999"/>
    <n v="11660.701999999999"/>
    <n v="19.759"/>
    <s v="U"/>
  </r>
  <r>
    <x v="25"/>
    <x v="25"/>
    <n v="167.53800000000001"/>
    <n v="120.70399999999999"/>
    <n v="408.66199999999998"/>
    <n v="2453.6219999999998"/>
    <n v="2283.3069999999998"/>
    <n v="24503.326000000001"/>
    <n v="1303.6030000000001"/>
    <n v="79.619"/>
    <n v="2015.08"/>
    <n v="6186.3639999999996"/>
    <n v="4150.2839999999997"/>
    <n v="1014.223"/>
    <n v="9278.2379999999994"/>
    <s v="U"/>
    <n v="3565.2179999999998"/>
    <n v="132.55000000000001"/>
    <n v="655.90599999999995"/>
    <n v="156.626"/>
    <s v="U"/>
    <n v="1378.6780000000001"/>
    <n v="957.34299999999996"/>
    <n v="592.07600000000002"/>
    <n v="4555.9570000000003"/>
    <n v="2733.201"/>
    <n v="230.387"/>
    <s v="U"/>
    <n v="1358.796"/>
    <n v="1682.1559999999999"/>
    <n v="12105.49"/>
    <n v="18.3"/>
    <s v="U"/>
  </r>
  <r>
    <x v="26"/>
    <x v="26"/>
    <n v="155.666"/>
    <n v="92.448999999999998"/>
    <n v="399.22800000000001"/>
    <n v="2175.2840000000001"/>
    <n v="2370.6559999999999"/>
    <n v="28118.794000000002"/>
    <n v="1349.896"/>
    <n v="47.968000000000004"/>
    <n v="2132.5300000000002"/>
    <n v="6210.9620000000004"/>
    <n v="4488.9639999999999"/>
    <n v="1103.3050000000001"/>
    <n v="9204.49"/>
    <s v="U"/>
    <n v="3600.1909999999998"/>
    <n v="165.38"/>
    <n v="676.34199999999998"/>
    <n v="143.096"/>
    <s v="U"/>
    <n v="1303.989"/>
    <n v="972.89"/>
    <n v="578.47799999999995"/>
    <n v="4228.509"/>
    <n v="2885.922"/>
    <n v="253.57400000000001"/>
    <s v="U"/>
    <n v="1485.9269999999999"/>
    <n v="1816.6220000000001"/>
    <n v="12177.82"/>
    <n v="2.8490000000000002"/>
    <s v="U"/>
  </r>
  <r>
    <x v="27"/>
    <x v="27"/>
    <s v="U"/>
    <n v="98.715999999999994"/>
    <n v="378.36"/>
    <n v="2748.6880000000001"/>
    <n v="2194.0030000000002"/>
    <n v="29015.633000000002"/>
    <n v="1419.9929999999999"/>
    <n v="91.597999999999999"/>
    <n v="2278.98"/>
    <n v="6070.2669999999998"/>
    <n v="4782.9160000000002"/>
    <n v="1142.21"/>
    <n v="9690.2009999999991"/>
    <s v="U"/>
    <n v="4070.424"/>
    <n v="251.25"/>
    <n v="685.19600000000003"/>
    <n v="175.54400000000001"/>
    <s v="U"/>
    <n v="1551.2929999999999"/>
    <n v="974.23099999999999"/>
    <n v="581.42499999999995"/>
    <n v="4114.9129999999996"/>
    <n v="2848.335"/>
    <n v="275.55"/>
    <s v="U"/>
    <n v="1673.664"/>
    <n v="1749.385"/>
    <n v="11189.985000000001"/>
    <s v="U"/>
    <s v="U"/>
  </r>
  <r>
    <x v="28"/>
    <x v="28"/>
    <s v="U"/>
    <n v="164.21"/>
    <n v="309.25"/>
    <n v="2893.6950000000002"/>
    <n v="2025.7940000000001"/>
    <n v="27809.196"/>
    <n v="1442.884"/>
    <n v="112.104"/>
    <n v="2328.75"/>
    <n v="5554.2089999999998"/>
    <n v="5174.7550000000001"/>
    <n v="1060.068"/>
    <n v="9728.5280000000002"/>
    <s v="U"/>
    <n v="4100.7700000000004"/>
    <n v="303.14999999999998"/>
    <n v="655.11"/>
    <n v="294.36599999999999"/>
    <s v="U"/>
    <n v="1764.32"/>
    <n v="1092.8689999999999"/>
    <n v="591.04600000000005"/>
    <n v="4028.8339999999998"/>
    <n v="2819.5650000000001"/>
    <n v="340.2"/>
    <s v="U"/>
    <n v="1550.15"/>
    <n v="1604.328"/>
    <n v="11297.911"/>
    <s v="U"/>
    <s v="U"/>
  </r>
  <r>
    <x v="29"/>
    <x v="29"/>
    <s v="U"/>
    <n v="177.959"/>
    <n v="285.76"/>
    <n v="2951.8240000000001"/>
    <n v="1916.585"/>
    <n v="25720.665000000001"/>
    <n v="1432.78"/>
    <n v="114.785"/>
    <n v="2218.6010000000001"/>
    <n v="5076.3490000000002"/>
    <n v="4515.8680000000004"/>
    <n v="915.30499999999995"/>
    <n v="9682.0550000000003"/>
    <s v="U"/>
    <n v="3988.8780000000002"/>
    <n v="265"/>
    <n v="644.31600000000003"/>
    <n v="345.68799999999999"/>
    <s v="U"/>
    <n v="1715.1679999999999"/>
    <n v="1131.7370000000001"/>
    <n v="612"/>
    <n v="3950.614"/>
    <n v="2822.36"/>
    <n v="329.3"/>
    <s v="U"/>
    <n v="1461.2439999999999"/>
    <n v="1381.405"/>
    <n v="10873.666999999999"/>
    <s v="U"/>
    <s v="U"/>
  </r>
  <r>
    <x v="30"/>
    <x v="30"/>
    <m/>
    <m/>
    <m/>
    <m/>
    <m/>
    <m/>
    <m/>
    <m/>
    <m/>
    <m/>
    <m/>
    <m/>
    <m/>
    <m/>
    <m/>
    <m/>
    <m/>
    <m/>
    <m/>
    <m/>
    <m/>
    <m/>
    <m/>
    <m/>
    <m/>
    <m/>
    <m/>
    <m/>
    <m/>
    <m/>
    <m/>
  </r>
  <r>
    <x v="30"/>
    <x v="30"/>
    <m/>
    <m/>
    <m/>
    <m/>
    <m/>
    <m/>
    <m/>
    <m/>
    <m/>
    <m/>
    <m/>
    <m/>
    <m/>
    <m/>
    <m/>
    <m/>
    <m/>
    <m/>
    <m/>
    <m/>
    <m/>
    <m/>
    <m/>
    <m/>
    <m/>
    <m/>
    <m/>
    <m/>
    <m/>
    <m/>
    <m/>
  </r>
  <r>
    <x v="30"/>
    <x v="30"/>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n v="136"/>
    <n v="231"/>
    <n v="13"/>
    <n v="1"/>
    <n v="145"/>
    <n v="391"/>
    <x v="0"/>
    <n v="76"/>
    <s v="U"/>
    <n v="1205"/>
    <x v="0"/>
    <n v="54"/>
    <n v="759"/>
    <n v="1039"/>
    <s v="U"/>
    <s v="U"/>
    <n v="19"/>
    <n v="36"/>
    <s v="U"/>
    <s v="U"/>
    <n v="555"/>
    <s v="U"/>
    <s v="U"/>
    <s v="U"/>
    <n v="75"/>
    <n v="132"/>
    <s v="U"/>
    <s v="U"/>
    <n v="1447"/>
    <x v="0"/>
    <s v="U"/>
    <n v="20"/>
  </r>
  <r>
    <x v="1"/>
    <n v="253"/>
    <n v="470"/>
    <n v="7"/>
    <n v="296"/>
    <n v="516"/>
    <n v="1360"/>
    <x v="0"/>
    <n v="177"/>
    <s v="U"/>
    <n v="3010"/>
    <x v="1"/>
    <n v="89"/>
    <n v="1817"/>
    <n v="5811"/>
    <s v="U"/>
    <n v="211"/>
    <n v="91"/>
    <n v="146"/>
    <s v="U"/>
    <s v="U"/>
    <n v="1130"/>
    <s v="U"/>
    <s v="U"/>
    <s v="U"/>
    <n v="532"/>
    <n v="317"/>
    <s v="U"/>
    <n v="25"/>
    <n v="2198"/>
    <x v="1"/>
    <s v="U"/>
    <n v="132"/>
  </r>
  <r>
    <x v="2"/>
    <n v="172"/>
    <n v="392"/>
    <n v="15"/>
    <n v="257"/>
    <n v="780"/>
    <n v="1323"/>
    <x v="0"/>
    <n v="230"/>
    <s v="U"/>
    <n v="3020"/>
    <x v="2"/>
    <n v="149"/>
    <n v="1433"/>
    <n v="11180"/>
    <s v="U"/>
    <n v="597"/>
    <n v="90"/>
    <n v="308"/>
    <s v="U"/>
    <s v="U"/>
    <n v="2198"/>
    <s v="U"/>
    <s v="U"/>
    <n v="134"/>
    <n v="987"/>
    <n v="313"/>
    <s v="U"/>
    <n v="47"/>
    <n v="1185"/>
    <x v="2"/>
    <s v="U"/>
    <n v="267"/>
  </r>
  <r>
    <x v="3"/>
    <n v="139"/>
    <n v="284"/>
    <n v="20"/>
    <n v="337"/>
    <n v="960"/>
    <n v="1889"/>
    <x v="1"/>
    <n v="202"/>
    <s v="U"/>
    <n v="3611"/>
    <x v="3"/>
    <n v="355"/>
    <n v="1878"/>
    <n v="13245"/>
    <n v="102"/>
    <n v="989"/>
    <n v="111"/>
    <n v="193"/>
    <n v="26"/>
    <n v="94"/>
    <n v="2052"/>
    <s v="U"/>
    <s v="U"/>
    <n v="1498"/>
    <n v="2082"/>
    <n v="344"/>
    <n v="382"/>
    <n v="242"/>
    <n v="1454"/>
    <x v="3"/>
    <s v="U"/>
    <n v="239"/>
  </r>
  <r>
    <x v="4"/>
    <n v="408.77700000000004"/>
    <n v="354"/>
    <n v="47.929000000000002"/>
    <n v="478.541"/>
    <n v="1582"/>
    <n v="2321"/>
    <x v="2"/>
    <n v="180"/>
    <s v="U"/>
    <n v="3558.4380000000001"/>
    <x v="4"/>
    <n v="474.58299999999997"/>
    <n v="1534.4690000000001"/>
    <n v="10554"/>
    <n v="137"/>
    <n v="1123.143"/>
    <n v="114.557"/>
    <n v="365"/>
    <n v="125"/>
    <n v="90"/>
    <n v="1002"/>
    <s v="U"/>
    <s v="U"/>
    <n v="2311.663"/>
    <n v="2142"/>
    <n v="434.995"/>
    <n v="423.31799999999998"/>
    <n v="244"/>
    <n v="1694.6380000000001"/>
    <x v="4"/>
    <s v="U"/>
    <n v="9.2050000000000001"/>
  </r>
  <r>
    <x v="5"/>
    <n v="286"/>
    <n v="331"/>
    <n v="68"/>
    <n v="468"/>
    <n v="1629"/>
    <n v="2408"/>
    <x v="3"/>
    <n v="216"/>
    <s v="U"/>
    <n v="3475"/>
    <x v="5"/>
    <n v="636"/>
    <n v="1667"/>
    <n v="10196"/>
    <n v="164"/>
    <n v="935"/>
    <n v="132"/>
    <n v="381"/>
    <n v="57"/>
    <n v="93"/>
    <n v="994"/>
    <s v="U"/>
    <s v="U"/>
    <n v="2526"/>
    <n v="2334"/>
    <n v="490"/>
    <n v="406"/>
    <n v="282"/>
    <n v="1765"/>
    <x v="5"/>
    <s v="U"/>
    <n v="10"/>
  </r>
  <r>
    <x v="6"/>
    <n v="313"/>
    <n v="322"/>
    <n v="106"/>
    <n v="437"/>
    <n v="1805"/>
    <n v="2397"/>
    <x v="4"/>
    <n v="272"/>
    <s v="U"/>
    <n v="3591"/>
    <x v="6"/>
    <n v="762"/>
    <n v="1545"/>
    <n v="10346"/>
    <n v="176"/>
    <n v="1220"/>
    <n v="164"/>
    <n v="401"/>
    <n v="132"/>
    <n v="99"/>
    <n v="1004"/>
    <s v="U"/>
    <s v="U"/>
    <n v="2813"/>
    <n v="2412"/>
    <n v="463"/>
    <n v="366"/>
    <n v="277"/>
    <n v="1924"/>
    <x v="6"/>
    <s v="U"/>
    <n v="10"/>
  </r>
  <r>
    <x v="7"/>
    <n v="446"/>
    <n v="349"/>
    <n v="108"/>
    <n v="430"/>
    <n v="2067"/>
    <n v="2571"/>
    <x v="5"/>
    <n v="369"/>
    <s v="U"/>
    <n v="2581"/>
    <x v="7"/>
    <n v="746"/>
    <n v="1817"/>
    <n v="10975"/>
    <n v="280"/>
    <n v="1358"/>
    <n v="218"/>
    <n v="322"/>
    <n v="267"/>
    <n v="129"/>
    <n v="1174"/>
    <s v="U"/>
    <s v="U"/>
    <n v="2818"/>
    <n v="2562"/>
    <n v="480"/>
    <n v="381"/>
    <n v="344"/>
    <n v="1936"/>
    <x v="7"/>
    <s v="U"/>
    <n v="14"/>
  </r>
  <r>
    <x v="8"/>
    <n v="458"/>
    <n v="384"/>
    <n v="103"/>
    <n v="406"/>
    <n v="1573"/>
    <n v="2173"/>
    <x v="6"/>
    <n v="411"/>
    <s v="U"/>
    <n v="2954"/>
    <x v="8"/>
    <n v="513"/>
    <n v="1693"/>
    <n v="10050"/>
    <n v="134"/>
    <n v="1453"/>
    <n v="271"/>
    <n v="499"/>
    <n v="271"/>
    <n v="127"/>
    <s v="U"/>
    <s v="U"/>
    <s v="U"/>
    <n v="1954"/>
    <n v="2826"/>
    <n v="483"/>
    <n v="405"/>
    <s v="U"/>
    <n v="1981"/>
    <x v="8"/>
    <s v="U"/>
    <s v="U"/>
  </r>
  <r>
    <x v="9"/>
    <n v="305"/>
    <n v="311"/>
    <n v="139"/>
    <n v="291"/>
    <n v="1344"/>
    <n v="3057"/>
    <x v="7"/>
    <n v="376"/>
    <s v="U"/>
    <n v="3033"/>
    <x v="9"/>
    <n v="780"/>
    <n v="1701"/>
    <n v="9905"/>
    <n v="205"/>
    <n v="1534"/>
    <n v="287"/>
    <n v="695"/>
    <n v="252"/>
    <n v="107"/>
    <n v="1172"/>
    <s v="U"/>
    <s v="U"/>
    <n v="2832"/>
    <n v="2672"/>
    <n v="494"/>
    <n v="350"/>
    <s v="U"/>
    <n v="1973"/>
    <x v="9"/>
    <s v="U"/>
    <s v="U"/>
  </r>
  <r>
    <x v="10"/>
    <n v="340"/>
    <n v="348"/>
    <n v="141"/>
    <n v="1033"/>
    <n v="1671"/>
    <n v="2962"/>
    <x v="8"/>
    <n v="455"/>
    <s v="U"/>
    <n v="3352"/>
    <x v="10"/>
    <n v="796"/>
    <n v="1738"/>
    <n v="10145"/>
    <n v="295"/>
    <n v="1923"/>
    <n v="267"/>
    <n v="556"/>
    <n v="247"/>
    <n v="72"/>
    <n v="1203"/>
    <s v="U"/>
    <s v="U"/>
    <n v="3115"/>
    <n v="3033"/>
    <n v="296"/>
    <n v="365"/>
    <n v="431"/>
    <n v="1817"/>
    <x v="10"/>
    <s v="U"/>
    <s v="U"/>
  </r>
  <r>
    <x v="11"/>
    <n v="235.577"/>
    <n v="319.375"/>
    <n v="155.40299999999999"/>
    <n v="1187.2570000000001"/>
    <n v="1798.472"/>
    <n v="2532.3629999999998"/>
    <x v="9"/>
    <n v="465.26799999999997"/>
    <s v="U"/>
    <n v="3628.4180000000001"/>
    <x v="11"/>
    <n v="824.976"/>
    <n v="1579.6559999999999"/>
    <n v="9777.1910000000007"/>
    <n v="358.78500000000003"/>
    <n v="1857.114"/>
    <n v="239.32499999999999"/>
    <n v="387.05799999999999"/>
    <n v="239.71899999999999"/>
    <n v="68.760999999999996"/>
    <n v="1249.5820000000001"/>
    <s v="U"/>
    <s v="U"/>
    <n v="2946.3290000000002"/>
    <n v="2849.8879999999999"/>
    <n v="286.14699999999999"/>
    <n v="271.70400000000001"/>
    <n v="270.685"/>
    <n v="1685.2380000000001"/>
    <x v="11"/>
    <s v="U"/>
    <s v="U"/>
  </r>
  <r>
    <x v="12"/>
    <n v="159.40100000000001"/>
    <n v="344.06299999999999"/>
    <n v="151.262"/>
    <n v="1056.317"/>
    <n v="1792.66"/>
    <n v="2629.4369999999999"/>
    <x v="10"/>
    <n v="447.077"/>
    <s v="U"/>
    <n v="3692.7379999999998"/>
    <x v="12"/>
    <n v="891.94600000000003"/>
    <n v="1426.9469999999999"/>
    <n v="10257.69"/>
    <s v="U"/>
    <n v="1804.67"/>
    <n v="231.291"/>
    <n v="309.733"/>
    <n v="250.83199999999999"/>
    <s v="U"/>
    <n v="1219.634"/>
    <s v="U"/>
    <s v="U"/>
    <n v="3147.5839999999998"/>
    <n v="2855.239"/>
    <n v="276.19299999999998"/>
    <n v="336.69900000000001"/>
    <n v="346.565"/>
    <n v="1821.0840000000001"/>
    <x v="12"/>
    <s v="U"/>
    <s v="U"/>
  </r>
  <r>
    <x v="13"/>
    <n v="169.62200000000001"/>
    <n v="413.26100000000002"/>
    <n v="139.65600000000001"/>
    <n v="904.38300000000004"/>
    <n v="1827.038"/>
    <n v="2552.8620000000001"/>
    <x v="11"/>
    <n v="441.71899999999999"/>
    <s v="U"/>
    <n v="3620.056"/>
    <x v="13"/>
    <n v="1160.5250000000001"/>
    <n v="1321.6310000000001"/>
    <n v="10286.317999999999"/>
    <s v="U"/>
    <n v="1575.4469999999999"/>
    <n v="218.881"/>
    <n v="299.91800000000001"/>
    <n v="239.36099999999999"/>
    <s v="U"/>
    <n v="1279.663"/>
    <s v="U"/>
    <s v="U"/>
    <n v="3177.87"/>
    <n v="3029.69"/>
    <n v="323.03199999999998"/>
    <n v="386.68599999999998"/>
    <n v="533.67200000000003"/>
    <n v="1846.4290000000001"/>
    <x v="13"/>
    <s v="U"/>
    <s v="U"/>
  </r>
  <r>
    <x v="14"/>
    <n v="260.42"/>
    <n v="405.31400000000002"/>
    <n v="248.71799999999999"/>
    <n v="895.34900000000005"/>
    <n v="2210.0619999999999"/>
    <n v="2711.5360000000001"/>
    <x v="12"/>
    <n v="448.36"/>
    <s v="U"/>
    <n v="3351.7069999999999"/>
    <x v="14"/>
    <n v="1511.171"/>
    <n v="1141.944"/>
    <n v="10511.518"/>
    <s v="U"/>
    <n v="1552.9739999999999"/>
    <n v="247.50299999999999"/>
    <n v="591.51900000000001"/>
    <n v="226.72800000000001"/>
    <s v="U"/>
    <n v="1385.434"/>
    <s v="U"/>
    <s v="U"/>
    <n v="3469.4639999999999"/>
    <n v="3012.174"/>
    <n v="338.75599999999997"/>
    <n v="430.81400000000002"/>
    <n v="823.40800000000002"/>
    <n v="1856.4090000000001"/>
    <x v="14"/>
    <s v="U"/>
    <s v="U"/>
  </r>
  <r>
    <x v="15"/>
    <n v="319.755"/>
    <n v="388.98500000000001"/>
    <n v="253.197"/>
    <n v="926.52800000000002"/>
    <n v="2528.3000000000002"/>
    <n v="2687.8919999999998"/>
    <x v="13"/>
    <n v="604.92999999999995"/>
    <s v="U"/>
    <n v="3549.0030000000002"/>
    <x v="15"/>
    <n v="1642.057"/>
    <n v="1038.3520000000001"/>
    <n v="10799.659"/>
    <s v="U"/>
    <n v="1684.2380000000001"/>
    <n v="180.56799999999998"/>
    <n v="612.02300000000002"/>
    <n v="221.06"/>
    <s v="U"/>
    <n v="1353.432"/>
    <n v="218.34899999999999"/>
    <n v="516.46799999999996"/>
    <n v="3699.35"/>
    <n v="2752.5"/>
    <n v="323.58"/>
    <n v="446.34500000000003"/>
    <n v="879.452"/>
    <n v="1802.8409999999999"/>
    <x v="15"/>
    <n v="154.96100000000001"/>
    <s v="U"/>
  </r>
  <r>
    <x v="16"/>
    <n v="432.101"/>
    <n v="327.73599999999999"/>
    <n v="274.93200000000002"/>
    <n v="918.05599999999993"/>
    <n v="2611.0340000000001"/>
    <n v="2571.366"/>
    <x v="14"/>
    <n v="854.90700000000004"/>
    <s v="U"/>
    <n v="3174.2599999999998"/>
    <x v="16"/>
    <n v="1957.7550000000001"/>
    <n v="1211.5940000000001"/>
    <n v="11484.233"/>
    <s v="U"/>
    <n v="2045.518"/>
    <n v="159.45400000000001"/>
    <n v="716.34399999999994"/>
    <n v="227.32499999999999"/>
    <s v="U"/>
    <n v="1506.8420000000001"/>
    <n v="295.43400000000003"/>
    <n v="587.71900000000005"/>
    <n v="3840.1019999999999"/>
    <n v="2777.4349999999999"/>
    <n v="327.34200000000004"/>
    <n v="303.22900000000004"/>
    <n v="987.58"/>
    <n v="1649.8229999999999"/>
    <x v="16"/>
    <n v="171.715"/>
    <s v="U"/>
  </r>
  <r>
    <x v="17"/>
    <n v="544.64700000000005"/>
    <n v="332.23899999999998"/>
    <n v="228.066"/>
    <n v="834.40300000000002"/>
    <n v="2970.8180000000002"/>
    <n v="2578.79"/>
    <x v="15"/>
    <n v="938.52700000000004"/>
    <s v="U"/>
    <n v="3015.8540000000003"/>
    <x v="17"/>
    <n v="2249.7600000000002"/>
    <n v="1284.3119999999999"/>
    <n v="11596.327000000001"/>
    <s v="U"/>
    <n v="2095.2449999999999"/>
    <n v="138.678"/>
    <n v="874.60200000000009"/>
    <n v="176.24199999999999"/>
    <s v="U"/>
    <n v="1672.114"/>
    <n v="571.07100000000003"/>
    <n v="534.49"/>
    <n v="4086.308"/>
    <n v="2889.703"/>
    <n v="361.23700000000002"/>
    <n v="283.43900000000002"/>
    <n v="1099.414"/>
    <n v="1750.434"/>
    <x v="17"/>
    <n v="172.41800000000001"/>
    <s v="U"/>
  </r>
  <r>
    <x v="18"/>
    <n v="597.08600000000001"/>
    <n v="324.11799999999999"/>
    <n v="150.87700000000001"/>
    <n v="724.51599999999996"/>
    <n v="3220.4750000000004"/>
    <n v="2082.241"/>
    <x v="16"/>
    <n v="945.822"/>
    <s v="U"/>
    <n v="2567.56"/>
    <x v="18"/>
    <n v="2315.6320000000001"/>
    <n v="1023.774"/>
    <n v="11563.628999999999"/>
    <s v="U"/>
    <n v="2167.944"/>
    <n v="132.494"/>
    <n v="1005.707"/>
    <n v="175.15499999999997"/>
    <s v="U"/>
    <n v="1793.6179999999999"/>
    <n v="575.76599999999996"/>
    <n v="562.96500000000003"/>
    <n v="3826.6819999999998"/>
    <n v="2541.6440000000002"/>
    <n v="298.59699999999998"/>
    <n v="182.96899999999999"/>
    <n v="1147.1100000000001"/>
    <n v="1649.4929999999999"/>
    <x v="18"/>
    <n v="135.042"/>
    <s v="U"/>
  </r>
  <r>
    <x v="19"/>
    <n v="512.92399999999998"/>
    <n v="223.35399999999998"/>
    <n v="72.334000000000003"/>
    <n v="537.35400000000004"/>
    <n v="3185.2429999999999"/>
    <n v="1490.482"/>
    <x v="17"/>
    <n v="974.56899999999996"/>
    <s v="U"/>
    <n v="2043.241"/>
    <x v="19"/>
    <n v="2642.502"/>
    <n v="843.23900000000003"/>
    <n v="7934.5159999999996"/>
    <s v="U"/>
    <n v="1561.0520000000001"/>
    <n v="76.751000000000005"/>
    <n v="907.07600000000002"/>
    <n v="126.01500000000001"/>
    <s v="U"/>
    <n v="722.39100000000008"/>
    <n v="462.5"/>
    <n v="373.923"/>
    <n v="3512.9260000000004"/>
    <n v="2164.4749999999999"/>
    <n v="152.126"/>
    <n v="226.35599999999999"/>
    <n v="869.60500000000002"/>
    <n v="1089.9349999999999"/>
    <x v="19"/>
    <n v="111.554"/>
    <s v="U"/>
  </r>
  <r>
    <x v="20"/>
    <n v="724.02300000000002"/>
    <n v="239.44300000000001"/>
    <n v="104.99700000000001"/>
    <n v="554.65000000000009"/>
    <n v="3648.3580000000002"/>
    <n v="2068.1890000000003"/>
    <x v="18"/>
    <n v="1076.385"/>
    <s v="U"/>
    <n v="2218.7579999999998"/>
    <x v="20"/>
    <n v="3553.8029999999999"/>
    <n v="836.26499999999999"/>
    <n v="9625.9399999999987"/>
    <s v="U"/>
    <n v="2342.2820000000002"/>
    <n v="94.132000000000005"/>
    <n v="894.80700000000002"/>
    <n v="158.72300000000001"/>
    <s v="U"/>
    <n v="1403.8510000000001"/>
    <n v="562.61199999999997"/>
    <n v="472.04899999999998"/>
    <n v="4271.741"/>
    <n v="2387.8990000000003"/>
    <n v="208.42699999999999"/>
    <s v="U"/>
    <n v="1094.557"/>
    <n v="1393.491"/>
    <x v="20"/>
    <n v="104.357"/>
    <s v="U"/>
  </r>
  <r>
    <x v="21"/>
    <n v="828.77099999999996"/>
    <n v="219.37599999999998"/>
    <n v="152.505"/>
    <n v="600.59800000000007"/>
    <n v="3144.1660000000002"/>
    <n v="2135.1210000000001"/>
    <x v="19"/>
    <n v="1199.8340000000001"/>
    <s v="U"/>
    <n v="2277.7749999999996"/>
    <x v="21"/>
    <n v="3940.3599999999997"/>
    <n v="790.34799999999996"/>
    <n v="8398.6539999999986"/>
    <s v="U"/>
    <n v="2681.386"/>
    <n v="110.38300000000001"/>
    <n v="835.31499999999994"/>
    <n v="192.24199999999999"/>
    <s v="U"/>
    <n v="1988.9190000000001"/>
    <n v="585.51800000000003"/>
    <n v="532.54499999999996"/>
    <n v="4657.0940000000001"/>
    <n v="2353.6819999999998"/>
    <n v="231.929"/>
    <s v="U"/>
    <n v="1189.1310000000001"/>
    <n v="1463.9830000000002"/>
    <x v="21"/>
    <n v="102.40899999999999"/>
    <s v="U"/>
  </r>
  <r>
    <x v="22"/>
    <n v="764.495"/>
    <n v="221.22399999999999"/>
    <n v="143.089"/>
    <n v="539.70399999999995"/>
    <n v="3370.6689999999999"/>
    <n v="2463.364"/>
    <x v="20"/>
    <n v="1178.9380000000001"/>
    <s v="U"/>
    <n v="2010.5029999999999"/>
    <x v="22"/>
    <n v="4148.9690000000001"/>
    <n v="671.76800000000003"/>
    <n v="9942.7109999999993"/>
    <s v="U"/>
    <n v="3001.8139999999999"/>
    <n v="65.754000000000005"/>
    <n v="644.71400000000006"/>
    <n v="163.56100000000001"/>
    <s v="U"/>
    <n v="2232.1709999999998"/>
    <n v="844.11"/>
    <n v="539.42399999999998"/>
    <n v="4557.7380000000003"/>
    <n v="1979.1030000000001"/>
    <n v="200.31399999999999"/>
    <s v="U"/>
    <n v="1072.9780000000001"/>
    <n v="1575.8489999999999"/>
    <x v="22"/>
    <n v="104.083"/>
    <s v="U"/>
  </r>
  <r>
    <x v="23"/>
    <n v="791.00699999999995"/>
    <n v="210.53800000000001"/>
    <n v="166.566"/>
    <n v="514.37300000000005"/>
    <n v="3767.681"/>
    <n v="2379.8339999999998"/>
    <x v="21"/>
    <n v="1132.931"/>
    <s v="U"/>
    <n v="1780.998"/>
    <x v="23"/>
    <n v="3896.0880000000002"/>
    <n v="658.20699999999999"/>
    <n v="9630.07"/>
    <s v="U"/>
    <n v="3050.8490000000002"/>
    <n v="67.745000000000005"/>
    <n v="587.81700000000001"/>
    <n v="154.01599999999999"/>
    <s v="U"/>
    <n v="2175.69"/>
    <n v="906.29200000000003"/>
    <n v="545.91300000000001"/>
    <n v="4521.5290000000005"/>
    <n v="2163.3380000000002"/>
    <n v="198.58"/>
    <s v="U"/>
    <n v="1125.5340000000001"/>
    <n v="1596.655"/>
    <x v="23"/>
    <n v="71.753"/>
    <s v="U"/>
  </r>
  <r>
    <x v="24"/>
    <n v="617.32899999999995"/>
    <n v="174.98599999999999"/>
    <n v="150.726"/>
    <n v="516.11500000000001"/>
    <n v="3169.886"/>
    <n v="2394.154"/>
    <x v="22"/>
    <n v="1251.22"/>
    <n v="45.841999999999999"/>
    <n v="1850.501"/>
    <x v="24"/>
    <n v="3864.56"/>
    <n v="697.86400000000003"/>
    <n v="9774.5580000000009"/>
    <s v="U"/>
    <n v="3368.01"/>
    <n v="94.9"/>
    <n v="588.78499999999997"/>
    <n v="161.50899999999999"/>
    <s v="U"/>
    <n v="1886.646"/>
    <n v="902.03"/>
    <n v="566.08299999999997"/>
    <n v="4524.9319999999998"/>
    <n v="2402.9780000000001"/>
    <n v="187.97399999999999"/>
    <s v="U"/>
    <n v="1170.4449999999999"/>
    <n v="1598.8789999999999"/>
    <x v="24"/>
    <n v="19.759"/>
    <s v="U"/>
  </r>
  <r>
    <x v="25"/>
    <n v="543.46699999999998"/>
    <n v="167.53800000000001"/>
    <n v="120.70399999999999"/>
    <n v="408.66199999999998"/>
    <n v="2453.6219999999998"/>
    <n v="2283.3069999999998"/>
    <x v="23"/>
    <n v="1303.6030000000001"/>
    <n v="79.619"/>
    <n v="2015.08"/>
    <x v="25"/>
    <n v="4150.2839999999997"/>
    <n v="1014.223"/>
    <n v="9278.2379999999994"/>
    <s v="U"/>
    <n v="3565.2179999999998"/>
    <n v="132.55000000000001"/>
    <n v="655.90599999999995"/>
    <n v="156.626"/>
    <s v="U"/>
    <n v="1378.6780000000001"/>
    <n v="957.34299999999996"/>
    <n v="592.07600000000002"/>
    <n v="4555.9570000000003"/>
    <n v="2733.201"/>
    <n v="230.387"/>
    <s v="U"/>
    <n v="1358.796"/>
    <n v="1682.1559999999999"/>
    <x v="25"/>
    <n v="18.3"/>
    <s v="U"/>
  </r>
  <r>
    <x v="26"/>
    <n v="492.57600000000002"/>
    <n v="155.666"/>
    <n v="92.448999999999998"/>
    <n v="399.22800000000001"/>
    <n v="2175.2840000000001"/>
    <n v="2370.6559999999999"/>
    <x v="24"/>
    <n v="1349.896"/>
    <n v="47.968000000000004"/>
    <n v="2132.5300000000002"/>
    <x v="26"/>
    <n v="4488.9639999999999"/>
    <n v="1103.3050000000001"/>
    <n v="9204.49"/>
    <s v="U"/>
    <n v="3600.1909999999998"/>
    <n v="165.38"/>
    <n v="676.34199999999998"/>
    <n v="143.096"/>
    <s v="U"/>
    <n v="1303.989"/>
    <n v="972.89"/>
    <n v="578.47799999999995"/>
    <n v="4228.509"/>
    <n v="2885.922"/>
    <n v="253.57400000000001"/>
    <s v="U"/>
    <n v="1485.9269999999999"/>
    <n v="1816.6220000000001"/>
    <x v="26"/>
    <n v="2.8490000000000002"/>
    <s v="U"/>
  </r>
  <r>
    <x v="27"/>
    <n v="496.20800000000003"/>
    <s v="U"/>
    <n v="98.715999999999994"/>
    <n v="378.36"/>
    <n v="2748.6880000000001"/>
    <n v="2194.0030000000002"/>
    <x v="25"/>
    <n v="1419.9929999999999"/>
    <n v="91.597999999999999"/>
    <n v="2278.98"/>
    <x v="27"/>
    <n v="4782.9160000000002"/>
    <n v="1142.21"/>
    <n v="9690.2009999999991"/>
    <s v="U"/>
    <n v="4070.424"/>
    <n v="251.25"/>
    <n v="685.19600000000003"/>
    <n v="175.54400000000001"/>
    <s v="U"/>
    <n v="1551.2929999999999"/>
    <n v="974.23099999999999"/>
    <n v="581.42499999999995"/>
    <n v="4114.9129999999996"/>
    <n v="2848.335"/>
    <n v="275.55"/>
    <s v="U"/>
    <n v="1673.664"/>
    <n v="1749.385"/>
    <x v="27"/>
    <s v="U"/>
    <s v="U"/>
  </r>
  <r>
    <x v="28"/>
    <n v="490.94900000000001"/>
    <s v="U"/>
    <n v="164.21"/>
    <n v="309.25"/>
    <n v="2893.6950000000002"/>
    <n v="2025.7940000000001"/>
    <x v="26"/>
    <n v="1442.884"/>
    <n v="112.104"/>
    <n v="2328.75"/>
    <x v="28"/>
    <n v="5174.7550000000001"/>
    <n v="1060.068"/>
    <n v="9728.5280000000002"/>
    <s v="U"/>
    <n v="4100.7700000000004"/>
    <n v="303.14999999999998"/>
    <n v="655.11"/>
    <n v="294.36599999999999"/>
    <s v="U"/>
    <n v="1764.32"/>
    <n v="1092.8689999999999"/>
    <n v="591.04600000000005"/>
    <n v="4028.8339999999998"/>
    <n v="2819.5650000000001"/>
    <n v="340.2"/>
    <s v="U"/>
    <n v="1550.15"/>
    <n v="1604.328"/>
    <x v="28"/>
    <s v="U"/>
    <s v="U"/>
  </r>
  <r>
    <x v="29"/>
    <n v="332.28699999999998"/>
    <s v="U"/>
    <n v="177.959"/>
    <n v="285.76"/>
    <n v="2951.8240000000001"/>
    <n v="1916.585"/>
    <x v="27"/>
    <n v="1432.78"/>
    <n v="114.785"/>
    <n v="2218.6010000000001"/>
    <x v="29"/>
    <n v="4515.8680000000004"/>
    <n v="915.30499999999995"/>
    <n v="9682.0550000000003"/>
    <s v="U"/>
    <n v="3988.8780000000002"/>
    <n v="265"/>
    <n v="644.31600000000003"/>
    <n v="345.68799999999999"/>
    <s v="U"/>
    <n v="1715.1679999999999"/>
    <n v="1131.7370000000001"/>
    <n v="612"/>
    <n v="3950.614"/>
    <n v="2822.36"/>
    <n v="329.3"/>
    <s v="U"/>
    <n v="1461.2439999999999"/>
    <n v="1381.405"/>
    <x v="29"/>
    <s v="U"/>
    <s v="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3A8A2-52CB-1D47-B4B4-4E8393D5081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AG35" firstHeaderRow="0" firstDataRow="1" firstDataCol="1"/>
  <pivotFields count="33">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items count="32">
        <item x="0"/>
        <item x="3"/>
        <item x="12"/>
        <item x="13"/>
        <item x="2"/>
        <item x="11"/>
        <item x="1"/>
        <item x="14"/>
        <item x="5"/>
        <item x="9"/>
        <item x="6"/>
        <item x="15"/>
        <item x="29"/>
        <item x="10"/>
        <item x="4"/>
        <item x="16"/>
        <item x="7"/>
        <item x="8"/>
        <item x="28"/>
        <item x="26"/>
        <item x="27"/>
        <item x="19"/>
        <item x="25"/>
        <item x="17"/>
        <item x="18"/>
        <item x="24"/>
        <item x="20"/>
        <item x="22"/>
        <item x="23"/>
        <item x="21"/>
        <item x="3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2">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colItems>
  <dataFields count="32">
    <dataField name="Sum of Argentina" fld="1" baseField="0" baseItem="0"/>
    <dataField name="Sum of Australia" fld="2" baseField="0" baseItem="0"/>
    <dataField name="Sum of Austria" fld="3" baseField="0" baseItem="0"/>
    <dataField name="Sum of Belgium" fld="4" baseField="0" baseItem="0"/>
    <dataField name="Sum of Brazil" fld="5" baseField="0" baseItem="0"/>
    <dataField name="Sum of Yugoslavia, Federal Republic of c" fld="32" baseField="0" baseItem="0"/>
    <dataField name="Sum of Venezuela" fld="31" baseField="0" baseItem="0"/>
    <dataField name="Sum of United States" fld="30" baseField="0" baseItem="0"/>
    <dataField name="Sum of United Kingdom" fld="29" baseField="0" baseItem="0"/>
    <dataField name="Sum of Turkey" fld="28" baseField="0" baseItem="0"/>
    <dataField name="Sum of Taiwan" fld="27" baseField="0" baseItem="0"/>
    <dataField name="Sum of Sweden" fld="26" baseField="0" baseItem="0"/>
    <dataField name="Sum of Spain" fld="25" baseField="0" baseItem="0"/>
    <dataField name="Sum of South Korea" fld="24" baseField="0" baseItem="0"/>
    <dataField name="Sum of South Africa" fld="23" baseField="0" baseItem="0"/>
    <dataField name="Sum of Slovakia" fld="22" baseField="0" baseItem="0"/>
    <dataField name="Sum of Russia" fld="21" baseField="0" baseItem="0"/>
    <dataField name="Sum of Romania" fld="20" baseField="0" baseItem="0"/>
    <dataField name="Sum of Portugal" fld="19" baseField="0" baseItem="0"/>
    <dataField name="Sum of Poland" fld="18" baseField="0" baseItem="0"/>
    <dataField name="Sum of Netherlands" fld="17" baseField="0" baseItem="0"/>
    <dataField name="Sum of India" fld="12" baseField="0" baseItem="0"/>
    <dataField name="Sum of Germany" fld="11" baseField="0" baseItem="0"/>
    <dataField name="Sum of France" fld="10" baseField="0" baseItem="0"/>
    <dataField name="Sum of Czech Republicb" fld="8" baseField="0" baseItem="0"/>
    <dataField name="Sum of Finland" fld="9" baseField="0" baseItem="0"/>
    <dataField name="Sum of Canada" fld="6" baseField="0" baseItem="0"/>
    <dataField name="Sum of China" fld="7" baseField="0" baseItem="0"/>
    <dataField name="Sum of Mexico" fld="16" baseField="0" baseItem="0"/>
    <dataField name="Sum of Malaysia" fld="15" baseField="0" baseItem="0"/>
    <dataField name="Sum of Japan" fld="14" baseField="0" baseItem="0"/>
    <dataField name="Sum of Italy" fld="13" baseField="0" baseItem="0"/>
  </dataFields>
  <formats count="2">
    <format dxfId="1">
      <pivotArea collapsedLevelsAreSubtotals="1" fieldPosition="0">
        <references count="1">
          <reference field="0" count="30">
            <x v="0"/>
            <x v="1"/>
            <x v="2"/>
            <x v="3"/>
            <x v="4"/>
            <x v="5"/>
            <x v="6"/>
            <x v="7"/>
            <x v="8"/>
            <x v="9"/>
            <x v="10"/>
            <x v="11"/>
            <x v="12"/>
            <x v="13"/>
            <x v="14"/>
            <x v="15"/>
            <x v="16"/>
            <x v="17"/>
            <x v="18"/>
            <x v="19"/>
            <x v="20"/>
            <x v="21"/>
            <x v="22"/>
            <x v="23"/>
            <x v="24"/>
            <x v="25"/>
            <x v="26"/>
            <x v="27"/>
            <x v="28"/>
            <x v="29"/>
          </reference>
        </references>
      </pivotArea>
    </format>
    <format dxfId="0">
      <pivotArea dataOnly="0" grandRow="1" fieldPosition="0"/>
    </format>
  </format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 chart="0" format="28" series="1">
      <pivotArea type="data" outline="0" fieldPosition="0">
        <references count="1">
          <reference field="4294967294" count="1" selected="0">
            <x v="28"/>
          </reference>
        </references>
      </pivotArea>
    </chartFormat>
    <chartFormat chart="0" format="29" series="1">
      <pivotArea type="data" outline="0" fieldPosition="0">
        <references count="1">
          <reference field="4294967294" count="1" selected="0">
            <x v="29"/>
          </reference>
        </references>
      </pivotArea>
    </chartFormat>
    <chartFormat chart="0" format="30" series="1">
      <pivotArea type="data" outline="0" fieldPosition="0">
        <references count="1">
          <reference field="4294967294" count="1" selected="0">
            <x v="30"/>
          </reference>
        </references>
      </pivotArea>
    </chartFormat>
    <chartFormat chart="0" format="31" series="1">
      <pivotArea type="data" outline="0" fieldPosition="0">
        <references count="1">
          <reference field="4294967294"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3CFF5D-EF0E-A74B-B859-41841BC8B2DB}"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34" firstHeaderRow="0" firstDataRow="1" firstDataCol="1"/>
  <pivotFields count="38">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 showAll="0"/>
    <pivotField showAll="0"/>
    <pivotField numFmtId="1" showAll="0"/>
    <pivotField numFmtId="1" showAll="0"/>
    <pivotField numFmtId="1" showAll="0"/>
    <pivotField numFmtId="1" showAll="0"/>
    <pivotField dataField="1" showAll="0">
      <items count="29">
        <item x="1"/>
        <item x="2"/>
        <item x="3"/>
        <item x="4"/>
        <item x="5"/>
        <item x="6"/>
        <item x="7"/>
        <item x="8"/>
        <item x="9"/>
        <item x="10"/>
        <item x="11"/>
        <item x="12"/>
        <item x="13"/>
        <item x="14"/>
        <item x="15"/>
        <item x="16"/>
        <item x="17"/>
        <item x="18"/>
        <item x="19"/>
        <item x="20"/>
        <item x="21"/>
        <item x="22"/>
        <item x="23"/>
        <item x="27"/>
        <item x="26"/>
        <item x="24"/>
        <item x="25"/>
        <item x="0"/>
        <item t="default"/>
      </items>
    </pivotField>
    <pivotField numFmtId="1" showAll="0"/>
    <pivotField showAll="0"/>
    <pivotField numFmtId="1" showAll="0"/>
    <pivotField dataField="1" numFmtId="1" showAll="0">
      <items count="31">
        <item x="0"/>
        <item x="2"/>
        <item x="1"/>
        <item x="4"/>
        <item x="5"/>
        <item x="6"/>
        <item x="7"/>
        <item x="3"/>
        <item x="29"/>
        <item x="12"/>
        <item x="10"/>
        <item x="19"/>
        <item x="13"/>
        <item x="28"/>
        <item x="14"/>
        <item x="9"/>
        <item x="11"/>
        <item x="8"/>
        <item x="15"/>
        <item x="22"/>
        <item x="16"/>
        <item x="23"/>
        <item x="20"/>
        <item x="18"/>
        <item x="24"/>
        <item x="27"/>
        <item x="25"/>
        <item x="26"/>
        <item x="17"/>
        <item x="21"/>
        <item t="default"/>
      </items>
    </pivotField>
    <pivotField numFmtId="1" showAll="0"/>
    <pivotField numFmtId="1" showAll="0"/>
    <pivotField numFmtId="1" showAll="0"/>
    <pivotField showAll="0"/>
    <pivotField showAll="0"/>
    <pivotField numFmtId="1" showAll="0"/>
    <pivotField numFmtId="1" showAll="0"/>
    <pivotField showAll="0"/>
    <pivotField showAll="0"/>
    <pivotField showAll="0"/>
    <pivotField showAll="0"/>
    <pivotField showAll="0"/>
    <pivotField showAll="0"/>
    <pivotField numFmtId="1" showAll="0"/>
    <pivotField numFmtId="1" showAll="0"/>
    <pivotField showAll="0"/>
    <pivotField showAll="0"/>
    <pivotField numFmtId="1" showAll="0"/>
    <pivotField dataField="1" numFmtId="1" showAll="0">
      <items count="31">
        <item x="19"/>
        <item x="0"/>
        <item x="20"/>
        <item x="2"/>
        <item x="21"/>
        <item x="18"/>
        <item x="3"/>
        <item x="22"/>
        <item x="1"/>
        <item x="17"/>
        <item x="29"/>
        <item x="23"/>
        <item x="27"/>
        <item x="16"/>
        <item x="28"/>
        <item x="11"/>
        <item x="24"/>
        <item x="6"/>
        <item x="15"/>
        <item x="14"/>
        <item x="5"/>
        <item x="8"/>
        <item x="13"/>
        <item x="25"/>
        <item x="7"/>
        <item x="26"/>
        <item x="4"/>
        <item x="12"/>
        <item x="10"/>
        <item x="9"/>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China Total" fld="7" baseField="0" baseItem="0" numFmtId="1"/>
    <dataField name="Germany Total" fld="11" baseField="0" baseItem="0" numFmtId="1"/>
    <dataField name="United States Total" fld="30" baseField="0" baseItem="0" numFmtId="1"/>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831C20-0284-F34D-98C2-B21422660C40}" sourceName="YEAR">
  <pivotTables>
    <pivotTable tabId="4" name="PivotTable2"/>
  </pivotTables>
  <data>
    <tabular pivotCacheId="463671270">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F0541D8-302A-574F-86D2-E0646B4B376E}" cache="Slicer_YEAR" caption="YEA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1F2D2A-CF00-B34C-B5BE-55F726F75271}" name="Table1" displayName="Table1" ref="A1:AG31" totalsRowShown="0">
  <autoFilter ref="A1:AG31" xr:uid="{D614E6D8-00E5-ED49-BB23-125180D6078D}"/>
  <tableColumns count="33">
    <tableColumn id="1" xr3:uid="{7ACCB855-2E22-4B45-A0ED-B635307382BE}" name="YEAR"/>
    <tableColumn id="2" xr3:uid="{8358C942-B4F4-4042-9D60-4278700C47B9}" name="Argentina"/>
    <tableColumn id="3" xr3:uid="{D90A02A6-5D3A-6F42-9029-37E9B6AFB7ED}" name="Australia"/>
    <tableColumn id="4" xr3:uid="{02D183E4-B0B2-3A4C-AB87-3CE674B93F9A}" name="Austria"/>
    <tableColumn id="5" xr3:uid="{ADF1CC79-10C5-F347-86CB-633AA3F01963}" name="Belgium"/>
    <tableColumn id="6" xr3:uid="{E9831AFE-69FE-F746-B0D8-C3C6AFCD04EA}" name="Brazil"/>
    <tableColumn id="7" xr3:uid="{94C22EFB-477E-9441-833B-D8EA22AFDC92}" name="Canada"/>
    <tableColumn id="8" xr3:uid="{F05F8B8A-79F5-E242-9D6A-F764331DA046}" name="China"/>
    <tableColumn id="9" xr3:uid="{25EFD555-A1D0-464B-8A6D-CCF1CA25EF12}" name="Czech Republicb"/>
    <tableColumn id="10" xr3:uid="{35579395-2DDC-E641-BC27-24174184C2EF}" name="Finland"/>
    <tableColumn id="11" xr3:uid="{562148AF-C591-E348-8FB9-19EB12B4853A}" name="France"/>
    <tableColumn id="12" xr3:uid="{E5798B61-7C4D-7149-8D90-2F8F406E907B}" name="Germany"/>
    <tableColumn id="13" xr3:uid="{47862ECF-ADE8-414A-8DE7-88215481B1EE}" name="India"/>
    <tableColumn id="14" xr3:uid="{FBABEF48-FE9A-9A44-BC77-B09B0BA8AA76}" name="Italy"/>
    <tableColumn id="15" xr3:uid="{8679A5FD-D4C7-744C-B12E-18CE09531307}" name="Japan"/>
    <tableColumn id="16" xr3:uid="{C8F598DA-FF77-5148-A429-D239CA80128C}" name="Malaysia"/>
    <tableColumn id="17" xr3:uid="{7D18CBBE-16DB-9548-88A0-8010AA73C4C6}" name="Mexico"/>
    <tableColumn id="18" xr3:uid="{9CE7B04F-FC99-F14C-B0FA-38CA73411594}" name="Netherlands"/>
    <tableColumn id="19" xr3:uid="{82562DE2-DB81-B948-ACC3-113F5CB499E6}" name="Poland"/>
    <tableColumn id="20" xr3:uid="{352C0AE7-234F-904E-9C98-E764772B111D}" name="Portugal"/>
    <tableColumn id="21" xr3:uid="{A9234565-CF1A-8B47-8873-40EA0C726FA6}" name="Romania"/>
    <tableColumn id="22" xr3:uid="{AA70025C-7B18-D04E-B9FF-219AAD388B43}" name="Russia"/>
    <tableColumn id="23" xr3:uid="{A85072F3-EF3B-5C44-A570-BB707BC374B0}" name="Slovakia"/>
    <tableColumn id="24" xr3:uid="{1A2DED41-8141-E84B-93F8-C48970AA0E19}" name="South Africa"/>
    <tableColumn id="25" xr3:uid="{3A7849F2-779B-2E47-89B6-3353EC401E9C}" name="South Korea"/>
    <tableColumn id="26" xr3:uid="{D5E42749-0D57-504D-BAB3-C90021F0CF6D}" name="Spain"/>
    <tableColumn id="27" xr3:uid="{7AADFF70-0EC5-DB49-807B-285DAA37E3EB}" name="Sweden"/>
    <tableColumn id="28" xr3:uid="{DA950AAA-3685-0544-83CC-2B1AFC56AD71}" name="Taiwan"/>
    <tableColumn id="29" xr3:uid="{9DC953D0-01F4-FF4C-8A0F-D508CE343210}" name="Turkey"/>
    <tableColumn id="30" xr3:uid="{45616759-334F-B444-B227-C07E0699272F}" name="United Kingdom"/>
    <tableColumn id="31" xr3:uid="{6C489CEA-A906-974B-A30D-8E12C9B17A0A}" name="United States"/>
    <tableColumn id="32" xr3:uid="{C0C8C847-8D7C-4E4D-A50C-68171A64DDB4}" name="Venezuela"/>
    <tableColumn id="33" xr3:uid="{43376AFE-6F90-3B4D-93E4-EDA673602F9F}" name="Yugoslavia, Federal Republic of 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G34"/>
  <sheetViews>
    <sheetView zoomScaleNormal="100" zoomScaleSheetLayoutView="31" workbookViewId="0">
      <pane xSplit="2" ySplit="1" topLeftCell="C2" activePane="bottomRight" state="frozen"/>
      <selection pane="topRight" activeCell="B1" sqref="B1"/>
      <selection pane="bottomLeft" activeCell="A3" sqref="A3"/>
      <selection pane="bottomRight" activeCell="L4" sqref="L4"/>
    </sheetView>
  </sheetViews>
  <sheetFormatPr baseColWidth="10" defaultColWidth="9.1640625" defaultRowHeight="13"/>
  <cols>
    <col min="1" max="1" width="10.1640625" style="5" bestFit="1" customWidth="1"/>
    <col min="2" max="2" width="15.83203125" style="7" customWidth="1"/>
    <col min="3" max="3" width="19.1640625" style="7" customWidth="1"/>
    <col min="4" max="4" width="12.5" style="7" customWidth="1"/>
    <col min="5" max="5" width="6.6640625" style="7" customWidth="1"/>
    <col min="6" max="6" width="7.1640625" style="7" customWidth="1"/>
    <col min="7" max="7" width="6.6640625" style="7" customWidth="1"/>
    <col min="8" max="9" width="6.6640625" style="2" customWidth="1"/>
    <col min="10" max="15" width="6.6640625" style="7" customWidth="1"/>
    <col min="16" max="17" width="6.6640625" style="2" customWidth="1"/>
    <col min="18" max="18" width="6.6640625" style="7" customWidth="1"/>
    <col min="19" max="20" width="6.6640625" style="5" customWidth="1"/>
    <col min="21" max="21" width="6.6640625" style="8" customWidth="1"/>
    <col min="22" max="27" width="6.6640625" style="5" customWidth="1"/>
    <col min="28" max="28" width="6.6640625" style="10" customWidth="1"/>
    <col min="29" max="29" width="9.33203125" style="10" bestFit="1" customWidth="1"/>
    <col min="30" max="30" width="9.33203125" style="5" bestFit="1" customWidth="1"/>
    <col min="31" max="31" width="6.6640625" style="5" customWidth="1"/>
    <col min="32" max="16384" width="9.1640625" style="5"/>
  </cols>
  <sheetData>
    <row r="1" spans="1:33" ht="62">
      <c r="A1" s="5" t="s">
        <v>47</v>
      </c>
      <c r="B1" s="15" t="s">
        <v>0</v>
      </c>
      <c r="C1" s="15" t="s">
        <v>1</v>
      </c>
      <c r="D1" s="15" t="s">
        <v>2</v>
      </c>
      <c r="E1" s="15" t="s">
        <v>3</v>
      </c>
      <c r="F1" s="15" t="s">
        <v>4</v>
      </c>
      <c r="G1" s="15" t="s">
        <v>5</v>
      </c>
      <c r="H1" s="15" t="s">
        <v>6</v>
      </c>
      <c r="I1" s="15" t="s">
        <v>27</v>
      </c>
      <c r="J1" s="15" t="s">
        <v>35</v>
      </c>
      <c r="K1" s="15" t="s">
        <v>7</v>
      </c>
      <c r="L1" s="15" t="s">
        <v>8</v>
      </c>
      <c r="M1" s="15" t="s">
        <v>9</v>
      </c>
      <c r="N1" s="15" t="s">
        <v>10</v>
      </c>
      <c r="O1" s="15" t="s">
        <v>11</v>
      </c>
      <c r="P1" s="15" t="s">
        <v>12</v>
      </c>
      <c r="Q1" s="15" t="s">
        <v>13</v>
      </c>
      <c r="R1" s="15" t="s">
        <v>14</v>
      </c>
      <c r="S1" s="15" t="s">
        <v>15</v>
      </c>
      <c r="T1" s="15" t="s">
        <v>16</v>
      </c>
      <c r="U1" s="15" t="s">
        <v>17</v>
      </c>
      <c r="V1" s="15" t="s">
        <v>18</v>
      </c>
      <c r="W1" s="15" t="s">
        <v>32</v>
      </c>
      <c r="X1" s="15" t="s">
        <v>34</v>
      </c>
      <c r="Y1" s="15" t="s">
        <v>26</v>
      </c>
      <c r="Z1" s="15" t="s">
        <v>19</v>
      </c>
      <c r="AA1" s="15" t="s">
        <v>20</v>
      </c>
      <c r="AB1" s="15" t="s">
        <v>21</v>
      </c>
      <c r="AC1" s="15" t="s">
        <v>22</v>
      </c>
      <c r="AD1" s="15" t="s">
        <v>23</v>
      </c>
      <c r="AE1" s="15" t="s">
        <v>24</v>
      </c>
      <c r="AF1" s="15" t="s">
        <v>33</v>
      </c>
      <c r="AG1" s="16" t="s">
        <v>44</v>
      </c>
    </row>
    <row r="2" spans="1:33" ht="16.5" customHeight="1">
      <c r="A2" s="1">
        <v>1961</v>
      </c>
      <c r="B2" s="13">
        <v>136</v>
      </c>
      <c r="C2" s="13">
        <v>231</v>
      </c>
      <c r="D2" s="13">
        <v>13</v>
      </c>
      <c r="E2" s="13">
        <v>1</v>
      </c>
      <c r="F2" s="13">
        <v>145</v>
      </c>
      <c r="G2" s="13">
        <v>391</v>
      </c>
      <c r="H2" s="13">
        <v>0</v>
      </c>
      <c r="I2" s="13">
        <v>76</v>
      </c>
      <c r="J2" s="13" t="s">
        <v>25</v>
      </c>
      <c r="K2" s="13">
        <v>1205</v>
      </c>
      <c r="L2" s="13">
        <v>2213</v>
      </c>
      <c r="M2" s="13">
        <v>54</v>
      </c>
      <c r="N2" s="13">
        <v>759</v>
      </c>
      <c r="O2" s="13">
        <v>1039</v>
      </c>
      <c r="P2" s="13" t="s">
        <v>25</v>
      </c>
      <c r="Q2" s="13" t="s">
        <v>25</v>
      </c>
      <c r="R2" s="13">
        <v>19</v>
      </c>
      <c r="S2" s="13">
        <v>36</v>
      </c>
      <c r="T2" s="13" t="s">
        <v>25</v>
      </c>
      <c r="U2" s="13" t="s">
        <v>25</v>
      </c>
      <c r="V2" s="13">
        <v>555</v>
      </c>
      <c r="W2" s="13" t="s">
        <v>25</v>
      </c>
      <c r="X2" s="13" t="s">
        <v>25</v>
      </c>
      <c r="Y2" s="13" t="s">
        <v>25</v>
      </c>
      <c r="Z2" s="13">
        <v>75</v>
      </c>
      <c r="AA2" s="13">
        <v>132</v>
      </c>
      <c r="AB2" s="13" t="s">
        <v>25</v>
      </c>
      <c r="AC2" s="13" t="s">
        <v>25</v>
      </c>
      <c r="AD2" s="13">
        <v>1447</v>
      </c>
      <c r="AE2" s="13">
        <v>6653</v>
      </c>
      <c r="AF2" s="13" t="s">
        <v>25</v>
      </c>
      <c r="AG2" s="13">
        <v>20</v>
      </c>
    </row>
    <row r="3" spans="1:33" s="6" customFormat="1" ht="16.5" customHeight="1">
      <c r="A3" s="11">
        <v>1971</v>
      </c>
      <c r="B3" s="13">
        <v>253</v>
      </c>
      <c r="C3" s="13">
        <v>470</v>
      </c>
      <c r="D3" s="13">
        <v>7</v>
      </c>
      <c r="E3" s="13">
        <v>296</v>
      </c>
      <c r="F3" s="13">
        <v>516</v>
      </c>
      <c r="G3" s="13">
        <v>1360</v>
      </c>
      <c r="H3" s="13">
        <v>0</v>
      </c>
      <c r="I3" s="13">
        <v>177</v>
      </c>
      <c r="J3" s="13" t="s">
        <v>25</v>
      </c>
      <c r="K3" s="13">
        <v>3010</v>
      </c>
      <c r="L3" s="13">
        <v>4141</v>
      </c>
      <c r="M3" s="13">
        <v>89</v>
      </c>
      <c r="N3" s="13">
        <v>1817</v>
      </c>
      <c r="O3" s="13">
        <v>5811</v>
      </c>
      <c r="P3" s="13" t="s">
        <v>25</v>
      </c>
      <c r="Q3" s="13">
        <v>211</v>
      </c>
      <c r="R3" s="13">
        <v>91</v>
      </c>
      <c r="S3" s="13">
        <v>146</v>
      </c>
      <c r="T3" s="13" t="s">
        <v>25</v>
      </c>
      <c r="U3" s="13" t="s">
        <v>25</v>
      </c>
      <c r="V3" s="13">
        <v>1130</v>
      </c>
      <c r="W3" s="13" t="s">
        <v>25</v>
      </c>
      <c r="X3" s="13" t="s">
        <v>25</v>
      </c>
      <c r="Y3" s="13" t="s">
        <v>25</v>
      </c>
      <c r="Z3" s="13">
        <v>532</v>
      </c>
      <c r="AA3" s="13">
        <v>317</v>
      </c>
      <c r="AB3" s="13" t="s">
        <v>25</v>
      </c>
      <c r="AC3" s="13">
        <v>25</v>
      </c>
      <c r="AD3" s="13">
        <v>2198</v>
      </c>
      <c r="AE3" s="13">
        <v>10672</v>
      </c>
      <c r="AF3" s="13" t="s">
        <v>25</v>
      </c>
      <c r="AG3" s="13">
        <v>132</v>
      </c>
    </row>
    <row r="4" spans="1:33" ht="16.5" customHeight="1">
      <c r="A4" s="1">
        <v>1981</v>
      </c>
      <c r="B4" s="13">
        <v>172</v>
      </c>
      <c r="C4" s="13">
        <v>392</v>
      </c>
      <c r="D4" s="13">
        <v>15</v>
      </c>
      <c r="E4" s="13">
        <v>257</v>
      </c>
      <c r="F4" s="13">
        <v>780</v>
      </c>
      <c r="G4" s="13">
        <v>1323</v>
      </c>
      <c r="H4" s="13">
        <v>0</v>
      </c>
      <c r="I4" s="13">
        <v>230</v>
      </c>
      <c r="J4" s="13" t="s">
        <v>25</v>
      </c>
      <c r="K4" s="13">
        <v>3020</v>
      </c>
      <c r="L4" s="13">
        <v>4116</v>
      </c>
      <c r="M4" s="13">
        <v>149</v>
      </c>
      <c r="N4" s="13">
        <v>1433</v>
      </c>
      <c r="O4" s="13">
        <v>11180</v>
      </c>
      <c r="P4" s="13" t="s">
        <v>25</v>
      </c>
      <c r="Q4" s="13">
        <v>597</v>
      </c>
      <c r="R4" s="13">
        <v>90</v>
      </c>
      <c r="S4" s="13">
        <v>308</v>
      </c>
      <c r="T4" s="13" t="s">
        <v>25</v>
      </c>
      <c r="U4" s="13" t="s">
        <v>25</v>
      </c>
      <c r="V4" s="13">
        <v>2198</v>
      </c>
      <c r="W4" s="13" t="s">
        <v>25</v>
      </c>
      <c r="X4" s="13" t="s">
        <v>25</v>
      </c>
      <c r="Y4" s="13">
        <v>134</v>
      </c>
      <c r="Z4" s="13">
        <v>987</v>
      </c>
      <c r="AA4" s="13">
        <v>313</v>
      </c>
      <c r="AB4" s="13" t="s">
        <v>25</v>
      </c>
      <c r="AC4" s="13">
        <v>47</v>
      </c>
      <c r="AD4" s="13">
        <v>1185</v>
      </c>
      <c r="AE4" s="13">
        <v>7942.9160000000002</v>
      </c>
      <c r="AF4" s="13" t="s">
        <v>25</v>
      </c>
      <c r="AG4" s="13">
        <v>267</v>
      </c>
    </row>
    <row r="5" spans="1:33" ht="16.5" customHeight="1">
      <c r="A5" s="1">
        <v>1991</v>
      </c>
      <c r="B5" s="13">
        <v>139</v>
      </c>
      <c r="C5" s="13">
        <v>284</v>
      </c>
      <c r="D5" s="13">
        <v>20</v>
      </c>
      <c r="E5" s="13">
        <v>337</v>
      </c>
      <c r="F5" s="13">
        <v>960</v>
      </c>
      <c r="G5" s="13">
        <v>1889</v>
      </c>
      <c r="H5" s="13">
        <v>709</v>
      </c>
      <c r="I5" s="13">
        <v>202</v>
      </c>
      <c r="J5" s="13" t="s">
        <v>25</v>
      </c>
      <c r="K5" s="13">
        <v>3611</v>
      </c>
      <c r="L5" s="13">
        <v>5035</v>
      </c>
      <c r="M5" s="13">
        <v>355</v>
      </c>
      <c r="N5" s="13">
        <v>1878</v>
      </c>
      <c r="O5" s="13">
        <v>13245</v>
      </c>
      <c r="P5" s="13">
        <v>102</v>
      </c>
      <c r="Q5" s="13">
        <v>989</v>
      </c>
      <c r="R5" s="13">
        <v>111</v>
      </c>
      <c r="S5" s="13">
        <v>193</v>
      </c>
      <c r="T5" s="13">
        <v>26</v>
      </c>
      <c r="U5" s="13">
        <v>94</v>
      </c>
      <c r="V5" s="13">
        <v>2052</v>
      </c>
      <c r="W5" s="13" t="s">
        <v>25</v>
      </c>
      <c r="X5" s="13" t="s">
        <v>25</v>
      </c>
      <c r="Y5" s="13">
        <v>1498</v>
      </c>
      <c r="Z5" s="13">
        <v>2082</v>
      </c>
      <c r="AA5" s="13">
        <v>344</v>
      </c>
      <c r="AB5" s="13">
        <v>382</v>
      </c>
      <c r="AC5" s="13">
        <v>242</v>
      </c>
      <c r="AD5" s="13">
        <v>1454</v>
      </c>
      <c r="AE5" s="13">
        <v>8789.84</v>
      </c>
      <c r="AF5" s="13" t="s">
        <v>25</v>
      </c>
      <c r="AG5" s="13">
        <v>239</v>
      </c>
    </row>
    <row r="6" spans="1:33" ht="16.5" customHeight="1">
      <c r="A6" s="1">
        <v>1994</v>
      </c>
      <c r="B6" s="13">
        <v>408.77700000000004</v>
      </c>
      <c r="C6" s="13">
        <v>354</v>
      </c>
      <c r="D6" s="13">
        <v>47.929000000000002</v>
      </c>
      <c r="E6" s="13">
        <v>478.541</v>
      </c>
      <c r="F6" s="13">
        <v>1582</v>
      </c>
      <c r="G6" s="13">
        <v>2321</v>
      </c>
      <c r="H6" s="13">
        <v>1353</v>
      </c>
      <c r="I6" s="13">
        <v>180</v>
      </c>
      <c r="J6" s="13" t="s">
        <v>25</v>
      </c>
      <c r="K6" s="13">
        <v>3558.4380000000001</v>
      </c>
      <c r="L6" s="13">
        <v>4356.1379999999999</v>
      </c>
      <c r="M6" s="13">
        <v>474.58299999999997</v>
      </c>
      <c r="N6" s="13">
        <v>1534.4690000000001</v>
      </c>
      <c r="O6" s="13">
        <v>10554</v>
      </c>
      <c r="P6" s="13">
        <v>137</v>
      </c>
      <c r="Q6" s="13">
        <v>1123.143</v>
      </c>
      <c r="R6" s="13">
        <v>114.557</v>
      </c>
      <c r="S6" s="13">
        <v>365</v>
      </c>
      <c r="T6" s="13">
        <v>125</v>
      </c>
      <c r="U6" s="13">
        <v>90</v>
      </c>
      <c r="V6" s="13">
        <v>1002</v>
      </c>
      <c r="W6" s="13" t="s">
        <v>25</v>
      </c>
      <c r="X6" s="13" t="s">
        <v>25</v>
      </c>
      <c r="Y6" s="13">
        <v>2311.663</v>
      </c>
      <c r="Z6" s="13">
        <v>2142</v>
      </c>
      <c r="AA6" s="13">
        <v>434.995</v>
      </c>
      <c r="AB6" s="13">
        <v>423.31799999999998</v>
      </c>
      <c r="AC6" s="13">
        <v>244</v>
      </c>
      <c r="AD6" s="13">
        <v>1694.6380000000001</v>
      </c>
      <c r="AE6" s="13">
        <v>12239.288</v>
      </c>
      <c r="AF6" s="13" t="s">
        <v>25</v>
      </c>
      <c r="AG6" s="13">
        <v>9.2050000000000001</v>
      </c>
    </row>
    <row r="7" spans="1:33" ht="16.5" customHeight="1">
      <c r="A7" s="1">
        <v>1995</v>
      </c>
      <c r="B7" s="13">
        <v>286</v>
      </c>
      <c r="C7" s="13">
        <v>331</v>
      </c>
      <c r="D7" s="13">
        <v>68</v>
      </c>
      <c r="E7" s="13">
        <v>468</v>
      </c>
      <c r="F7" s="13">
        <v>1629</v>
      </c>
      <c r="G7" s="13">
        <v>2408</v>
      </c>
      <c r="H7" s="13">
        <v>1435</v>
      </c>
      <c r="I7" s="13">
        <v>216</v>
      </c>
      <c r="J7" s="13" t="s">
        <v>25</v>
      </c>
      <c r="K7" s="13">
        <v>3475</v>
      </c>
      <c r="L7" s="13">
        <v>4667</v>
      </c>
      <c r="M7" s="13">
        <v>636</v>
      </c>
      <c r="N7" s="13">
        <v>1667</v>
      </c>
      <c r="O7" s="13">
        <v>10196</v>
      </c>
      <c r="P7" s="13">
        <v>164</v>
      </c>
      <c r="Q7" s="13">
        <v>935</v>
      </c>
      <c r="R7" s="13">
        <v>132</v>
      </c>
      <c r="S7" s="13">
        <v>381</v>
      </c>
      <c r="T7" s="13">
        <v>57</v>
      </c>
      <c r="U7" s="13">
        <v>93</v>
      </c>
      <c r="V7" s="13">
        <v>994</v>
      </c>
      <c r="W7" s="13" t="s">
        <v>25</v>
      </c>
      <c r="X7" s="13" t="s">
        <v>25</v>
      </c>
      <c r="Y7" s="13">
        <v>2526</v>
      </c>
      <c r="Z7" s="13">
        <v>2334</v>
      </c>
      <c r="AA7" s="13">
        <v>490</v>
      </c>
      <c r="AB7" s="13">
        <v>406</v>
      </c>
      <c r="AC7" s="13">
        <v>282</v>
      </c>
      <c r="AD7" s="13">
        <v>1765</v>
      </c>
      <c r="AE7" s="13">
        <v>11995.248</v>
      </c>
      <c r="AF7" s="13" t="s">
        <v>25</v>
      </c>
      <c r="AG7" s="13">
        <v>10</v>
      </c>
    </row>
    <row r="8" spans="1:33" ht="16.5" customHeight="1">
      <c r="A8" s="1">
        <v>1996</v>
      </c>
      <c r="B8" s="13">
        <v>313</v>
      </c>
      <c r="C8" s="13">
        <v>322</v>
      </c>
      <c r="D8" s="13">
        <v>106</v>
      </c>
      <c r="E8" s="13">
        <v>437</v>
      </c>
      <c r="F8" s="13">
        <v>1805</v>
      </c>
      <c r="G8" s="13">
        <v>2397</v>
      </c>
      <c r="H8" s="13">
        <v>1466</v>
      </c>
      <c r="I8" s="13">
        <v>272</v>
      </c>
      <c r="J8" s="13" t="s">
        <v>25</v>
      </c>
      <c r="K8" s="13">
        <v>3591</v>
      </c>
      <c r="L8" s="13">
        <v>4843</v>
      </c>
      <c r="M8" s="13">
        <v>762</v>
      </c>
      <c r="N8" s="13">
        <v>1545</v>
      </c>
      <c r="O8" s="13">
        <v>10346</v>
      </c>
      <c r="P8" s="13">
        <v>176</v>
      </c>
      <c r="Q8" s="13">
        <v>1220</v>
      </c>
      <c r="R8" s="13">
        <v>164</v>
      </c>
      <c r="S8" s="13">
        <v>401</v>
      </c>
      <c r="T8" s="13">
        <v>132</v>
      </c>
      <c r="U8" s="13">
        <v>99</v>
      </c>
      <c r="V8" s="13">
        <v>1004</v>
      </c>
      <c r="W8" s="13" t="s">
        <v>25</v>
      </c>
      <c r="X8" s="13" t="s">
        <v>25</v>
      </c>
      <c r="Y8" s="13">
        <v>2813</v>
      </c>
      <c r="Z8" s="13">
        <v>2412</v>
      </c>
      <c r="AA8" s="13">
        <v>463</v>
      </c>
      <c r="AB8" s="13">
        <v>366</v>
      </c>
      <c r="AC8" s="13">
        <v>277</v>
      </c>
      <c r="AD8" s="13">
        <v>1924</v>
      </c>
      <c r="AE8" s="13">
        <v>11830.156999999999</v>
      </c>
      <c r="AF8" s="13" t="s">
        <v>25</v>
      </c>
      <c r="AG8" s="13">
        <v>10</v>
      </c>
    </row>
    <row r="9" spans="1:33" ht="16.5" customHeight="1">
      <c r="A9" s="1">
        <v>1997</v>
      </c>
      <c r="B9" s="13">
        <v>446</v>
      </c>
      <c r="C9" s="13">
        <v>349</v>
      </c>
      <c r="D9" s="13">
        <v>108</v>
      </c>
      <c r="E9" s="13">
        <v>430</v>
      </c>
      <c r="F9" s="13">
        <v>2067</v>
      </c>
      <c r="G9" s="13">
        <v>2571</v>
      </c>
      <c r="H9" s="13">
        <v>1578</v>
      </c>
      <c r="I9" s="13">
        <v>369</v>
      </c>
      <c r="J9" s="13" t="s">
        <v>25</v>
      </c>
      <c r="K9" s="13">
        <v>2581</v>
      </c>
      <c r="L9" s="13">
        <v>5023</v>
      </c>
      <c r="M9" s="13">
        <v>746</v>
      </c>
      <c r="N9" s="13">
        <v>1817</v>
      </c>
      <c r="O9" s="13">
        <v>10975</v>
      </c>
      <c r="P9" s="13">
        <v>280</v>
      </c>
      <c r="Q9" s="13">
        <v>1358</v>
      </c>
      <c r="R9" s="13">
        <v>218</v>
      </c>
      <c r="S9" s="13">
        <v>322</v>
      </c>
      <c r="T9" s="13">
        <v>267</v>
      </c>
      <c r="U9" s="13">
        <v>129</v>
      </c>
      <c r="V9" s="13">
        <v>1174</v>
      </c>
      <c r="W9" s="13" t="s">
        <v>25</v>
      </c>
      <c r="X9" s="13" t="s">
        <v>25</v>
      </c>
      <c r="Y9" s="13">
        <v>2818</v>
      </c>
      <c r="Z9" s="13">
        <v>2562</v>
      </c>
      <c r="AA9" s="13">
        <v>480</v>
      </c>
      <c r="AB9" s="13">
        <v>381</v>
      </c>
      <c r="AC9" s="13">
        <v>344</v>
      </c>
      <c r="AD9" s="13">
        <v>1936</v>
      </c>
      <c r="AE9" s="13">
        <v>12130.575000000001</v>
      </c>
      <c r="AF9" s="13" t="s">
        <v>25</v>
      </c>
      <c r="AG9" s="13">
        <v>14</v>
      </c>
    </row>
    <row r="10" spans="1:33" ht="16.5" customHeight="1">
      <c r="A10" s="1">
        <v>1998</v>
      </c>
      <c r="B10" s="13">
        <v>458</v>
      </c>
      <c r="C10" s="13">
        <v>384</v>
      </c>
      <c r="D10" s="13">
        <v>103</v>
      </c>
      <c r="E10" s="13">
        <v>406</v>
      </c>
      <c r="F10" s="13">
        <v>1573</v>
      </c>
      <c r="G10" s="13">
        <v>2173</v>
      </c>
      <c r="H10" s="13">
        <v>1628</v>
      </c>
      <c r="I10" s="13">
        <v>411</v>
      </c>
      <c r="J10" s="13" t="s">
        <v>25</v>
      </c>
      <c r="K10" s="13">
        <v>2954</v>
      </c>
      <c r="L10" s="13">
        <v>5727</v>
      </c>
      <c r="M10" s="13">
        <v>513</v>
      </c>
      <c r="N10" s="13">
        <v>1693</v>
      </c>
      <c r="O10" s="13">
        <v>10050</v>
      </c>
      <c r="P10" s="13">
        <v>134</v>
      </c>
      <c r="Q10" s="13">
        <v>1453</v>
      </c>
      <c r="R10" s="13">
        <v>271</v>
      </c>
      <c r="S10" s="13">
        <v>499</v>
      </c>
      <c r="T10" s="13">
        <v>271</v>
      </c>
      <c r="U10" s="13">
        <v>127</v>
      </c>
      <c r="V10" s="13" t="s">
        <v>25</v>
      </c>
      <c r="W10" s="13" t="s">
        <v>25</v>
      </c>
      <c r="X10" s="13" t="s">
        <v>25</v>
      </c>
      <c r="Y10" s="13">
        <v>1954</v>
      </c>
      <c r="Z10" s="13">
        <v>2826</v>
      </c>
      <c r="AA10" s="13">
        <v>483</v>
      </c>
      <c r="AB10" s="13">
        <v>405</v>
      </c>
      <c r="AC10" s="13" t="s">
        <v>25</v>
      </c>
      <c r="AD10" s="13">
        <v>1981</v>
      </c>
      <c r="AE10" s="13">
        <v>12002.663</v>
      </c>
      <c r="AF10" s="13" t="s">
        <v>25</v>
      </c>
      <c r="AG10" s="13" t="s">
        <v>25</v>
      </c>
    </row>
    <row r="11" spans="1:33" ht="16.5" customHeight="1">
      <c r="A11" s="1">
        <v>1999</v>
      </c>
      <c r="B11" s="13">
        <v>305</v>
      </c>
      <c r="C11" s="13">
        <v>311</v>
      </c>
      <c r="D11" s="13">
        <v>139</v>
      </c>
      <c r="E11" s="13">
        <v>291</v>
      </c>
      <c r="F11" s="13">
        <v>1344</v>
      </c>
      <c r="G11" s="13">
        <v>3057</v>
      </c>
      <c r="H11" s="13">
        <v>1805</v>
      </c>
      <c r="I11" s="13">
        <v>376</v>
      </c>
      <c r="J11" s="13" t="s">
        <v>25</v>
      </c>
      <c r="K11" s="13">
        <v>3033</v>
      </c>
      <c r="L11" s="13">
        <v>5688</v>
      </c>
      <c r="M11" s="13">
        <v>780</v>
      </c>
      <c r="N11" s="13">
        <v>1701</v>
      </c>
      <c r="O11" s="13">
        <v>9905</v>
      </c>
      <c r="P11" s="13">
        <v>205</v>
      </c>
      <c r="Q11" s="13">
        <v>1534</v>
      </c>
      <c r="R11" s="13">
        <v>287</v>
      </c>
      <c r="S11" s="13">
        <v>695</v>
      </c>
      <c r="T11" s="13">
        <v>252</v>
      </c>
      <c r="U11" s="13">
        <v>107</v>
      </c>
      <c r="V11" s="13">
        <v>1172</v>
      </c>
      <c r="W11" s="13" t="s">
        <v>25</v>
      </c>
      <c r="X11" s="13" t="s">
        <v>25</v>
      </c>
      <c r="Y11" s="13">
        <v>2832</v>
      </c>
      <c r="Z11" s="13">
        <v>2672</v>
      </c>
      <c r="AA11" s="13">
        <v>494</v>
      </c>
      <c r="AB11" s="13">
        <v>350</v>
      </c>
      <c r="AC11" s="13" t="s">
        <v>25</v>
      </c>
      <c r="AD11" s="13">
        <v>1973</v>
      </c>
      <c r="AE11" s="13">
        <v>13024.977999999999</v>
      </c>
      <c r="AF11" s="13" t="s">
        <v>25</v>
      </c>
      <c r="AG11" s="13" t="s">
        <v>25</v>
      </c>
    </row>
    <row r="12" spans="1:33" ht="16.5" customHeight="1">
      <c r="A12" s="1">
        <v>2000</v>
      </c>
      <c r="B12" s="13">
        <v>340</v>
      </c>
      <c r="C12" s="13">
        <v>348</v>
      </c>
      <c r="D12" s="13">
        <v>141</v>
      </c>
      <c r="E12" s="13">
        <v>1033</v>
      </c>
      <c r="F12" s="13">
        <v>1671</v>
      </c>
      <c r="G12" s="13">
        <v>2962</v>
      </c>
      <c r="H12" s="13">
        <v>2009</v>
      </c>
      <c r="I12" s="13">
        <v>455</v>
      </c>
      <c r="J12" s="13" t="s">
        <v>25</v>
      </c>
      <c r="K12" s="13">
        <v>3352</v>
      </c>
      <c r="L12" s="13">
        <v>5198</v>
      </c>
      <c r="M12" s="13">
        <v>796</v>
      </c>
      <c r="N12" s="13">
        <v>1738</v>
      </c>
      <c r="O12" s="13">
        <v>10145</v>
      </c>
      <c r="P12" s="13">
        <v>295</v>
      </c>
      <c r="Q12" s="13">
        <v>1923</v>
      </c>
      <c r="R12" s="13">
        <v>267</v>
      </c>
      <c r="S12" s="13">
        <v>556</v>
      </c>
      <c r="T12" s="13">
        <v>247</v>
      </c>
      <c r="U12" s="13">
        <v>72</v>
      </c>
      <c r="V12" s="13">
        <v>1203</v>
      </c>
      <c r="W12" s="13" t="s">
        <v>25</v>
      </c>
      <c r="X12" s="13" t="s">
        <v>25</v>
      </c>
      <c r="Y12" s="13">
        <v>3115</v>
      </c>
      <c r="Z12" s="13">
        <v>3033</v>
      </c>
      <c r="AA12" s="13">
        <v>296</v>
      </c>
      <c r="AB12" s="13">
        <v>365</v>
      </c>
      <c r="AC12" s="13">
        <v>431</v>
      </c>
      <c r="AD12" s="13">
        <v>1817</v>
      </c>
      <c r="AE12" s="13">
        <v>12773.714</v>
      </c>
      <c r="AF12" s="13" t="s">
        <v>25</v>
      </c>
      <c r="AG12" s="13" t="s">
        <v>25</v>
      </c>
    </row>
    <row r="13" spans="1:33" ht="16.5" customHeight="1">
      <c r="A13" s="1">
        <v>2001</v>
      </c>
      <c r="B13" s="13">
        <v>235.577</v>
      </c>
      <c r="C13" s="13">
        <v>319.375</v>
      </c>
      <c r="D13" s="13">
        <v>155.40299999999999</v>
      </c>
      <c r="E13" s="13">
        <v>1187.2570000000001</v>
      </c>
      <c r="F13" s="13">
        <v>1798.472</v>
      </c>
      <c r="G13" s="13">
        <v>2532.3629999999998</v>
      </c>
      <c r="H13" s="13">
        <v>2331.7759999999998</v>
      </c>
      <c r="I13" s="13">
        <v>465.26799999999997</v>
      </c>
      <c r="J13" s="13" t="s">
        <v>25</v>
      </c>
      <c r="K13" s="13">
        <v>3628.4180000000001</v>
      </c>
      <c r="L13" s="13">
        <v>5691.6769999999997</v>
      </c>
      <c r="M13" s="13">
        <v>824.976</v>
      </c>
      <c r="N13" s="13">
        <v>1579.6559999999999</v>
      </c>
      <c r="O13" s="13">
        <v>9777.1910000000007</v>
      </c>
      <c r="P13" s="13">
        <v>358.78500000000003</v>
      </c>
      <c r="Q13" s="13">
        <v>1857.114</v>
      </c>
      <c r="R13" s="13">
        <v>239.32499999999999</v>
      </c>
      <c r="S13" s="13">
        <v>387.05799999999999</v>
      </c>
      <c r="T13" s="13">
        <v>239.71899999999999</v>
      </c>
      <c r="U13" s="13">
        <v>68.760999999999996</v>
      </c>
      <c r="V13" s="13">
        <v>1249.5820000000001</v>
      </c>
      <c r="W13" s="13" t="s">
        <v>25</v>
      </c>
      <c r="X13" s="13" t="s">
        <v>25</v>
      </c>
      <c r="Y13" s="13">
        <v>2946.3290000000002</v>
      </c>
      <c r="Z13" s="13">
        <v>2849.8879999999999</v>
      </c>
      <c r="AA13" s="13">
        <v>286.14699999999999</v>
      </c>
      <c r="AB13" s="13">
        <v>271.70400000000001</v>
      </c>
      <c r="AC13" s="13">
        <v>270.685</v>
      </c>
      <c r="AD13" s="13">
        <v>1685.2380000000001</v>
      </c>
      <c r="AE13" s="13">
        <v>11424.689</v>
      </c>
      <c r="AF13" s="13" t="s">
        <v>25</v>
      </c>
      <c r="AG13" s="13" t="s">
        <v>25</v>
      </c>
    </row>
    <row r="14" spans="1:33" ht="16.5" customHeight="1">
      <c r="A14" s="1">
        <v>2002</v>
      </c>
      <c r="B14" s="13">
        <v>159.40100000000001</v>
      </c>
      <c r="C14" s="13">
        <v>344.06299999999999</v>
      </c>
      <c r="D14" s="13">
        <v>151.262</v>
      </c>
      <c r="E14" s="13">
        <v>1056.317</v>
      </c>
      <c r="F14" s="13">
        <v>1792.66</v>
      </c>
      <c r="G14" s="13">
        <v>2629.4369999999999</v>
      </c>
      <c r="H14" s="13">
        <v>3251.2249999999999</v>
      </c>
      <c r="I14" s="13">
        <v>447.077</v>
      </c>
      <c r="J14" s="13" t="s">
        <v>25</v>
      </c>
      <c r="K14" s="13">
        <v>3692.7379999999998</v>
      </c>
      <c r="L14" s="13">
        <v>5144.7139999999999</v>
      </c>
      <c r="M14" s="13">
        <v>891.94600000000003</v>
      </c>
      <c r="N14" s="13">
        <v>1426.9469999999999</v>
      </c>
      <c r="O14" s="13">
        <v>10257.69</v>
      </c>
      <c r="P14" s="13" t="s">
        <v>25</v>
      </c>
      <c r="Q14" s="13">
        <v>1804.67</v>
      </c>
      <c r="R14" s="13">
        <v>231.291</v>
      </c>
      <c r="S14" s="13">
        <v>309.733</v>
      </c>
      <c r="T14" s="13">
        <v>250.83199999999999</v>
      </c>
      <c r="U14" s="13" t="s">
        <v>25</v>
      </c>
      <c r="V14" s="13">
        <v>1219.634</v>
      </c>
      <c r="W14" s="13" t="s">
        <v>25</v>
      </c>
      <c r="X14" s="13" t="s">
        <v>25</v>
      </c>
      <c r="Y14" s="13">
        <v>3147.5839999999998</v>
      </c>
      <c r="Z14" s="13">
        <v>2855.239</v>
      </c>
      <c r="AA14" s="13">
        <v>276.19299999999998</v>
      </c>
      <c r="AB14" s="13">
        <v>336.69900000000001</v>
      </c>
      <c r="AC14" s="13">
        <v>346.565</v>
      </c>
      <c r="AD14" s="13">
        <v>1821.0840000000001</v>
      </c>
      <c r="AE14" s="13">
        <v>12279.582</v>
      </c>
      <c r="AF14" s="13" t="s">
        <v>25</v>
      </c>
      <c r="AG14" s="13" t="s">
        <v>25</v>
      </c>
    </row>
    <row r="15" spans="1:33" ht="16.5" customHeight="1">
      <c r="A15" s="1">
        <v>2003</v>
      </c>
      <c r="B15" s="13">
        <v>169.62200000000001</v>
      </c>
      <c r="C15" s="13">
        <v>413.26100000000002</v>
      </c>
      <c r="D15" s="13">
        <v>139.65600000000001</v>
      </c>
      <c r="E15" s="13">
        <v>904.38300000000004</v>
      </c>
      <c r="F15" s="13">
        <v>1827.038</v>
      </c>
      <c r="G15" s="13">
        <v>2552.8620000000001</v>
      </c>
      <c r="H15" s="13">
        <v>4443.6859999999997</v>
      </c>
      <c r="I15" s="13">
        <v>441.71899999999999</v>
      </c>
      <c r="J15" s="13" t="s">
        <v>25</v>
      </c>
      <c r="K15" s="13">
        <v>3620.056</v>
      </c>
      <c r="L15" s="13">
        <v>5506.6289999999999</v>
      </c>
      <c r="M15" s="13">
        <v>1160.5250000000001</v>
      </c>
      <c r="N15" s="13">
        <v>1321.6310000000001</v>
      </c>
      <c r="O15" s="13">
        <v>10286.317999999999</v>
      </c>
      <c r="P15" s="13" t="s">
        <v>25</v>
      </c>
      <c r="Q15" s="13">
        <v>1575.4469999999999</v>
      </c>
      <c r="R15" s="13">
        <v>218.881</v>
      </c>
      <c r="S15" s="13">
        <v>299.91800000000001</v>
      </c>
      <c r="T15" s="13">
        <v>239.36099999999999</v>
      </c>
      <c r="U15" s="13" t="s">
        <v>25</v>
      </c>
      <c r="V15" s="13">
        <v>1279.663</v>
      </c>
      <c r="W15" s="13" t="s">
        <v>25</v>
      </c>
      <c r="X15" s="13" t="s">
        <v>25</v>
      </c>
      <c r="Y15" s="13">
        <v>3177.87</v>
      </c>
      <c r="Z15" s="13">
        <v>3029.69</v>
      </c>
      <c r="AA15" s="13">
        <v>323.03199999999998</v>
      </c>
      <c r="AB15" s="13">
        <v>386.68599999999998</v>
      </c>
      <c r="AC15" s="13">
        <v>533.67200000000003</v>
      </c>
      <c r="AD15" s="13">
        <v>1846.4290000000001</v>
      </c>
      <c r="AE15" s="13">
        <v>12087.027999999998</v>
      </c>
      <c r="AF15" s="13" t="s">
        <v>25</v>
      </c>
      <c r="AG15" s="13" t="s">
        <v>25</v>
      </c>
    </row>
    <row r="16" spans="1:33" ht="16.5" customHeight="1">
      <c r="A16" s="1">
        <v>2004</v>
      </c>
      <c r="B16" s="13">
        <v>260.42</v>
      </c>
      <c r="C16" s="13">
        <v>405.31400000000002</v>
      </c>
      <c r="D16" s="13">
        <v>248.71799999999999</v>
      </c>
      <c r="E16" s="13">
        <v>895.34900000000005</v>
      </c>
      <c r="F16" s="13">
        <v>2210.0619999999999</v>
      </c>
      <c r="G16" s="13">
        <v>2711.5360000000001</v>
      </c>
      <c r="H16" s="13">
        <v>5070.527</v>
      </c>
      <c r="I16" s="13">
        <v>448.36</v>
      </c>
      <c r="J16" s="13" t="s">
        <v>25</v>
      </c>
      <c r="K16" s="13">
        <v>3351.7069999999999</v>
      </c>
      <c r="L16" s="13">
        <v>5569.9539999999997</v>
      </c>
      <c r="M16" s="13">
        <v>1511.171</v>
      </c>
      <c r="N16" s="13">
        <v>1141.944</v>
      </c>
      <c r="O16" s="13">
        <v>10511.518</v>
      </c>
      <c r="P16" s="13" t="s">
        <v>25</v>
      </c>
      <c r="Q16" s="13">
        <v>1552.9739999999999</v>
      </c>
      <c r="R16" s="13">
        <v>247.50299999999999</v>
      </c>
      <c r="S16" s="13">
        <v>591.51900000000001</v>
      </c>
      <c r="T16" s="13">
        <v>226.72800000000001</v>
      </c>
      <c r="U16" s="13" t="s">
        <v>25</v>
      </c>
      <c r="V16" s="13">
        <v>1385.434</v>
      </c>
      <c r="W16" s="13" t="s">
        <v>25</v>
      </c>
      <c r="X16" s="13" t="s">
        <v>25</v>
      </c>
      <c r="Y16" s="13">
        <v>3469.4639999999999</v>
      </c>
      <c r="Z16" s="13">
        <v>3012.174</v>
      </c>
      <c r="AA16" s="13">
        <v>338.75599999999997</v>
      </c>
      <c r="AB16" s="13">
        <v>430.81400000000002</v>
      </c>
      <c r="AC16" s="13">
        <v>823.40800000000002</v>
      </c>
      <c r="AD16" s="13">
        <v>1856.4090000000001</v>
      </c>
      <c r="AE16" s="13">
        <v>11960.353999999999</v>
      </c>
      <c r="AF16" s="13" t="s">
        <v>25</v>
      </c>
      <c r="AG16" s="13" t="s">
        <v>25</v>
      </c>
    </row>
    <row r="17" spans="1:33" ht="16.5" customHeight="1">
      <c r="A17" s="1">
        <v>2005</v>
      </c>
      <c r="B17" s="13">
        <v>319.755</v>
      </c>
      <c r="C17" s="13">
        <v>388.98500000000001</v>
      </c>
      <c r="D17" s="13">
        <v>253.197</v>
      </c>
      <c r="E17" s="13">
        <v>926.52800000000002</v>
      </c>
      <c r="F17" s="13">
        <v>2528.3000000000002</v>
      </c>
      <c r="G17" s="13">
        <v>2687.8919999999998</v>
      </c>
      <c r="H17" s="13">
        <v>5668.1630000000005</v>
      </c>
      <c r="I17" s="13">
        <v>604.92999999999995</v>
      </c>
      <c r="J17" s="13" t="s">
        <v>25</v>
      </c>
      <c r="K17" s="13">
        <v>3549.0030000000002</v>
      </c>
      <c r="L17" s="13">
        <v>5757.71</v>
      </c>
      <c r="M17" s="13">
        <v>1642.057</v>
      </c>
      <c r="N17" s="13">
        <v>1038.3520000000001</v>
      </c>
      <c r="O17" s="13">
        <v>10799.659</v>
      </c>
      <c r="P17" s="13" t="s">
        <v>25</v>
      </c>
      <c r="Q17" s="13">
        <v>1684.2380000000001</v>
      </c>
      <c r="R17" s="13">
        <v>180.56799999999998</v>
      </c>
      <c r="S17" s="13">
        <v>612.02300000000002</v>
      </c>
      <c r="T17" s="13">
        <v>221.06</v>
      </c>
      <c r="U17" s="13" t="s">
        <v>25</v>
      </c>
      <c r="V17" s="13">
        <v>1353.432</v>
      </c>
      <c r="W17" s="13">
        <v>218.34899999999999</v>
      </c>
      <c r="X17" s="13">
        <v>516.46799999999996</v>
      </c>
      <c r="Y17" s="13">
        <v>3699.35</v>
      </c>
      <c r="Z17" s="13">
        <v>2752.5</v>
      </c>
      <c r="AA17" s="13">
        <v>323.58</v>
      </c>
      <c r="AB17" s="13">
        <v>446.34500000000003</v>
      </c>
      <c r="AC17" s="13">
        <v>879.452</v>
      </c>
      <c r="AD17" s="13">
        <v>1802.8409999999999</v>
      </c>
      <c r="AE17" s="13">
        <v>11946.653</v>
      </c>
      <c r="AF17" s="13">
        <v>154.96100000000001</v>
      </c>
      <c r="AG17" s="13" t="s">
        <v>25</v>
      </c>
    </row>
    <row r="18" spans="1:33" ht="16.5" customHeight="1">
      <c r="A18" s="1">
        <v>2006</v>
      </c>
      <c r="B18" s="13">
        <v>432.101</v>
      </c>
      <c r="C18" s="13">
        <v>327.73599999999999</v>
      </c>
      <c r="D18" s="13">
        <v>274.93200000000002</v>
      </c>
      <c r="E18" s="13">
        <v>918.05599999999993</v>
      </c>
      <c r="F18" s="13">
        <v>2611.0340000000001</v>
      </c>
      <c r="G18" s="13">
        <v>2571.366</v>
      </c>
      <c r="H18" s="13">
        <v>7566.2330000000002</v>
      </c>
      <c r="I18" s="13">
        <v>854.90700000000004</v>
      </c>
      <c r="J18" s="13" t="s">
        <v>25</v>
      </c>
      <c r="K18" s="13">
        <v>3174.2599999999998</v>
      </c>
      <c r="L18" s="13">
        <v>5819.6139999999996</v>
      </c>
      <c r="M18" s="13">
        <v>1957.7550000000001</v>
      </c>
      <c r="N18" s="13">
        <v>1211.5940000000001</v>
      </c>
      <c r="O18" s="13">
        <v>11484.233</v>
      </c>
      <c r="P18" s="13" t="s">
        <v>25</v>
      </c>
      <c r="Q18" s="13">
        <v>2045.518</v>
      </c>
      <c r="R18" s="13">
        <v>159.45400000000001</v>
      </c>
      <c r="S18" s="13">
        <v>716.34399999999994</v>
      </c>
      <c r="T18" s="13">
        <v>227.32499999999999</v>
      </c>
      <c r="U18" s="13" t="s">
        <v>25</v>
      </c>
      <c r="V18" s="13">
        <v>1506.8420000000001</v>
      </c>
      <c r="W18" s="13">
        <v>295.43400000000003</v>
      </c>
      <c r="X18" s="13">
        <v>587.71900000000005</v>
      </c>
      <c r="Y18" s="13">
        <v>3840.1019999999999</v>
      </c>
      <c r="Z18" s="13">
        <v>2777.4349999999999</v>
      </c>
      <c r="AA18" s="13">
        <v>327.34200000000004</v>
      </c>
      <c r="AB18" s="13">
        <v>303.22900000000004</v>
      </c>
      <c r="AC18" s="13">
        <v>987.58</v>
      </c>
      <c r="AD18" s="13">
        <v>1649.8229999999999</v>
      </c>
      <c r="AE18" s="13">
        <v>11260.277</v>
      </c>
      <c r="AF18" s="13">
        <v>171.715</v>
      </c>
      <c r="AG18" s="13" t="s">
        <v>25</v>
      </c>
    </row>
    <row r="19" spans="1:33" ht="16.5" customHeight="1">
      <c r="A19" s="1">
        <v>2007</v>
      </c>
      <c r="B19" s="13">
        <v>544.64700000000005</v>
      </c>
      <c r="C19" s="13">
        <v>332.23899999999998</v>
      </c>
      <c r="D19" s="13">
        <v>228.066</v>
      </c>
      <c r="E19" s="13">
        <v>834.40300000000002</v>
      </c>
      <c r="F19" s="13">
        <v>2970.8180000000002</v>
      </c>
      <c r="G19" s="13">
        <v>2578.79</v>
      </c>
      <c r="H19" s="13">
        <v>8885.4609999999993</v>
      </c>
      <c r="I19" s="13">
        <v>938.52700000000004</v>
      </c>
      <c r="J19" s="13" t="s">
        <v>25</v>
      </c>
      <c r="K19" s="13">
        <v>3015.8540000000003</v>
      </c>
      <c r="L19" s="13">
        <v>6213.46</v>
      </c>
      <c r="M19" s="13">
        <v>2249.7600000000002</v>
      </c>
      <c r="N19" s="13">
        <v>1284.3119999999999</v>
      </c>
      <c r="O19" s="13">
        <v>11596.327000000001</v>
      </c>
      <c r="P19" s="13" t="s">
        <v>25</v>
      </c>
      <c r="Q19" s="13">
        <v>2095.2449999999999</v>
      </c>
      <c r="R19" s="13">
        <v>138.678</v>
      </c>
      <c r="S19" s="13">
        <v>874.60200000000009</v>
      </c>
      <c r="T19" s="13">
        <v>176.24199999999999</v>
      </c>
      <c r="U19" s="13" t="s">
        <v>25</v>
      </c>
      <c r="V19" s="13">
        <v>1672.114</v>
      </c>
      <c r="W19" s="13">
        <v>571.07100000000003</v>
      </c>
      <c r="X19" s="13">
        <v>534.49</v>
      </c>
      <c r="Y19" s="13">
        <v>4086.308</v>
      </c>
      <c r="Z19" s="13">
        <v>2889.703</v>
      </c>
      <c r="AA19" s="13">
        <v>361.23700000000002</v>
      </c>
      <c r="AB19" s="13">
        <v>283.43900000000002</v>
      </c>
      <c r="AC19" s="13">
        <v>1099.414</v>
      </c>
      <c r="AD19" s="13">
        <v>1750.434</v>
      </c>
      <c r="AE19" s="13">
        <v>10752.310000000001</v>
      </c>
      <c r="AF19" s="13">
        <v>172.41800000000001</v>
      </c>
      <c r="AG19" s="13" t="s">
        <v>25</v>
      </c>
    </row>
    <row r="20" spans="1:33" ht="16.5" customHeight="1">
      <c r="A20" s="1">
        <v>2008</v>
      </c>
      <c r="B20" s="13">
        <v>597.08600000000001</v>
      </c>
      <c r="C20" s="13">
        <v>324.11799999999999</v>
      </c>
      <c r="D20" s="13">
        <v>150.87700000000001</v>
      </c>
      <c r="E20" s="13">
        <v>724.51599999999996</v>
      </c>
      <c r="F20" s="13">
        <v>3220.4750000000004</v>
      </c>
      <c r="G20" s="13">
        <v>2082.241</v>
      </c>
      <c r="H20" s="13">
        <v>9233.2900000000009</v>
      </c>
      <c r="I20" s="13">
        <v>945.822</v>
      </c>
      <c r="J20" s="13" t="s">
        <v>25</v>
      </c>
      <c r="K20" s="13">
        <v>2567.56</v>
      </c>
      <c r="L20" s="13">
        <v>6045.7300000000005</v>
      </c>
      <c r="M20" s="13">
        <v>2315.6320000000001</v>
      </c>
      <c r="N20" s="13">
        <v>1023.774</v>
      </c>
      <c r="O20" s="13">
        <v>11563.628999999999</v>
      </c>
      <c r="P20" s="13" t="s">
        <v>25</v>
      </c>
      <c r="Q20" s="13">
        <v>2167.944</v>
      </c>
      <c r="R20" s="13">
        <v>132.494</v>
      </c>
      <c r="S20" s="13">
        <v>1005.707</v>
      </c>
      <c r="T20" s="13">
        <v>175.15499999999997</v>
      </c>
      <c r="U20" s="13" t="s">
        <v>25</v>
      </c>
      <c r="V20" s="13">
        <v>1793.6179999999999</v>
      </c>
      <c r="W20" s="13">
        <v>575.76599999999996</v>
      </c>
      <c r="X20" s="13">
        <v>562.96500000000003</v>
      </c>
      <c r="Y20" s="13">
        <v>3826.6819999999998</v>
      </c>
      <c r="Z20" s="13">
        <v>2541.6440000000002</v>
      </c>
      <c r="AA20" s="13">
        <v>298.59699999999998</v>
      </c>
      <c r="AB20" s="13">
        <v>182.96899999999999</v>
      </c>
      <c r="AC20" s="13">
        <v>1147.1100000000001</v>
      </c>
      <c r="AD20" s="13">
        <v>1649.4929999999999</v>
      </c>
      <c r="AE20" s="13">
        <v>8672.1409999999996</v>
      </c>
      <c r="AF20" s="13">
        <v>135.042</v>
      </c>
      <c r="AG20" s="13" t="s">
        <v>25</v>
      </c>
    </row>
    <row r="21" spans="1:33" ht="16.5" customHeight="1">
      <c r="A21" s="1">
        <v>2009</v>
      </c>
      <c r="B21" s="13">
        <v>512.92399999999998</v>
      </c>
      <c r="C21" s="13">
        <v>223.35399999999998</v>
      </c>
      <c r="D21" s="13">
        <v>72.334000000000003</v>
      </c>
      <c r="E21" s="13">
        <v>537.35400000000004</v>
      </c>
      <c r="F21" s="13">
        <v>3185.2429999999999</v>
      </c>
      <c r="G21" s="13">
        <v>1490.482</v>
      </c>
      <c r="H21" s="13">
        <v>13648.553</v>
      </c>
      <c r="I21" s="13">
        <v>974.56899999999996</v>
      </c>
      <c r="J21" s="13" t="s">
        <v>25</v>
      </c>
      <c r="K21" s="13">
        <v>2043.241</v>
      </c>
      <c r="L21" s="13">
        <v>5209.857</v>
      </c>
      <c r="M21" s="13">
        <v>2642.502</v>
      </c>
      <c r="N21" s="13">
        <v>843.23900000000003</v>
      </c>
      <c r="O21" s="13">
        <v>7934.5159999999996</v>
      </c>
      <c r="P21" s="13" t="s">
        <v>25</v>
      </c>
      <c r="Q21" s="13">
        <v>1561.0520000000001</v>
      </c>
      <c r="R21" s="13">
        <v>76.751000000000005</v>
      </c>
      <c r="S21" s="13">
        <v>907.07600000000002</v>
      </c>
      <c r="T21" s="13">
        <v>126.01500000000001</v>
      </c>
      <c r="U21" s="13" t="s">
        <v>25</v>
      </c>
      <c r="V21" s="13">
        <v>722.39100000000008</v>
      </c>
      <c r="W21" s="13">
        <v>462.5</v>
      </c>
      <c r="X21" s="13">
        <v>373.923</v>
      </c>
      <c r="Y21" s="13">
        <v>3512.9260000000004</v>
      </c>
      <c r="Z21" s="13">
        <v>2164.4749999999999</v>
      </c>
      <c r="AA21" s="13">
        <v>152.126</v>
      </c>
      <c r="AB21" s="13">
        <v>226.35599999999999</v>
      </c>
      <c r="AC21" s="13">
        <v>869.60500000000002</v>
      </c>
      <c r="AD21" s="13">
        <v>1089.9349999999999</v>
      </c>
      <c r="AE21" s="13">
        <v>5709.4310000000005</v>
      </c>
      <c r="AF21" s="13">
        <v>111.554</v>
      </c>
      <c r="AG21" s="13" t="s">
        <v>25</v>
      </c>
    </row>
    <row r="22" spans="1:33" ht="16.5" customHeight="1">
      <c r="A22" s="1">
        <v>2010</v>
      </c>
      <c r="B22" s="13">
        <v>724.02300000000002</v>
      </c>
      <c r="C22" s="13">
        <v>239.44300000000001</v>
      </c>
      <c r="D22" s="13">
        <v>104.99700000000001</v>
      </c>
      <c r="E22" s="13">
        <v>554.65000000000009</v>
      </c>
      <c r="F22" s="13">
        <v>3648.3580000000002</v>
      </c>
      <c r="G22" s="13">
        <v>2068.1890000000003</v>
      </c>
      <c r="H22" s="13">
        <v>18264.667000000001</v>
      </c>
      <c r="I22" s="13">
        <v>1076.385</v>
      </c>
      <c r="J22" s="13" t="s">
        <v>25</v>
      </c>
      <c r="K22" s="13">
        <v>2218.7579999999998</v>
      </c>
      <c r="L22" s="13">
        <v>5905.9849999999997</v>
      </c>
      <c r="M22" s="13">
        <v>3553.8029999999999</v>
      </c>
      <c r="N22" s="13">
        <v>836.26499999999999</v>
      </c>
      <c r="O22" s="13">
        <v>9625.9399999999987</v>
      </c>
      <c r="P22" s="13" t="s">
        <v>25</v>
      </c>
      <c r="Q22" s="13">
        <v>2342.2820000000002</v>
      </c>
      <c r="R22" s="13">
        <v>94.132000000000005</v>
      </c>
      <c r="S22" s="13">
        <v>894.80700000000002</v>
      </c>
      <c r="T22" s="13">
        <v>158.72300000000001</v>
      </c>
      <c r="U22" s="13" t="s">
        <v>25</v>
      </c>
      <c r="V22" s="13">
        <v>1403.8510000000001</v>
      </c>
      <c r="W22" s="13">
        <v>562.61199999999997</v>
      </c>
      <c r="X22" s="13">
        <v>472.04899999999998</v>
      </c>
      <c r="Y22" s="13">
        <v>4271.741</v>
      </c>
      <c r="Z22" s="13">
        <v>2387.8990000000003</v>
      </c>
      <c r="AA22" s="13">
        <v>208.42699999999999</v>
      </c>
      <c r="AB22" s="13" t="s">
        <v>25</v>
      </c>
      <c r="AC22" s="13">
        <v>1094.557</v>
      </c>
      <c r="AD22" s="13">
        <v>1393.491</v>
      </c>
      <c r="AE22" s="13">
        <v>7743.0930000000008</v>
      </c>
      <c r="AF22" s="13">
        <v>104.357</v>
      </c>
      <c r="AG22" s="13" t="s">
        <v>25</v>
      </c>
    </row>
    <row r="23" spans="1:33" ht="16.5" customHeight="1">
      <c r="A23" s="1">
        <v>2011</v>
      </c>
      <c r="B23" s="13">
        <v>828.77099999999996</v>
      </c>
      <c r="C23" s="13">
        <v>219.37599999999998</v>
      </c>
      <c r="D23" s="13">
        <v>152.505</v>
      </c>
      <c r="E23" s="13">
        <v>600.59800000000007</v>
      </c>
      <c r="F23" s="13">
        <v>3144.1660000000002</v>
      </c>
      <c r="G23" s="13">
        <v>2135.1210000000001</v>
      </c>
      <c r="H23" s="13">
        <v>18418.876</v>
      </c>
      <c r="I23" s="13">
        <v>1199.8340000000001</v>
      </c>
      <c r="J23" s="13" t="s">
        <v>25</v>
      </c>
      <c r="K23" s="13">
        <v>2277.7749999999996</v>
      </c>
      <c r="L23" s="13">
        <v>6311.3179999999993</v>
      </c>
      <c r="M23" s="13">
        <v>3940.3599999999997</v>
      </c>
      <c r="N23" s="13">
        <v>790.34799999999996</v>
      </c>
      <c r="O23" s="13">
        <v>8398.6539999999986</v>
      </c>
      <c r="P23" s="13" t="s">
        <v>25</v>
      </c>
      <c r="Q23" s="13">
        <v>2681.386</v>
      </c>
      <c r="R23" s="13">
        <v>110.38300000000001</v>
      </c>
      <c r="S23" s="13">
        <v>835.31499999999994</v>
      </c>
      <c r="T23" s="13">
        <v>192.24199999999999</v>
      </c>
      <c r="U23" s="13" t="s">
        <v>25</v>
      </c>
      <c r="V23" s="13">
        <v>1988.9190000000001</v>
      </c>
      <c r="W23" s="13">
        <v>585.51800000000003</v>
      </c>
      <c r="X23" s="13">
        <v>532.54499999999996</v>
      </c>
      <c r="Y23" s="13">
        <v>4657.0940000000001</v>
      </c>
      <c r="Z23" s="13">
        <v>2353.6819999999998</v>
      </c>
      <c r="AA23" s="13">
        <v>231.929</v>
      </c>
      <c r="AB23" s="13" t="s">
        <v>25</v>
      </c>
      <c r="AC23" s="13">
        <v>1189.1310000000001</v>
      </c>
      <c r="AD23" s="13">
        <v>1463.9830000000002</v>
      </c>
      <c r="AE23" s="13">
        <v>8655.0030000000006</v>
      </c>
      <c r="AF23" s="13">
        <v>102.40899999999999</v>
      </c>
      <c r="AG23" s="13" t="s">
        <v>25</v>
      </c>
    </row>
    <row r="24" spans="1:33" ht="16.5" customHeight="1">
      <c r="A24" s="1">
        <v>2012</v>
      </c>
      <c r="B24" s="13">
        <v>764.495</v>
      </c>
      <c r="C24" s="13">
        <v>221.22399999999999</v>
      </c>
      <c r="D24" s="13">
        <v>143.089</v>
      </c>
      <c r="E24" s="13">
        <v>539.70399999999995</v>
      </c>
      <c r="F24" s="13">
        <v>3370.6689999999999</v>
      </c>
      <c r="G24" s="13">
        <v>2463.364</v>
      </c>
      <c r="H24" s="13">
        <v>19271.808000000001</v>
      </c>
      <c r="I24" s="13">
        <v>1178.9380000000001</v>
      </c>
      <c r="J24" s="13" t="s">
        <v>25</v>
      </c>
      <c r="K24" s="13">
        <v>2010.5029999999999</v>
      </c>
      <c r="L24" s="13">
        <v>5797.4709999999995</v>
      </c>
      <c r="M24" s="13">
        <v>4148.9690000000001</v>
      </c>
      <c r="N24" s="13">
        <v>671.76800000000003</v>
      </c>
      <c r="O24" s="13">
        <v>9942.7109999999993</v>
      </c>
      <c r="P24" s="13" t="s">
        <v>25</v>
      </c>
      <c r="Q24" s="13">
        <v>3001.8139999999999</v>
      </c>
      <c r="R24" s="13">
        <v>65.754000000000005</v>
      </c>
      <c r="S24" s="13">
        <v>644.71400000000006</v>
      </c>
      <c r="T24" s="13">
        <v>163.56100000000001</v>
      </c>
      <c r="U24" s="13" t="s">
        <v>25</v>
      </c>
      <c r="V24" s="13">
        <v>2232.1709999999998</v>
      </c>
      <c r="W24" s="13">
        <v>844.11</v>
      </c>
      <c r="X24" s="13">
        <v>539.42399999999998</v>
      </c>
      <c r="Y24" s="13">
        <v>4557.7380000000003</v>
      </c>
      <c r="Z24" s="13">
        <v>1979.1030000000001</v>
      </c>
      <c r="AA24" s="13">
        <v>200.31399999999999</v>
      </c>
      <c r="AB24" s="13" t="s">
        <v>25</v>
      </c>
      <c r="AC24" s="13">
        <v>1072.9780000000001</v>
      </c>
      <c r="AD24" s="13">
        <v>1575.8489999999999</v>
      </c>
      <c r="AE24" s="13">
        <v>10332.626</v>
      </c>
      <c r="AF24" s="13">
        <v>104.083</v>
      </c>
      <c r="AG24" s="13" t="s">
        <v>25</v>
      </c>
    </row>
    <row r="25" spans="1:33" ht="16.5" customHeight="1">
      <c r="A25" s="1">
        <v>2013</v>
      </c>
      <c r="B25" s="13">
        <v>791.00699999999995</v>
      </c>
      <c r="C25" s="13">
        <v>210.53800000000001</v>
      </c>
      <c r="D25" s="13">
        <v>166.566</v>
      </c>
      <c r="E25" s="13">
        <v>514.37300000000005</v>
      </c>
      <c r="F25" s="13">
        <v>3767.681</v>
      </c>
      <c r="G25" s="13">
        <v>2379.8339999999998</v>
      </c>
      <c r="H25" s="13">
        <v>22116.825000000001</v>
      </c>
      <c r="I25" s="13">
        <v>1132.931</v>
      </c>
      <c r="J25" s="13" t="s">
        <v>25</v>
      </c>
      <c r="K25" s="13">
        <v>1780.998</v>
      </c>
      <c r="L25" s="13">
        <v>5877.3320000000003</v>
      </c>
      <c r="M25" s="13">
        <v>3896.0880000000002</v>
      </c>
      <c r="N25" s="13">
        <v>658.20699999999999</v>
      </c>
      <c r="O25" s="13">
        <v>9630.07</v>
      </c>
      <c r="P25" s="13" t="s">
        <v>25</v>
      </c>
      <c r="Q25" s="13">
        <v>3050.8490000000002</v>
      </c>
      <c r="R25" s="13">
        <v>67.745000000000005</v>
      </c>
      <c r="S25" s="13">
        <v>587.81700000000001</v>
      </c>
      <c r="T25" s="13">
        <v>154.01599999999999</v>
      </c>
      <c r="U25" s="13" t="s">
        <v>25</v>
      </c>
      <c r="V25" s="13">
        <v>2175.69</v>
      </c>
      <c r="W25" s="13">
        <v>906.29200000000003</v>
      </c>
      <c r="X25" s="13">
        <v>545.91300000000001</v>
      </c>
      <c r="Y25" s="13">
        <v>4521.5290000000005</v>
      </c>
      <c r="Z25" s="13">
        <v>2163.3380000000002</v>
      </c>
      <c r="AA25" s="13">
        <v>198.58</v>
      </c>
      <c r="AB25" s="13" t="s">
        <v>25</v>
      </c>
      <c r="AC25" s="13">
        <v>1125.5340000000001</v>
      </c>
      <c r="AD25" s="13">
        <v>1596.655</v>
      </c>
      <c r="AE25" s="13">
        <v>11066.432000000001</v>
      </c>
      <c r="AF25" s="13">
        <v>71.753</v>
      </c>
      <c r="AG25" s="12" t="s">
        <v>25</v>
      </c>
    </row>
    <row r="26" spans="1:33" ht="16.5" customHeight="1">
      <c r="A26" s="1">
        <v>2014</v>
      </c>
      <c r="B26" s="13">
        <v>617.32899999999995</v>
      </c>
      <c r="C26" s="13">
        <v>174.98599999999999</v>
      </c>
      <c r="D26" s="13">
        <v>150.726</v>
      </c>
      <c r="E26" s="13">
        <v>516.11500000000001</v>
      </c>
      <c r="F26" s="13">
        <v>3169.886</v>
      </c>
      <c r="G26" s="13">
        <v>2394.154</v>
      </c>
      <c r="H26" s="13">
        <v>23722.89</v>
      </c>
      <c r="I26" s="13">
        <v>1251.22</v>
      </c>
      <c r="J26" s="13">
        <v>45.841999999999999</v>
      </c>
      <c r="K26" s="13">
        <v>1850.501</v>
      </c>
      <c r="L26" s="13">
        <v>6051.3379999999997</v>
      </c>
      <c r="M26" s="13">
        <v>3864.56</v>
      </c>
      <c r="N26" s="13">
        <v>697.86400000000003</v>
      </c>
      <c r="O26" s="13">
        <v>9774.5580000000009</v>
      </c>
      <c r="P26" s="13" t="s">
        <v>25</v>
      </c>
      <c r="Q26" s="13">
        <v>3368.01</v>
      </c>
      <c r="R26" s="13">
        <v>94.9</v>
      </c>
      <c r="S26" s="13">
        <v>588.78499999999997</v>
      </c>
      <c r="T26" s="13">
        <v>161.50899999999999</v>
      </c>
      <c r="U26" s="13" t="s">
        <v>25</v>
      </c>
      <c r="V26" s="13">
        <v>1886.646</v>
      </c>
      <c r="W26" s="13">
        <v>902.03</v>
      </c>
      <c r="X26" s="13">
        <v>566.08299999999997</v>
      </c>
      <c r="Y26" s="13">
        <v>4524.9319999999998</v>
      </c>
      <c r="Z26" s="13">
        <v>2402.9780000000001</v>
      </c>
      <c r="AA26" s="13">
        <v>187.97399999999999</v>
      </c>
      <c r="AB26" s="13" t="s">
        <v>25</v>
      </c>
      <c r="AC26" s="13">
        <v>1170.4449999999999</v>
      </c>
      <c r="AD26" s="13">
        <v>1598.8789999999999</v>
      </c>
      <c r="AE26" s="13">
        <v>11660.701999999999</v>
      </c>
      <c r="AF26" s="13">
        <v>19.759</v>
      </c>
      <c r="AG26" s="12" t="s">
        <v>25</v>
      </c>
    </row>
    <row r="27" spans="1:33" ht="16.5" customHeight="1">
      <c r="A27" s="1">
        <v>2015</v>
      </c>
      <c r="B27" s="13">
        <v>543.46699999999998</v>
      </c>
      <c r="C27" s="13">
        <v>167.53800000000001</v>
      </c>
      <c r="D27" s="13">
        <v>120.70399999999999</v>
      </c>
      <c r="E27" s="13">
        <v>408.66199999999998</v>
      </c>
      <c r="F27" s="13">
        <v>2453.6219999999998</v>
      </c>
      <c r="G27" s="13">
        <v>2283.3069999999998</v>
      </c>
      <c r="H27" s="13">
        <v>24503.326000000001</v>
      </c>
      <c r="I27" s="13">
        <v>1303.6030000000001</v>
      </c>
      <c r="J27" s="13">
        <v>79.619</v>
      </c>
      <c r="K27" s="13">
        <v>2015.08</v>
      </c>
      <c r="L27" s="13">
        <v>6186.3639999999996</v>
      </c>
      <c r="M27" s="13">
        <v>4150.2839999999997</v>
      </c>
      <c r="N27" s="13">
        <v>1014.223</v>
      </c>
      <c r="O27" s="13">
        <v>9278.2379999999994</v>
      </c>
      <c r="P27" s="13" t="s">
        <v>25</v>
      </c>
      <c r="Q27" s="13">
        <v>3565.2179999999998</v>
      </c>
      <c r="R27" s="13">
        <v>132.55000000000001</v>
      </c>
      <c r="S27" s="13">
        <v>655.90599999999995</v>
      </c>
      <c r="T27" s="13">
        <v>156.626</v>
      </c>
      <c r="U27" s="13" t="s">
        <v>25</v>
      </c>
      <c r="V27" s="13">
        <v>1378.6780000000001</v>
      </c>
      <c r="W27" s="13">
        <v>957.34299999999996</v>
      </c>
      <c r="X27" s="13">
        <v>592.07600000000002</v>
      </c>
      <c r="Y27" s="13">
        <v>4555.9570000000003</v>
      </c>
      <c r="Z27" s="13">
        <v>2733.201</v>
      </c>
      <c r="AA27" s="13">
        <v>230.387</v>
      </c>
      <c r="AB27" s="13" t="s">
        <v>25</v>
      </c>
      <c r="AC27" s="13">
        <v>1358.796</v>
      </c>
      <c r="AD27" s="13">
        <v>1682.1559999999999</v>
      </c>
      <c r="AE27" s="13">
        <v>12105.49</v>
      </c>
      <c r="AF27" s="13">
        <v>18.3</v>
      </c>
      <c r="AG27" s="12" t="s">
        <v>25</v>
      </c>
    </row>
    <row r="28" spans="1:33" ht="16.5" customHeight="1">
      <c r="A28" s="1">
        <v>2016</v>
      </c>
      <c r="B28" s="13">
        <v>492.57600000000002</v>
      </c>
      <c r="C28" s="13">
        <v>155.666</v>
      </c>
      <c r="D28" s="13">
        <v>92.448999999999998</v>
      </c>
      <c r="E28" s="13">
        <v>399.22800000000001</v>
      </c>
      <c r="F28" s="13">
        <v>2175.2840000000001</v>
      </c>
      <c r="G28" s="13">
        <v>2370.6559999999999</v>
      </c>
      <c r="H28" s="13">
        <v>28118.794000000002</v>
      </c>
      <c r="I28" s="13">
        <v>1349.896</v>
      </c>
      <c r="J28" s="13">
        <v>47.968000000000004</v>
      </c>
      <c r="K28" s="13">
        <v>2132.5300000000002</v>
      </c>
      <c r="L28" s="13">
        <v>6210.9620000000004</v>
      </c>
      <c r="M28" s="13">
        <v>4488.9639999999999</v>
      </c>
      <c r="N28" s="13">
        <v>1103.3050000000001</v>
      </c>
      <c r="O28" s="13">
        <v>9204.49</v>
      </c>
      <c r="P28" s="13" t="s">
        <v>25</v>
      </c>
      <c r="Q28" s="13">
        <v>3600.1909999999998</v>
      </c>
      <c r="R28" s="13">
        <v>165.38</v>
      </c>
      <c r="S28" s="13">
        <v>676.34199999999998</v>
      </c>
      <c r="T28" s="13">
        <v>143.096</v>
      </c>
      <c r="U28" s="13" t="s">
        <v>25</v>
      </c>
      <c r="V28" s="13">
        <v>1303.989</v>
      </c>
      <c r="W28" s="13">
        <v>972.89</v>
      </c>
      <c r="X28" s="13">
        <v>578.47799999999995</v>
      </c>
      <c r="Y28" s="13">
        <v>4228.509</v>
      </c>
      <c r="Z28" s="13">
        <v>2885.922</v>
      </c>
      <c r="AA28" s="13">
        <v>253.57400000000001</v>
      </c>
      <c r="AB28" s="13" t="s">
        <v>25</v>
      </c>
      <c r="AC28" s="13">
        <v>1485.9269999999999</v>
      </c>
      <c r="AD28" s="13">
        <v>1816.6220000000001</v>
      </c>
      <c r="AE28" s="13">
        <v>12177.82</v>
      </c>
      <c r="AF28" s="13">
        <v>2.8490000000000002</v>
      </c>
      <c r="AG28" s="12" t="s">
        <v>25</v>
      </c>
    </row>
    <row r="29" spans="1:33" ht="16.5" customHeight="1">
      <c r="A29" s="1">
        <v>2017</v>
      </c>
      <c r="B29" s="14">
        <v>496.20800000000003</v>
      </c>
      <c r="C29" s="13" t="s">
        <v>25</v>
      </c>
      <c r="D29" s="14">
        <v>98.715999999999994</v>
      </c>
      <c r="E29" s="14">
        <v>378.36</v>
      </c>
      <c r="F29" s="14">
        <v>2748.6880000000001</v>
      </c>
      <c r="G29" s="14">
        <v>2194.0030000000002</v>
      </c>
      <c r="H29" s="14">
        <v>29015.633000000002</v>
      </c>
      <c r="I29" s="14">
        <v>1419.9929999999999</v>
      </c>
      <c r="J29" s="14">
        <v>91.597999999999999</v>
      </c>
      <c r="K29" s="14">
        <v>2278.98</v>
      </c>
      <c r="L29" s="14">
        <v>6070.2669999999998</v>
      </c>
      <c r="M29" s="14">
        <v>4782.9160000000002</v>
      </c>
      <c r="N29" s="14">
        <v>1142.21</v>
      </c>
      <c r="O29" s="14">
        <v>9690.2009999999991</v>
      </c>
      <c r="P29" s="13" t="s">
        <v>25</v>
      </c>
      <c r="Q29" s="14">
        <v>4070.424</v>
      </c>
      <c r="R29" s="14">
        <v>251.25</v>
      </c>
      <c r="S29" s="14">
        <v>685.19600000000003</v>
      </c>
      <c r="T29" s="14">
        <v>175.54400000000001</v>
      </c>
      <c r="U29" s="13" t="s">
        <v>25</v>
      </c>
      <c r="V29" s="14">
        <v>1551.2929999999999</v>
      </c>
      <c r="W29" s="14">
        <v>974.23099999999999</v>
      </c>
      <c r="X29" s="14">
        <v>581.42499999999995</v>
      </c>
      <c r="Y29" s="14">
        <v>4114.9129999999996</v>
      </c>
      <c r="Z29" s="14">
        <v>2848.335</v>
      </c>
      <c r="AA29" s="14">
        <v>275.55</v>
      </c>
      <c r="AB29" s="13" t="s">
        <v>25</v>
      </c>
      <c r="AC29" s="14">
        <v>1673.664</v>
      </c>
      <c r="AD29" s="14">
        <v>1749.385</v>
      </c>
      <c r="AE29" s="14">
        <v>11189.985000000001</v>
      </c>
      <c r="AF29" s="13" t="s">
        <v>25</v>
      </c>
      <c r="AG29" s="12" t="s">
        <v>25</v>
      </c>
    </row>
    <row r="30" spans="1:33" ht="16.5" customHeight="1">
      <c r="A30" s="1">
        <v>2018</v>
      </c>
      <c r="B30" s="14">
        <v>490.94900000000001</v>
      </c>
      <c r="C30" s="13" t="s">
        <v>25</v>
      </c>
      <c r="D30" s="14">
        <v>164.21</v>
      </c>
      <c r="E30" s="14">
        <v>309.25</v>
      </c>
      <c r="F30" s="14">
        <v>2893.6950000000002</v>
      </c>
      <c r="G30" s="14">
        <v>2025.7940000000001</v>
      </c>
      <c r="H30" s="14">
        <v>27809.196</v>
      </c>
      <c r="I30" s="14">
        <v>1442.884</v>
      </c>
      <c r="J30" s="14">
        <v>112.104</v>
      </c>
      <c r="K30" s="14">
        <v>2328.75</v>
      </c>
      <c r="L30" s="14">
        <v>5554.2089999999998</v>
      </c>
      <c r="M30" s="14">
        <v>5174.7550000000001</v>
      </c>
      <c r="N30" s="14">
        <v>1060.068</v>
      </c>
      <c r="O30" s="14">
        <v>9728.5280000000002</v>
      </c>
      <c r="P30" s="13" t="s">
        <v>25</v>
      </c>
      <c r="Q30" s="14">
        <v>4100.7700000000004</v>
      </c>
      <c r="R30" s="14">
        <v>303.14999999999998</v>
      </c>
      <c r="S30" s="14">
        <v>655.11</v>
      </c>
      <c r="T30" s="14">
        <v>294.36599999999999</v>
      </c>
      <c r="U30" s="13" t="s">
        <v>25</v>
      </c>
      <c r="V30" s="14">
        <v>1764.32</v>
      </c>
      <c r="W30" s="14">
        <v>1092.8689999999999</v>
      </c>
      <c r="X30" s="14">
        <v>591.04600000000005</v>
      </c>
      <c r="Y30" s="14">
        <v>4028.8339999999998</v>
      </c>
      <c r="Z30" s="14">
        <v>2819.5650000000001</v>
      </c>
      <c r="AA30" s="14">
        <v>340.2</v>
      </c>
      <c r="AB30" s="13" t="s">
        <v>25</v>
      </c>
      <c r="AC30" s="14">
        <v>1550.15</v>
      </c>
      <c r="AD30" s="14">
        <v>1604.328</v>
      </c>
      <c r="AE30" s="14">
        <v>11297.911</v>
      </c>
      <c r="AF30" s="13" t="s">
        <v>25</v>
      </c>
      <c r="AG30" s="12" t="s">
        <v>25</v>
      </c>
    </row>
    <row r="31" spans="1:33" ht="16.5" customHeight="1">
      <c r="A31" s="1">
        <v>2019</v>
      </c>
      <c r="B31" s="14">
        <v>332.28699999999998</v>
      </c>
      <c r="C31" s="13" t="s">
        <v>25</v>
      </c>
      <c r="D31" s="14">
        <v>177.959</v>
      </c>
      <c r="E31" s="14">
        <v>285.76</v>
      </c>
      <c r="F31" s="14">
        <v>2951.8240000000001</v>
      </c>
      <c r="G31" s="14">
        <v>1916.585</v>
      </c>
      <c r="H31" s="14">
        <v>25720.665000000001</v>
      </c>
      <c r="I31" s="14">
        <v>1432.78</v>
      </c>
      <c r="J31" s="14">
        <v>114.785</v>
      </c>
      <c r="K31" s="14">
        <v>2218.6010000000001</v>
      </c>
      <c r="L31" s="14">
        <v>5076.3490000000002</v>
      </c>
      <c r="M31" s="14">
        <v>4515.8680000000004</v>
      </c>
      <c r="N31" s="14">
        <v>915.30499999999995</v>
      </c>
      <c r="O31" s="14">
        <v>9682.0550000000003</v>
      </c>
      <c r="P31" s="13" t="s">
        <v>25</v>
      </c>
      <c r="Q31" s="14">
        <v>3988.8780000000002</v>
      </c>
      <c r="R31" s="14">
        <v>265</v>
      </c>
      <c r="S31" s="14">
        <v>644.31600000000003</v>
      </c>
      <c r="T31" s="14">
        <v>345.68799999999999</v>
      </c>
      <c r="U31" s="13" t="s">
        <v>25</v>
      </c>
      <c r="V31" s="14">
        <v>1715.1679999999999</v>
      </c>
      <c r="W31" s="14">
        <v>1131.7370000000001</v>
      </c>
      <c r="X31" s="14">
        <v>612</v>
      </c>
      <c r="Y31" s="14">
        <v>3950.614</v>
      </c>
      <c r="Z31" s="14">
        <v>2822.36</v>
      </c>
      <c r="AA31" s="14">
        <v>329.3</v>
      </c>
      <c r="AB31" s="13" t="s">
        <v>25</v>
      </c>
      <c r="AC31" s="14">
        <v>1461.2439999999999</v>
      </c>
      <c r="AD31" s="14">
        <v>1381.405</v>
      </c>
      <c r="AE31" s="14">
        <v>10873.666999999999</v>
      </c>
      <c r="AF31" s="13" t="s">
        <v>25</v>
      </c>
      <c r="AG31" s="12" t="s">
        <v>25</v>
      </c>
    </row>
    <row r="32" spans="1:33">
      <c r="B32" s="3"/>
      <c r="C32" s="4"/>
      <c r="D32" s="4"/>
      <c r="E32" s="4"/>
      <c r="F32" s="4"/>
      <c r="G32" s="4"/>
      <c r="H32" s="4"/>
      <c r="I32" s="4"/>
      <c r="J32" s="4"/>
      <c r="K32" s="9"/>
    </row>
    <row r="33" spans="4:26" ht="23" customHeight="1">
      <c r="D33" s="24" t="s">
        <v>86</v>
      </c>
      <c r="E33" s="25"/>
      <c r="F33" s="25"/>
      <c r="G33" s="25"/>
      <c r="H33" s="25"/>
      <c r="I33" s="25"/>
      <c r="J33" s="25"/>
      <c r="K33" s="25"/>
      <c r="L33" s="25"/>
      <c r="M33" s="25"/>
      <c r="N33" s="25"/>
      <c r="O33" s="25"/>
      <c r="P33" s="25"/>
      <c r="Q33" s="7"/>
      <c r="S33" s="7"/>
      <c r="T33" s="7"/>
      <c r="U33" s="7"/>
      <c r="V33" s="7"/>
      <c r="W33" s="7"/>
      <c r="X33" s="7"/>
      <c r="Y33" s="7"/>
      <c r="Z33" s="7"/>
    </row>
    <row r="34" spans="4:26" ht="23">
      <c r="D34" s="26" t="s">
        <v>85</v>
      </c>
      <c r="E34" s="26"/>
      <c r="F34" s="26"/>
      <c r="G34" s="26"/>
      <c r="H34" s="26"/>
      <c r="I34" s="26"/>
      <c r="J34" s="26"/>
      <c r="K34" s="26"/>
      <c r="L34" s="26"/>
      <c r="M34" s="26"/>
      <c r="N34" s="26"/>
      <c r="O34" s="26"/>
      <c r="P34" s="27"/>
      <c r="Q34" s="10"/>
      <c r="R34" s="23"/>
      <c r="S34" s="23"/>
      <c r="T34" s="23"/>
      <c r="U34" s="23"/>
      <c r="V34" s="23"/>
      <c r="W34" s="23"/>
      <c r="X34" s="23"/>
      <c r="Y34" s="23"/>
      <c r="Z34" s="23"/>
    </row>
  </sheetData>
  <phoneticPr fontId="0" type="noConversion"/>
  <pageMargins left="0.41" right="0.75" top="0.75" bottom="0.68" header="0.31" footer="0.5"/>
  <pageSetup scale="70" fitToHeight="2" orientation="landscape" horizontalDpi="4294967292" verticalDpi="4294967292" r:id="rId1"/>
  <headerFooter alignWithMargins="0"/>
  <webPublishItems count="1">
    <webPublishItem id="18208" divId="table_01_23_18208" sourceType="sheet" destinationFile="C:\Users\dominique.megret\Desktop\current tasks\BTS\nts_2011\table_01_23.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D4FE-411C-2144-A1A6-50C38F5B7BDD}">
  <dimension ref="A1:AG31"/>
  <sheetViews>
    <sheetView workbookViewId="0">
      <selection activeCell="E37" sqref="E37"/>
    </sheetView>
  </sheetViews>
  <sheetFormatPr baseColWidth="10" defaultRowHeight="13"/>
  <cols>
    <col min="2" max="2" width="11.33203125" customWidth="1"/>
    <col min="9" max="9" width="17.1640625" customWidth="1"/>
    <col min="12" max="12" width="11" customWidth="1"/>
    <col min="18" max="18" width="13.33203125" customWidth="1"/>
    <col min="24" max="25" width="13.5" customWidth="1"/>
    <col min="30" max="30" width="16.33203125" customWidth="1"/>
    <col min="31" max="31" width="14.33203125" customWidth="1"/>
    <col min="32" max="32" width="12" customWidth="1"/>
    <col min="33" max="33" width="31" customWidth="1"/>
  </cols>
  <sheetData>
    <row r="1" spans="1:33">
      <c r="A1" t="s">
        <v>47</v>
      </c>
      <c r="B1" t="s">
        <v>0</v>
      </c>
      <c r="C1" t="s">
        <v>1</v>
      </c>
      <c r="D1" t="s">
        <v>2</v>
      </c>
      <c r="E1" t="s">
        <v>3</v>
      </c>
      <c r="F1" t="s">
        <v>4</v>
      </c>
      <c r="G1" t="s">
        <v>5</v>
      </c>
      <c r="H1" t="s">
        <v>6</v>
      </c>
      <c r="I1" t="s">
        <v>90</v>
      </c>
      <c r="J1" t="s">
        <v>35</v>
      </c>
      <c r="K1" t="s">
        <v>7</v>
      </c>
      <c r="L1" t="s">
        <v>8</v>
      </c>
      <c r="M1" t="s">
        <v>9</v>
      </c>
      <c r="N1" t="s">
        <v>10</v>
      </c>
      <c r="O1" t="s">
        <v>11</v>
      </c>
      <c r="P1" t="s">
        <v>12</v>
      </c>
      <c r="Q1" t="s">
        <v>13</v>
      </c>
      <c r="R1" t="s">
        <v>14</v>
      </c>
      <c r="S1" t="s">
        <v>15</v>
      </c>
      <c r="T1" t="s">
        <v>16</v>
      </c>
      <c r="U1" t="s">
        <v>17</v>
      </c>
      <c r="V1" t="s">
        <v>18</v>
      </c>
      <c r="W1" t="s">
        <v>32</v>
      </c>
      <c r="X1" t="s">
        <v>34</v>
      </c>
      <c r="Y1" t="s">
        <v>26</v>
      </c>
      <c r="Z1" t="s">
        <v>19</v>
      </c>
      <c r="AA1" t="s">
        <v>20</v>
      </c>
      <c r="AB1" t="s">
        <v>21</v>
      </c>
      <c r="AC1" t="s">
        <v>22</v>
      </c>
      <c r="AD1" t="s">
        <v>23</v>
      </c>
      <c r="AE1" t="s">
        <v>24</v>
      </c>
      <c r="AF1" t="s">
        <v>33</v>
      </c>
      <c r="AG1" t="s">
        <v>91</v>
      </c>
    </row>
    <row r="2" spans="1:33">
      <c r="A2">
        <v>1961</v>
      </c>
      <c r="B2">
        <v>136</v>
      </c>
      <c r="C2">
        <v>231</v>
      </c>
      <c r="D2">
        <v>13</v>
      </c>
      <c r="E2">
        <v>1</v>
      </c>
      <c r="F2">
        <v>145</v>
      </c>
      <c r="G2">
        <v>391</v>
      </c>
      <c r="H2" t="s">
        <v>25</v>
      </c>
      <c r="I2">
        <v>76</v>
      </c>
      <c r="J2" t="s">
        <v>25</v>
      </c>
      <c r="K2">
        <v>1205</v>
      </c>
      <c r="L2">
        <v>2213</v>
      </c>
      <c r="M2">
        <v>54</v>
      </c>
      <c r="N2">
        <v>759</v>
      </c>
      <c r="O2">
        <v>1039</v>
      </c>
      <c r="P2" t="s">
        <v>25</v>
      </c>
      <c r="Q2" t="s">
        <v>25</v>
      </c>
      <c r="R2">
        <v>19</v>
      </c>
      <c r="S2">
        <v>36</v>
      </c>
      <c r="T2" t="s">
        <v>25</v>
      </c>
      <c r="U2" t="s">
        <v>25</v>
      </c>
      <c r="V2">
        <v>555</v>
      </c>
      <c r="W2" t="s">
        <v>25</v>
      </c>
      <c r="X2" t="s">
        <v>25</v>
      </c>
      <c r="Y2" t="s">
        <v>25</v>
      </c>
      <c r="Z2">
        <v>75</v>
      </c>
      <c r="AA2">
        <v>132</v>
      </c>
      <c r="AB2" t="s">
        <v>25</v>
      </c>
      <c r="AC2" t="s">
        <v>25</v>
      </c>
      <c r="AD2">
        <v>1447</v>
      </c>
      <c r="AE2">
        <v>6653</v>
      </c>
      <c r="AF2" t="s">
        <v>25</v>
      </c>
      <c r="AG2">
        <v>20</v>
      </c>
    </row>
    <row r="3" spans="1:33">
      <c r="A3">
        <v>1971</v>
      </c>
      <c r="B3">
        <v>253</v>
      </c>
      <c r="C3">
        <v>470</v>
      </c>
      <c r="D3">
        <v>7</v>
      </c>
      <c r="E3">
        <v>296</v>
      </c>
      <c r="F3">
        <v>516</v>
      </c>
      <c r="G3">
        <v>1360</v>
      </c>
      <c r="H3" t="s">
        <v>25</v>
      </c>
      <c r="I3">
        <v>177</v>
      </c>
      <c r="J3" t="s">
        <v>25</v>
      </c>
      <c r="K3">
        <v>3010</v>
      </c>
      <c r="L3">
        <v>4141</v>
      </c>
      <c r="M3">
        <v>89</v>
      </c>
      <c r="N3">
        <v>1817</v>
      </c>
      <c r="O3">
        <v>5811</v>
      </c>
      <c r="P3" t="s">
        <v>25</v>
      </c>
      <c r="Q3">
        <v>211</v>
      </c>
      <c r="R3">
        <v>91</v>
      </c>
      <c r="S3">
        <v>146</v>
      </c>
      <c r="T3" t="s">
        <v>25</v>
      </c>
      <c r="U3" t="s">
        <v>25</v>
      </c>
      <c r="V3">
        <v>1130</v>
      </c>
      <c r="W3" t="s">
        <v>25</v>
      </c>
      <c r="X3" t="s">
        <v>25</v>
      </c>
      <c r="Y3" t="s">
        <v>25</v>
      </c>
      <c r="Z3">
        <v>532</v>
      </c>
      <c r="AA3">
        <v>317</v>
      </c>
      <c r="AB3" t="s">
        <v>25</v>
      </c>
      <c r="AC3">
        <v>25</v>
      </c>
      <c r="AD3">
        <v>2198</v>
      </c>
      <c r="AE3">
        <v>10672</v>
      </c>
      <c r="AF3" t="s">
        <v>25</v>
      </c>
      <c r="AG3">
        <v>132</v>
      </c>
    </row>
    <row r="4" spans="1:33">
      <c r="A4">
        <v>1981</v>
      </c>
      <c r="B4">
        <v>172</v>
      </c>
      <c r="C4">
        <v>392</v>
      </c>
      <c r="D4">
        <v>15</v>
      </c>
      <c r="E4">
        <v>257</v>
      </c>
      <c r="F4">
        <v>780</v>
      </c>
      <c r="G4">
        <v>1323</v>
      </c>
      <c r="H4" t="s">
        <v>25</v>
      </c>
      <c r="I4">
        <v>230</v>
      </c>
      <c r="J4" t="s">
        <v>25</v>
      </c>
      <c r="K4">
        <v>3020</v>
      </c>
      <c r="L4">
        <v>4116</v>
      </c>
      <c r="M4">
        <v>149</v>
      </c>
      <c r="N4">
        <v>1433</v>
      </c>
      <c r="O4">
        <v>11180</v>
      </c>
      <c r="P4" t="s">
        <v>25</v>
      </c>
      <c r="Q4">
        <v>597</v>
      </c>
      <c r="R4">
        <v>90</v>
      </c>
      <c r="S4">
        <v>308</v>
      </c>
      <c r="T4" t="s">
        <v>25</v>
      </c>
      <c r="U4" t="s">
        <v>25</v>
      </c>
      <c r="V4">
        <v>2198</v>
      </c>
      <c r="W4" t="s">
        <v>25</v>
      </c>
      <c r="X4" t="s">
        <v>25</v>
      </c>
      <c r="Y4">
        <v>134</v>
      </c>
      <c r="Z4">
        <v>987</v>
      </c>
      <c r="AA4">
        <v>313</v>
      </c>
      <c r="AB4" t="s">
        <v>25</v>
      </c>
      <c r="AC4">
        <v>47</v>
      </c>
      <c r="AD4">
        <v>1185</v>
      </c>
      <c r="AE4">
        <v>7942.9160000000002</v>
      </c>
      <c r="AF4" t="s">
        <v>25</v>
      </c>
      <c r="AG4">
        <v>267</v>
      </c>
    </row>
    <row r="5" spans="1:33">
      <c r="A5">
        <v>1991</v>
      </c>
      <c r="B5">
        <v>139</v>
      </c>
      <c r="C5">
        <v>284</v>
      </c>
      <c r="D5">
        <v>20</v>
      </c>
      <c r="E5">
        <v>337</v>
      </c>
      <c r="F5">
        <v>960</v>
      </c>
      <c r="G5">
        <v>1889</v>
      </c>
      <c r="H5">
        <v>709</v>
      </c>
      <c r="I5">
        <v>202</v>
      </c>
      <c r="J5" t="s">
        <v>25</v>
      </c>
      <c r="K5">
        <v>3611</v>
      </c>
      <c r="L5">
        <v>5035</v>
      </c>
      <c r="M5">
        <v>355</v>
      </c>
      <c r="N5">
        <v>1878</v>
      </c>
      <c r="O5">
        <v>13245</v>
      </c>
      <c r="P5">
        <v>102</v>
      </c>
      <c r="Q5">
        <v>989</v>
      </c>
      <c r="R5">
        <v>111</v>
      </c>
      <c r="S5">
        <v>193</v>
      </c>
      <c r="T5">
        <v>26</v>
      </c>
      <c r="U5">
        <v>94</v>
      </c>
      <c r="V5">
        <v>2052</v>
      </c>
      <c r="W5" t="s">
        <v>25</v>
      </c>
      <c r="X5" t="s">
        <v>25</v>
      </c>
      <c r="Y5">
        <v>1498</v>
      </c>
      <c r="Z5">
        <v>2082</v>
      </c>
      <c r="AA5">
        <v>344</v>
      </c>
      <c r="AB5">
        <v>382</v>
      </c>
      <c r="AC5">
        <v>242</v>
      </c>
      <c r="AD5">
        <v>1454</v>
      </c>
      <c r="AE5">
        <v>8789.84</v>
      </c>
      <c r="AF5" t="s">
        <v>25</v>
      </c>
      <c r="AG5">
        <v>239</v>
      </c>
    </row>
    <row r="6" spans="1:33">
      <c r="A6">
        <v>1994</v>
      </c>
      <c r="B6">
        <v>408.77700000000004</v>
      </c>
      <c r="C6">
        <v>354</v>
      </c>
      <c r="D6">
        <v>47.929000000000002</v>
      </c>
      <c r="E6">
        <v>478.541</v>
      </c>
      <c r="F6">
        <v>1582</v>
      </c>
      <c r="G6">
        <v>2321</v>
      </c>
      <c r="H6">
        <v>1353</v>
      </c>
      <c r="I6">
        <v>180</v>
      </c>
      <c r="J6" t="s">
        <v>25</v>
      </c>
      <c r="K6">
        <v>3558.4380000000001</v>
      </c>
      <c r="L6">
        <v>4356.1379999999999</v>
      </c>
      <c r="M6">
        <v>474.58299999999997</v>
      </c>
      <c r="N6">
        <v>1534.4690000000001</v>
      </c>
      <c r="O6">
        <v>10554</v>
      </c>
      <c r="P6">
        <v>137</v>
      </c>
      <c r="Q6">
        <v>1123.143</v>
      </c>
      <c r="R6">
        <v>114.557</v>
      </c>
      <c r="S6">
        <v>365</v>
      </c>
      <c r="T6">
        <v>125</v>
      </c>
      <c r="U6">
        <v>90</v>
      </c>
      <c r="V6">
        <v>1002</v>
      </c>
      <c r="W6" t="s">
        <v>25</v>
      </c>
      <c r="X6" t="s">
        <v>25</v>
      </c>
      <c r="Y6">
        <v>2311.663</v>
      </c>
      <c r="Z6">
        <v>2142</v>
      </c>
      <c r="AA6">
        <v>434.995</v>
      </c>
      <c r="AB6">
        <v>423.31799999999998</v>
      </c>
      <c r="AC6">
        <v>244</v>
      </c>
      <c r="AD6">
        <v>1694.6380000000001</v>
      </c>
      <c r="AE6">
        <v>12239.288</v>
      </c>
      <c r="AF6" t="s">
        <v>25</v>
      </c>
      <c r="AG6">
        <v>9.2050000000000001</v>
      </c>
    </row>
    <row r="7" spans="1:33">
      <c r="A7">
        <v>1995</v>
      </c>
      <c r="B7">
        <v>286</v>
      </c>
      <c r="C7">
        <v>331</v>
      </c>
      <c r="D7">
        <v>68</v>
      </c>
      <c r="E7">
        <v>468</v>
      </c>
      <c r="F7">
        <v>1629</v>
      </c>
      <c r="G7">
        <v>2408</v>
      </c>
      <c r="H7">
        <v>1435</v>
      </c>
      <c r="I7">
        <v>216</v>
      </c>
      <c r="J7" t="s">
        <v>25</v>
      </c>
      <c r="K7">
        <v>3475</v>
      </c>
      <c r="L7">
        <v>4667</v>
      </c>
      <c r="M7">
        <v>636</v>
      </c>
      <c r="N7">
        <v>1667</v>
      </c>
      <c r="O7">
        <v>10196</v>
      </c>
      <c r="P7">
        <v>164</v>
      </c>
      <c r="Q7">
        <v>935</v>
      </c>
      <c r="R7">
        <v>132</v>
      </c>
      <c r="S7">
        <v>381</v>
      </c>
      <c r="T7">
        <v>57</v>
      </c>
      <c r="U7">
        <v>93</v>
      </c>
      <c r="V7">
        <v>994</v>
      </c>
      <c r="W7" t="s">
        <v>25</v>
      </c>
      <c r="X7" t="s">
        <v>25</v>
      </c>
      <c r="Y7">
        <v>2526</v>
      </c>
      <c r="Z7">
        <v>2334</v>
      </c>
      <c r="AA7">
        <v>490</v>
      </c>
      <c r="AB7">
        <v>406</v>
      </c>
      <c r="AC7">
        <v>282</v>
      </c>
      <c r="AD7">
        <v>1765</v>
      </c>
      <c r="AE7">
        <v>11995.248</v>
      </c>
      <c r="AF7" t="s">
        <v>25</v>
      </c>
      <c r="AG7">
        <v>10</v>
      </c>
    </row>
    <row r="8" spans="1:33">
      <c r="A8">
        <v>1996</v>
      </c>
      <c r="B8">
        <v>313</v>
      </c>
      <c r="C8">
        <v>322</v>
      </c>
      <c r="D8">
        <v>106</v>
      </c>
      <c r="E8">
        <v>437</v>
      </c>
      <c r="F8">
        <v>1805</v>
      </c>
      <c r="G8">
        <v>2397</v>
      </c>
      <c r="H8">
        <v>1466</v>
      </c>
      <c r="I8">
        <v>272</v>
      </c>
      <c r="J8" t="s">
        <v>25</v>
      </c>
      <c r="K8">
        <v>3591</v>
      </c>
      <c r="L8">
        <v>4843</v>
      </c>
      <c r="M8">
        <v>762</v>
      </c>
      <c r="N8">
        <v>1545</v>
      </c>
      <c r="O8">
        <v>10346</v>
      </c>
      <c r="P8">
        <v>176</v>
      </c>
      <c r="Q8">
        <v>1220</v>
      </c>
      <c r="R8">
        <v>164</v>
      </c>
      <c r="S8">
        <v>401</v>
      </c>
      <c r="T8">
        <v>132</v>
      </c>
      <c r="U8">
        <v>99</v>
      </c>
      <c r="V8">
        <v>1004</v>
      </c>
      <c r="W8" t="s">
        <v>25</v>
      </c>
      <c r="X8" t="s">
        <v>25</v>
      </c>
      <c r="Y8">
        <v>2813</v>
      </c>
      <c r="Z8">
        <v>2412</v>
      </c>
      <c r="AA8">
        <v>463</v>
      </c>
      <c r="AB8">
        <v>366</v>
      </c>
      <c r="AC8">
        <v>277</v>
      </c>
      <c r="AD8">
        <v>1924</v>
      </c>
      <c r="AE8">
        <v>11830.156999999999</v>
      </c>
      <c r="AF8" t="s">
        <v>25</v>
      </c>
      <c r="AG8">
        <v>10</v>
      </c>
    </row>
    <row r="9" spans="1:33">
      <c r="A9">
        <v>1997</v>
      </c>
      <c r="B9">
        <v>446</v>
      </c>
      <c r="C9">
        <v>349</v>
      </c>
      <c r="D9">
        <v>108</v>
      </c>
      <c r="E9">
        <v>430</v>
      </c>
      <c r="F9">
        <v>2067</v>
      </c>
      <c r="G9">
        <v>2571</v>
      </c>
      <c r="H9">
        <v>1578</v>
      </c>
      <c r="I9">
        <v>369</v>
      </c>
      <c r="J9" t="s">
        <v>25</v>
      </c>
      <c r="K9">
        <v>2581</v>
      </c>
      <c r="L9">
        <v>5023</v>
      </c>
      <c r="M9">
        <v>746</v>
      </c>
      <c r="N9">
        <v>1817</v>
      </c>
      <c r="O9">
        <v>10975</v>
      </c>
      <c r="P9">
        <v>280</v>
      </c>
      <c r="Q9">
        <v>1358</v>
      </c>
      <c r="R9">
        <v>218</v>
      </c>
      <c r="S9">
        <v>322</v>
      </c>
      <c r="T9">
        <v>267</v>
      </c>
      <c r="U9">
        <v>129</v>
      </c>
      <c r="V9">
        <v>1174</v>
      </c>
      <c r="W9" t="s">
        <v>25</v>
      </c>
      <c r="X9" t="s">
        <v>25</v>
      </c>
      <c r="Y9">
        <v>2818</v>
      </c>
      <c r="Z9">
        <v>2562</v>
      </c>
      <c r="AA9">
        <v>480</v>
      </c>
      <c r="AB9">
        <v>381</v>
      </c>
      <c r="AC9">
        <v>344</v>
      </c>
      <c r="AD9">
        <v>1936</v>
      </c>
      <c r="AE9">
        <v>12130.575000000001</v>
      </c>
      <c r="AF9" t="s">
        <v>25</v>
      </c>
      <c r="AG9">
        <v>14</v>
      </c>
    </row>
    <row r="10" spans="1:33">
      <c r="A10">
        <v>1998</v>
      </c>
      <c r="B10">
        <v>458</v>
      </c>
      <c r="C10">
        <v>384</v>
      </c>
      <c r="D10">
        <v>103</v>
      </c>
      <c r="E10">
        <v>406</v>
      </c>
      <c r="F10">
        <v>1573</v>
      </c>
      <c r="G10">
        <v>2173</v>
      </c>
      <c r="H10">
        <v>1628</v>
      </c>
      <c r="I10">
        <v>411</v>
      </c>
      <c r="J10" t="s">
        <v>25</v>
      </c>
      <c r="K10">
        <v>2954</v>
      </c>
      <c r="L10">
        <v>5727</v>
      </c>
      <c r="M10">
        <v>513</v>
      </c>
      <c r="N10">
        <v>1693</v>
      </c>
      <c r="O10">
        <v>10050</v>
      </c>
      <c r="P10">
        <v>134</v>
      </c>
      <c r="Q10">
        <v>1453</v>
      </c>
      <c r="R10">
        <v>271</v>
      </c>
      <c r="S10">
        <v>499</v>
      </c>
      <c r="T10">
        <v>271</v>
      </c>
      <c r="U10">
        <v>127</v>
      </c>
      <c r="V10" t="s">
        <v>25</v>
      </c>
      <c r="W10" t="s">
        <v>25</v>
      </c>
      <c r="X10" t="s">
        <v>25</v>
      </c>
      <c r="Y10">
        <v>1954</v>
      </c>
      <c r="Z10">
        <v>2826</v>
      </c>
      <c r="AA10">
        <v>483</v>
      </c>
      <c r="AB10">
        <v>405</v>
      </c>
      <c r="AC10" t="s">
        <v>25</v>
      </c>
      <c r="AD10">
        <v>1981</v>
      </c>
      <c r="AE10">
        <v>12002.663</v>
      </c>
      <c r="AF10" t="s">
        <v>25</v>
      </c>
      <c r="AG10" t="s">
        <v>25</v>
      </c>
    </row>
    <row r="11" spans="1:33">
      <c r="A11">
        <v>1999</v>
      </c>
      <c r="B11">
        <v>305</v>
      </c>
      <c r="C11">
        <v>311</v>
      </c>
      <c r="D11">
        <v>139</v>
      </c>
      <c r="E11">
        <v>291</v>
      </c>
      <c r="F11">
        <v>1344</v>
      </c>
      <c r="G11">
        <v>3057</v>
      </c>
      <c r="H11">
        <v>1805</v>
      </c>
      <c r="I11">
        <v>376</v>
      </c>
      <c r="J11" t="s">
        <v>25</v>
      </c>
      <c r="K11">
        <v>3033</v>
      </c>
      <c r="L11">
        <v>5688</v>
      </c>
      <c r="M11">
        <v>780</v>
      </c>
      <c r="N11">
        <v>1701</v>
      </c>
      <c r="O11">
        <v>9905</v>
      </c>
      <c r="P11">
        <v>205</v>
      </c>
      <c r="Q11">
        <v>1534</v>
      </c>
      <c r="R11">
        <v>287</v>
      </c>
      <c r="S11">
        <v>695</v>
      </c>
      <c r="T11">
        <v>252</v>
      </c>
      <c r="U11">
        <v>107</v>
      </c>
      <c r="V11">
        <v>1172</v>
      </c>
      <c r="W11" t="s">
        <v>25</v>
      </c>
      <c r="X11" t="s">
        <v>25</v>
      </c>
      <c r="Y11">
        <v>2832</v>
      </c>
      <c r="Z11">
        <v>2672</v>
      </c>
      <c r="AA11">
        <v>494</v>
      </c>
      <c r="AB11">
        <v>350</v>
      </c>
      <c r="AC11" t="s">
        <v>25</v>
      </c>
      <c r="AD11">
        <v>1973</v>
      </c>
      <c r="AE11">
        <v>13024.977999999999</v>
      </c>
      <c r="AF11" t="s">
        <v>25</v>
      </c>
      <c r="AG11" t="s">
        <v>25</v>
      </c>
    </row>
    <row r="12" spans="1:33">
      <c r="A12">
        <v>2000</v>
      </c>
      <c r="B12">
        <v>340</v>
      </c>
      <c r="C12">
        <v>348</v>
      </c>
      <c r="D12">
        <v>141</v>
      </c>
      <c r="E12">
        <v>1033</v>
      </c>
      <c r="F12">
        <v>1671</v>
      </c>
      <c r="G12">
        <v>2962</v>
      </c>
      <c r="H12">
        <v>2009</v>
      </c>
      <c r="I12">
        <v>455</v>
      </c>
      <c r="J12" t="s">
        <v>25</v>
      </c>
      <c r="K12">
        <v>3352</v>
      </c>
      <c r="L12">
        <v>5198</v>
      </c>
      <c r="M12">
        <v>796</v>
      </c>
      <c r="N12">
        <v>1738</v>
      </c>
      <c r="O12">
        <v>10145</v>
      </c>
      <c r="P12">
        <v>295</v>
      </c>
      <c r="Q12">
        <v>1923</v>
      </c>
      <c r="R12">
        <v>267</v>
      </c>
      <c r="S12">
        <v>556</v>
      </c>
      <c r="T12">
        <v>247</v>
      </c>
      <c r="U12">
        <v>72</v>
      </c>
      <c r="V12">
        <v>1203</v>
      </c>
      <c r="W12" t="s">
        <v>25</v>
      </c>
      <c r="X12" t="s">
        <v>25</v>
      </c>
      <c r="Y12">
        <v>3115</v>
      </c>
      <c r="Z12">
        <v>3033</v>
      </c>
      <c r="AA12">
        <v>296</v>
      </c>
      <c r="AB12">
        <v>365</v>
      </c>
      <c r="AC12">
        <v>431</v>
      </c>
      <c r="AD12">
        <v>1817</v>
      </c>
      <c r="AE12">
        <v>12773.714</v>
      </c>
      <c r="AF12" t="s">
        <v>25</v>
      </c>
      <c r="AG12" t="s">
        <v>25</v>
      </c>
    </row>
    <row r="13" spans="1:33">
      <c r="A13">
        <v>2001</v>
      </c>
      <c r="B13">
        <v>235.577</v>
      </c>
      <c r="C13">
        <v>319.375</v>
      </c>
      <c r="D13">
        <v>155.40299999999999</v>
      </c>
      <c r="E13">
        <v>1187.2570000000001</v>
      </c>
      <c r="F13">
        <v>1798.472</v>
      </c>
      <c r="G13">
        <v>2532.3629999999998</v>
      </c>
      <c r="H13">
        <v>2331.7759999999998</v>
      </c>
      <c r="I13">
        <v>465.26799999999997</v>
      </c>
      <c r="J13" t="s">
        <v>25</v>
      </c>
      <c r="K13">
        <v>3628.4180000000001</v>
      </c>
      <c r="L13">
        <v>5691.6769999999997</v>
      </c>
      <c r="M13">
        <v>824.976</v>
      </c>
      <c r="N13">
        <v>1579.6559999999999</v>
      </c>
      <c r="O13">
        <v>9777.1910000000007</v>
      </c>
      <c r="P13">
        <v>358.78500000000003</v>
      </c>
      <c r="Q13">
        <v>1857.114</v>
      </c>
      <c r="R13">
        <v>239.32499999999999</v>
      </c>
      <c r="S13">
        <v>387.05799999999999</v>
      </c>
      <c r="T13">
        <v>239.71899999999999</v>
      </c>
      <c r="U13">
        <v>68.760999999999996</v>
      </c>
      <c r="V13">
        <v>1249.5820000000001</v>
      </c>
      <c r="W13" t="s">
        <v>25</v>
      </c>
      <c r="X13" t="s">
        <v>25</v>
      </c>
      <c r="Y13">
        <v>2946.3290000000002</v>
      </c>
      <c r="Z13">
        <v>2849.8879999999999</v>
      </c>
      <c r="AA13">
        <v>286.14699999999999</v>
      </c>
      <c r="AB13">
        <v>271.70400000000001</v>
      </c>
      <c r="AC13">
        <v>270.685</v>
      </c>
      <c r="AD13">
        <v>1685.2380000000001</v>
      </c>
      <c r="AE13">
        <v>11424.689</v>
      </c>
      <c r="AF13" t="s">
        <v>25</v>
      </c>
      <c r="AG13" t="s">
        <v>25</v>
      </c>
    </row>
    <row r="14" spans="1:33">
      <c r="A14">
        <v>2002</v>
      </c>
      <c r="B14">
        <v>159.40100000000001</v>
      </c>
      <c r="C14">
        <v>344.06299999999999</v>
      </c>
      <c r="D14">
        <v>151.262</v>
      </c>
      <c r="E14">
        <v>1056.317</v>
      </c>
      <c r="F14">
        <v>1792.66</v>
      </c>
      <c r="G14">
        <v>2629.4369999999999</v>
      </c>
      <c r="H14">
        <v>3251.2249999999999</v>
      </c>
      <c r="I14">
        <v>447.077</v>
      </c>
      <c r="J14" t="s">
        <v>25</v>
      </c>
      <c r="K14">
        <v>3692.7379999999998</v>
      </c>
      <c r="L14">
        <v>5144.7139999999999</v>
      </c>
      <c r="M14">
        <v>891.94600000000003</v>
      </c>
      <c r="N14">
        <v>1426.9469999999999</v>
      </c>
      <c r="O14">
        <v>10257.69</v>
      </c>
      <c r="P14" t="s">
        <v>25</v>
      </c>
      <c r="Q14">
        <v>1804.67</v>
      </c>
      <c r="R14">
        <v>231.291</v>
      </c>
      <c r="S14">
        <v>309.733</v>
      </c>
      <c r="T14">
        <v>250.83199999999999</v>
      </c>
      <c r="U14" t="s">
        <v>25</v>
      </c>
      <c r="V14">
        <v>1219.634</v>
      </c>
      <c r="W14" t="s">
        <v>25</v>
      </c>
      <c r="X14" t="s">
        <v>25</v>
      </c>
      <c r="Y14">
        <v>3147.5839999999998</v>
      </c>
      <c r="Z14">
        <v>2855.239</v>
      </c>
      <c r="AA14">
        <v>276.19299999999998</v>
      </c>
      <c r="AB14">
        <v>336.69900000000001</v>
      </c>
      <c r="AC14">
        <v>346.565</v>
      </c>
      <c r="AD14">
        <v>1821.0840000000001</v>
      </c>
      <c r="AE14">
        <v>12279.582</v>
      </c>
      <c r="AF14" t="s">
        <v>25</v>
      </c>
      <c r="AG14" t="s">
        <v>25</v>
      </c>
    </row>
    <row r="15" spans="1:33">
      <c r="A15">
        <v>2003</v>
      </c>
      <c r="B15">
        <v>169.62200000000001</v>
      </c>
      <c r="C15">
        <v>413.26100000000002</v>
      </c>
      <c r="D15">
        <v>139.65600000000001</v>
      </c>
      <c r="E15">
        <v>904.38300000000004</v>
      </c>
      <c r="F15">
        <v>1827.038</v>
      </c>
      <c r="G15">
        <v>2552.8620000000001</v>
      </c>
      <c r="H15">
        <v>4443.6859999999997</v>
      </c>
      <c r="I15">
        <v>441.71899999999999</v>
      </c>
      <c r="J15" t="s">
        <v>25</v>
      </c>
      <c r="K15">
        <v>3620.056</v>
      </c>
      <c r="L15">
        <v>5506.6289999999999</v>
      </c>
      <c r="M15">
        <v>1160.5250000000001</v>
      </c>
      <c r="N15">
        <v>1321.6310000000001</v>
      </c>
      <c r="O15">
        <v>10286.317999999999</v>
      </c>
      <c r="P15" t="s">
        <v>25</v>
      </c>
      <c r="Q15">
        <v>1575.4469999999999</v>
      </c>
      <c r="R15">
        <v>218.881</v>
      </c>
      <c r="S15">
        <v>299.91800000000001</v>
      </c>
      <c r="T15">
        <v>239.36099999999999</v>
      </c>
      <c r="U15" t="s">
        <v>25</v>
      </c>
      <c r="V15">
        <v>1279.663</v>
      </c>
      <c r="W15" t="s">
        <v>25</v>
      </c>
      <c r="X15" t="s">
        <v>25</v>
      </c>
      <c r="Y15">
        <v>3177.87</v>
      </c>
      <c r="Z15">
        <v>3029.69</v>
      </c>
      <c r="AA15">
        <v>323.03199999999998</v>
      </c>
      <c r="AB15">
        <v>386.68599999999998</v>
      </c>
      <c r="AC15">
        <v>533.67200000000003</v>
      </c>
      <c r="AD15">
        <v>1846.4290000000001</v>
      </c>
      <c r="AE15">
        <v>12087.027999999998</v>
      </c>
      <c r="AF15" t="s">
        <v>25</v>
      </c>
      <c r="AG15" t="s">
        <v>25</v>
      </c>
    </row>
    <row r="16" spans="1:33">
      <c r="A16">
        <v>2004</v>
      </c>
      <c r="B16">
        <v>260.42</v>
      </c>
      <c r="C16">
        <v>405.31400000000002</v>
      </c>
      <c r="D16">
        <v>248.71799999999999</v>
      </c>
      <c r="E16">
        <v>895.34900000000005</v>
      </c>
      <c r="F16">
        <v>2210.0619999999999</v>
      </c>
      <c r="G16">
        <v>2711.5360000000001</v>
      </c>
      <c r="H16">
        <v>5070.527</v>
      </c>
      <c r="I16">
        <v>448.36</v>
      </c>
      <c r="J16" t="s">
        <v>25</v>
      </c>
      <c r="K16">
        <v>3351.7069999999999</v>
      </c>
      <c r="L16">
        <v>5569.9539999999997</v>
      </c>
      <c r="M16">
        <v>1511.171</v>
      </c>
      <c r="N16">
        <v>1141.944</v>
      </c>
      <c r="O16">
        <v>10511.518</v>
      </c>
      <c r="P16" t="s">
        <v>25</v>
      </c>
      <c r="Q16">
        <v>1552.9739999999999</v>
      </c>
      <c r="R16">
        <v>247.50299999999999</v>
      </c>
      <c r="S16">
        <v>591.51900000000001</v>
      </c>
      <c r="T16">
        <v>226.72800000000001</v>
      </c>
      <c r="U16" t="s">
        <v>25</v>
      </c>
      <c r="V16">
        <v>1385.434</v>
      </c>
      <c r="W16" t="s">
        <v>25</v>
      </c>
      <c r="X16" t="s">
        <v>25</v>
      </c>
      <c r="Y16">
        <v>3469.4639999999999</v>
      </c>
      <c r="Z16">
        <v>3012.174</v>
      </c>
      <c r="AA16">
        <v>338.75599999999997</v>
      </c>
      <c r="AB16">
        <v>430.81400000000002</v>
      </c>
      <c r="AC16">
        <v>823.40800000000002</v>
      </c>
      <c r="AD16">
        <v>1856.4090000000001</v>
      </c>
      <c r="AE16">
        <v>11960.353999999999</v>
      </c>
      <c r="AF16" t="s">
        <v>25</v>
      </c>
      <c r="AG16" t="s">
        <v>25</v>
      </c>
    </row>
    <row r="17" spans="1:33">
      <c r="A17">
        <v>2005</v>
      </c>
      <c r="B17">
        <v>319.755</v>
      </c>
      <c r="C17">
        <v>388.98500000000001</v>
      </c>
      <c r="D17">
        <v>253.197</v>
      </c>
      <c r="E17">
        <v>926.52800000000002</v>
      </c>
      <c r="F17">
        <v>2528.3000000000002</v>
      </c>
      <c r="G17">
        <v>2687.8919999999998</v>
      </c>
      <c r="H17">
        <v>5668.1630000000005</v>
      </c>
      <c r="I17">
        <v>604.92999999999995</v>
      </c>
      <c r="J17" t="s">
        <v>25</v>
      </c>
      <c r="K17">
        <v>3549.0030000000002</v>
      </c>
      <c r="L17">
        <v>5757.71</v>
      </c>
      <c r="M17">
        <v>1642.057</v>
      </c>
      <c r="N17">
        <v>1038.3520000000001</v>
      </c>
      <c r="O17">
        <v>10799.659</v>
      </c>
      <c r="P17" t="s">
        <v>25</v>
      </c>
      <c r="Q17">
        <v>1684.2380000000001</v>
      </c>
      <c r="R17">
        <v>180.56799999999998</v>
      </c>
      <c r="S17">
        <v>612.02300000000002</v>
      </c>
      <c r="T17">
        <v>221.06</v>
      </c>
      <c r="U17" t="s">
        <v>25</v>
      </c>
      <c r="V17">
        <v>1353.432</v>
      </c>
      <c r="W17">
        <v>218.34899999999999</v>
      </c>
      <c r="X17">
        <v>516.46799999999996</v>
      </c>
      <c r="Y17">
        <v>3699.35</v>
      </c>
      <c r="Z17">
        <v>2752.5</v>
      </c>
      <c r="AA17">
        <v>323.58</v>
      </c>
      <c r="AB17">
        <v>446.34500000000003</v>
      </c>
      <c r="AC17">
        <v>879.452</v>
      </c>
      <c r="AD17">
        <v>1802.8409999999999</v>
      </c>
      <c r="AE17">
        <v>11946.653</v>
      </c>
      <c r="AF17">
        <v>154.96100000000001</v>
      </c>
      <c r="AG17" t="s">
        <v>25</v>
      </c>
    </row>
    <row r="18" spans="1:33">
      <c r="A18">
        <v>2006</v>
      </c>
      <c r="B18">
        <v>432.101</v>
      </c>
      <c r="C18">
        <v>327.73599999999999</v>
      </c>
      <c r="D18">
        <v>274.93200000000002</v>
      </c>
      <c r="E18">
        <v>918.05599999999993</v>
      </c>
      <c r="F18">
        <v>2611.0340000000001</v>
      </c>
      <c r="G18">
        <v>2571.366</v>
      </c>
      <c r="H18">
        <v>7566.2330000000002</v>
      </c>
      <c r="I18">
        <v>854.90700000000004</v>
      </c>
      <c r="J18" t="s">
        <v>25</v>
      </c>
      <c r="K18">
        <v>3174.2599999999998</v>
      </c>
      <c r="L18">
        <v>5819.6139999999996</v>
      </c>
      <c r="M18">
        <v>1957.7550000000001</v>
      </c>
      <c r="N18">
        <v>1211.5940000000001</v>
      </c>
      <c r="O18">
        <v>11484.233</v>
      </c>
      <c r="P18" t="s">
        <v>25</v>
      </c>
      <c r="Q18">
        <v>2045.518</v>
      </c>
      <c r="R18">
        <v>159.45400000000001</v>
      </c>
      <c r="S18">
        <v>716.34399999999994</v>
      </c>
      <c r="T18">
        <v>227.32499999999999</v>
      </c>
      <c r="U18" t="s">
        <v>25</v>
      </c>
      <c r="V18">
        <v>1506.8420000000001</v>
      </c>
      <c r="W18">
        <v>295.43400000000003</v>
      </c>
      <c r="X18">
        <v>587.71900000000005</v>
      </c>
      <c r="Y18">
        <v>3840.1019999999999</v>
      </c>
      <c r="Z18">
        <v>2777.4349999999999</v>
      </c>
      <c r="AA18">
        <v>327.34200000000004</v>
      </c>
      <c r="AB18">
        <v>303.22900000000004</v>
      </c>
      <c r="AC18">
        <v>987.58</v>
      </c>
      <c r="AD18">
        <v>1649.8229999999999</v>
      </c>
      <c r="AE18">
        <v>11260.277</v>
      </c>
      <c r="AF18">
        <v>171.715</v>
      </c>
      <c r="AG18" t="s">
        <v>25</v>
      </c>
    </row>
    <row r="19" spans="1:33">
      <c r="A19">
        <v>2007</v>
      </c>
      <c r="B19">
        <v>544.64700000000005</v>
      </c>
      <c r="C19">
        <v>332.23899999999998</v>
      </c>
      <c r="D19">
        <v>228.066</v>
      </c>
      <c r="E19">
        <v>834.40300000000002</v>
      </c>
      <c r="F19">
        <v>2970.8180000000002</v>
      </c>
      <c r="G19">
        <v>2578.79</v>
      </c>
      <c r="H19">
        <v>8885.4609999999993</v>
      </c>
      <c r="I19">
        <v>938.52700000000004</v>
      </c>
      <c r="J19" t="s">
        <v>25</v>
      </c>
      <c r="K19">
        <v>3015.8540000000003</v>
      </c>
      <c r="L19">
        <v>6213.46</v>
      </c>
      <c r="M19">
        <v>2249.7600000000002</v>
      </c>
      <c r="N19">
        <v>1284.3119999999999</v>
      </c>
      <c r="O19">
        <v>11596.327000000001</v>
      </c>
      <c r="P19" t="s">
        <v>25</v>
      </c>
      <c r="Q19">
        <v>2095.2449999999999</v>
      </c>
      <c r="R19">
        <v>138.678</v>
      </c>
      <c r="S19">
        <v>874.60200000000009</v>
      </c>
      <c r="T19">
        <v>176.24199999999999</v>
      </c>
      <c r="U19" t="s">
        <v>25</v>
      </c>
      <c r="V19">
        <v>1672.114</v>
      </c>
      <c r="W19">
        <v>571.07100000000003</v>
      </c>
      <c r="X19">
        <v>534.49</v>
      </c>
      <c r="Y19">
        <v>4086.308</v>
      </c>
      <c r="Z19">
        <v>2889.703</v>
      </c>
      <c r="AA19">
        <v>361.23700000000002</v>
      </c>
      <c r="AB19">
        <v>283.43900000000002</v>
      </c>
      <c r="AC19">
        <v>1099.414</v>
      </c>
      <c r="AD19">
        <v>1750.434</v>
      </c>
      <c r="AE19">
        <v>10752.310000000001</v>
      </c>
      <c r="AF19">
        <v>172.41800000000001</v>
      </c>
      <c r="AG19" t="s">
        <v>25</v>
      </c>
    </row>
    <row r="20" spans="1:33">
      <c r="A20">
        <v>2008</v>
      </c>
      <c r="B20">
        <v>597.08600000000001</v>
      </c>
      <c r="C20">
        <v>324.11799999999999</v>
      </c>
      <c r="D20">
        <v>150.87700000000001</v>
      </c>
      <c r="E20">
        <v>724.51599999999996</v>
      </c>
      <c r="F20">
        <v>3220.4750000000004</v>
      </c>
      <c r="G20">
        <v>2082.241</v>
      </c>
      <c r="H20">
        <v>9233.2900000000009</v>
      </c>
      <c r="I20">
        <v>945.822</v>
      </c>
      <c r="J20" t="s">
        <v>25</v>
      </c>
      <c r="K20">
        <v>2567.56</v>
      </c>
      <c r="L20">
        <v>6045.7300000000005</v>
      </c>
      <c r="M20">
        <v>2315.6320000000001</v>
      </c>
      <c r="N20">
        <v>1023.774</v>
      </c>
      <c r="O20">
        <v>11563.628999999999</v>
      </c>
      <c r="P20" t="s">
        <v>25</v>
      </c>
      <c r="Q20">
        <v>2167.944</v>
      </c>
      <c r="R20">
        <v>132.494</v>
      </c>
      <c r="S20">
        <v>1005.707</v>
      </c>
      <c r="T20">
        <v>175.15499999999997</v>
      </c>
      <c r="U20" t="s">
        <v>25</v>
      </c>
      <c r="V20">
        <v>1793.6179999999999</v>
      </c>
      <c r="W20">
        <v>575.76599999999996</v>
      </c>
      <c r="X20">
        <v>562.96500000000003</v>
      </c>
      <c r="Y20">
        <v>3826.6819999999998</v>
      </c>
      <c r="Z20">
        <v>2541.6440000000002</v>
      </c>
      <c r="AA20">
        <v>298.59699999999998</v>
      </c>
      <c r="AB20">
        <v>182.96899999999999</v>
      </c>
      <c r="AC20">
        <v>1147.1100000000001</v>
      </c>
      <c r="AD20">
        <v>1649.4929999999999</v>
      </c>
      <c r="AE20">
        <v>8672.1409999999996</v>
      </c>
      <c r="AF20">
        <v>135.042</v>
      </c>
      <c r="AG20" t="s">
        <v>25</v>
      </c>
    </row>
    <row r="21" spans="1:33">
      <c r="A21">
        <v>2009</v>
      </c>
      <c r="B21">
        <v>512.92399999999998</v>
      </c>
      <c r="C21">
        <v>223.35399999999998</v>
      </c>
      <c r="D21">
        <v>72.334000000000003</v>
      </c>
      <c r="E21">
        <v>537.35400000000004</v>
      </c>
      <c r="F21">
        <v>3185.2429999999999</v>
      </c>
      <c r="G21">
        <v>1490.482</v>
      </c>
      <c r="H21">
        <v>13648.553</v>
      </c>
      <c r="I21">
        <v>974.56899999999996</v>
      </c>
      <c r="J21" t="s">
        <v>25</v>
      </c>
      <c r="K21">
        <v>2043.241</v>
      </c>
      <c r="L21">
        <v>5209.857</v>
      </c>
      <c r="M21">
        <v>2642.502</v>
      </c>
      <c r="N21">
        <v>843.23900000000003</v>
      </c>
      <c r="O21">
        <v>7934.5159999999996</v>
      </c>
      <c r="P21" t="s">
        <v>25</v>
      </c>
      <c r="Q21">
        <v>1561.0520000000001</v>
      </c>
      <c r="R21">
        <v>76.751000000000005</v>
      </c>
      <c r="S21">
        <v>907.07600000000002</v>
      </c>
      <c r="T21">
        <v>126.01500000000001</v>
      </c>
      <c r="U21" t="s">
        <v>25</v>
      </c>
      <c r="V21">
        <v>722.39100000000008</v>
      </c>
      <c r="W21">
        <v>462.5</v>
      </c>
      <c r="X21">
        <v>373.923</v>
      </c>
      <c r="Y21">
        <v>3512.9260000000004</v>
      </c>
      <c r="Z21">
        <v>2164.4749999999999</v>
      </c>
      <c r="AA21">
        <v>152.126</v>
      </c>
      <c r="AB21">
        <v>226.35599999999999</v>
      </c>
      <c r="AC21">
        <v>869.60500000000002</v>
      </c>
      <c r="AD21">
        <v>1089.9349999999999</v>
      </c>
      <c r="AE21">
        <v>5709.4310000000005</v>
      </c>
      <c r="AF21">
        <v>111.554</v>
      </c>
      <c r="AG21" t="s">
        <v>25</v>
      </c>
    </row>
    <row r="22" spans="1:33">
      <c r="A22">
        <v>2010</v>
      </c>
      <c r="B22">
        <v>724.02300000000002</v>
      </c>
      <c r="C22">
        <v>239.44300000000001</v>
      </c>
      <c r="D22">
        <v>104.99700000000001</v>
      </c>
      <c r="E22">
        <v>554.65000000000009</v>
      </c>
      <c r="F22">
        <v>3648.3580000000002</v>
      </c>
      <c r="G22">
        <v>2068.1890000000003</v>
      </c>
      <c r="H22">
        <v>18264.667000000001</v>
      </c>
      <c r="I22">
        <v>1076.385</v>
      </c>
      <c r="J22" t="s">
        <v>25</v>
      </c>
      <c r="K22">
        <v>2218.7579999999998</v>
      </c>
      <c r="L22">
        <v>5905.9849999999997</v>
      </c>
      <c r="M22">
        <v>3553.8029999999999</v>
      </c>
      <c r="N22">
        <v>836.26499999999999</v>
      </c>
      <c r="O22">
        <v>9625.9399999999987</v>
      </c>
      <c r="P22" t="s">
        <v>25</v>
      </c>
      <c r="Q22">
        <v>2342.2820000000002</v>
      </c>
      <c r="R22">
        <v>94.132000000000005</v>
      </c>
      <c r="S22">
        <v>894.80700000000002</v>
      </c>
      <c r="T22">
        <v>158.72300000000001</v>
      </c>
      <c r="U22" t="s">
        <v>25</v>
      </c>
      <c r="V22">
        <v>1403.8510000000001</v>
      </c>
      <c r="W22">
        <v>562.61199999999997</v>
      </c>
      <c r="X22">
        <v>472.04899999999998</v>
      </c>
      <c r="Y22">
        <v>4271.741</v>
      </c>
      <c r="Z22">
        <v>2387.8990000000003</v>
      </c>
      <c r="AA22">
        <v>208.42699999999999</v>
      </c>
      <c r="AB22" t="s">
        <v>25</v>
      </c>
      <c r="AC22">
        <v>1094.557</v>
      </c>
      <c r="AD22">
        <v>1393.491</v>
      </c>
      <c r="AE22">
        <v>7743.0930000000008</v>
      </c>
      <c r="AF22">
        <v>104.357</v>
      </c>
      <c r="AG22" t="s">
        <v>25</v>
      </c>
    </row>
    <row r="23" spans="1:33">
      <c r="A23">
        <v>2011</v>
      </c>
      <c r="B23">
        <v>828.77099999999996</v>
      </c>
      <c r="C23">
        <v>219.37599999999998</v>
      </c>
      <c r="D23">
        <v>152.505</v>
      </c>
      <c r="E23">
        <v>600.59800000000007</v>
      </c>
      <c r="F23">
        <v>3144.1660000000002</v>
      </c>
      <c r="G23">
        <v>2135.1210000000001</v>
      </c>
      <c r="H23">
        <v>18418.876</v>
      </c>
      <c r="I23">
        <v>1199.8340000000001</v>
      </c>
      <c r="J23" t="s">
        <v>25</v>
      </c>
      <c r="K23">
        <v>2277.7749999999996</v>
      </c>
      <c r="L23">
        <v>6311.3179999999993</v>
      </c>
      <c r="M23">
        <v>3940.3599999999997</v>
      </c>
      <c r="N23">
        <v>790.34799999999996</v>
      </c>
      <c r="O23">
        <v>8398.6539999999986</v>
      </c>
      <c r="P23" t="s">
        <v>25</v>
      </c>
      <c r="Q23">
        <v>2681.386</v>
      </c>
      <c r="R23">
        <v>110.38300000000001</v>
      </c>
      <c r="S23">
        <v>835.31499999999994</v>
      </c>
      <c r="T23">
        <v>192.24199999999999</v>
      </c>
      <c r="U23" t="s">
        <v>25</v>
      </c>
      <c r="V23">
        <v>1988.9190000000001</v>
      </c>
      <c r="W23">
        <v>585.51800000000003</v>
      </c>
      <c r="X23">
        <v>532.54499999999996</v>
      </c>
      <c r="Y23">
        <v>4657.0940000000001</v>
      </c>
      <c r="Z23">
        <v>2353.6819999999998</v>
      </c>
      <c r="AA23">
        <v>231.929</v>
      </c>
      <c r="AB23" t="s">
        <v>25</v>
      </c>
      <c r="AC23">
        <v>1189.1310000000001</v>
      </c>
      <c r="AD23">
        <v>1463.9830000000002</v>
      </c>
      <c r="AE23">
        <v>8655.0030000000006</v>
      </c>
      <c r="AF23">
        <v>102.40899999999999</v>
      </c>
      <c r="AG23" t="s">
        <v>25</v>
      </c>
    </row>
    <row r="24" spans="1:33">
      <c r="A24">
        <v>2012</v>
      </c>
      <c r="B24">
        <v>764.495</v>
      </c>
      <c r="C24">
        <v>221.22399999999999</v>
      </c>
      <c r="D24">
        <v>143.089</v>
      </c>
      <c r="E24">
        <v>539.70399999999995</v>
      </c>
      <c r="F24">
        <v>3370.6689999999999</v>
      </c>
      <c r="G24">
        <v>2463.364</v>
      </c>
      <c r="H24">
        <v>19271.808000000001</v>
      </c>
      <c r="I24">
        <v>1178.9380000000001</v>
      </c>
      <c r="J24" t="s">
        <v>25</v>
      </c>
      <c r="K24">
        <v>2010.5029999999999</v>
      </c>
      <c r="L24">
        <v>5797.4709999999995</v>
      </c>
      <c r="M24">
        <v>4148.9690000000001</v>
      </c>
      <c r="N24">
        <v>671.76800000000003</v>
      </c>
      <c r="O24">
        <v>9942.7109999999993</v>
      </c>
      <c r="P24" t="s">
        <v>25</v>
      </c>
      <c r="Q24">
        <v>3001.8139999999999</v>
      </c>
      <c r="R24">
        <v>65.754000000000005</v>
      </c>
      <c r="S24">
        <v>644.71400000000006</v>
      </c>
      <c r="T24">
        <v>163.56100000000001</v>
      </c>
      <c r="U24" t="s">
        <v>25</v>
      </c>
      <c r="V24">
        <v>2232.1709999999998</v>
      </c>
      <c r="W24">
        <v>844.11</v>
      </c>
      <c r="X24">
        <v>539.42399999999998</v>
      </c>
      <c r="Y24">
        <v>4557.7380000000003</v>
      </c>
      <c r="Z24">
        <v>1979.1030000000001</v>
      </c>
      <c r="AA24">
        <v>200.31399999999999</v>
      </c>
      <c r="AB24" t="s">
        <v>25</v>
      </c>
      <c r="AC24">
        <v>1072.9780000000001</v>
      </c>
      <c r="AD24">
        <v>1575.8489999999999</v>
      </c>
      <c r="AE24">
        <v>10332.626</v>
      </c>
      <c r="AF24">
        <v>104.083</v>
      </c>
      <c r="AG24" t="s">
        <v>25</v>
      </c>
    </row>
    <row r="25" spans="1:33">
      <c r="A25">
        <v>2013</v>
      </c>
      <c r="B25">
        <v>791.00699999999995</v>
      </c>
      <c r="C25">
        <v>210.53800000000001</v>
      </c>
      <c r="D25">
        <v>166.566</v>
      </c>
      <c r="E25">
        <v>514.37300000000005</v>
      </c>
      <c r="F25">
        <v>3767.681</v>
      </c>
      <c r="G25">
        <v>2379.8339999999998</v>
      </c>
      <c r="H25">
        <v>22116.825000000001</v>
      </c>
      <c r="I25">
        <v>1132.931</v>
      </c>
      <c r="J25" t="s">
        <v>25</v>
      </c>
      <c r="K25">
        <v>1780.998</v>
      </c>
      <c r="L25">
        <v>5877.3320000000003</v>
      </c>
      <c r="M25">
        <v>3896.0880000000002</v>
      </c>
      <c r="N25">
        <v>658.20699999999999</v>
      </c>
      <c r="O25">
        <v>9630.07</v>
      </c>
      <c r="P25" t="s">
        <v>25</v>
      </c>
      <c r="Q25">
        <v>3050.8490000000002</v>
      </c>
      <c r="R25">
        <v>67.745000000000005</v>
      </c>
      <c r="S25">
        <v>587.81700000000001</v>
      </c>
      <c r="T25">
        <v>154.01599999999999</v>
      </c>
      <c r="U25" t="s">
        <v>25</v>
      </c>
      <c r="V25">
        <v>2175.69</v>
      </c>
      <c r="W25">
        <v>906.29200000000003</v>
      </c>
      <c r="X25">
        <v>545.91300000000001</v>
      </c>
      <c r="Y25">
        <v>4521.5290000000005</v>
      </c>
      <c r="Z25">
        <v>2163.3380000000002</v>
      </c>
      <c r="AA25">
        <v>198.58</v>
      </c>
      <c r="AB25" t="s">
        <v>25</v>
      </c>
      <c r="AC25">
        <v>1125.5340000000001</v>
      </c>
      <c r="AD25">
        <v>1596.655</v>
      </c>
      <c r="AE25">
        <v>11066.432000000001</v>
      </c>
      <c r="AF25">
        <v>71.753</v>
      </c>
      <c r="AG25" t="s">
        <v>25</v>
      </c>
    </row>
    <row r="26" spans="1:33">
      <c r="A26">
        <v>2014</v>
      </c>
      <c r="B26">
        <v>617.32899999999995</v>
      </c>
      <c r="C26">
        <v>174.98599999999999</v>
      </c>
      <c r="D26">
        <v>150.726</v>
      </c>
      <c r="E26">
        <v>516.11500000000001</v>
      </c>
      <c r="F26">
        <v>3169.886</v>
      </c>
      <c r="G26">
        <v>2394.154</v>
      </c>
      <c r="H26">
        <v>23722.89</v>
      </c>
      <c r="I26">
        <v>1251.22</v>
      </c>
      <c r="J26">
        <v>45.841999999999999</v>
      </c>
      <c r="K26">
        <v>1850.501</v>
      </c>
      <c r="L26">
        <v>6051.3379999999997</v>
      </c>
      <c r="M26">
        <v>3864.56</v>
      </c>
      <c r="N26">
        <v>697.86400000000003</v>
      </c>
      <c r="O26">
        <v>9774.5580000000009</v>
      </c>
      <c r="P26" t="s">
        <v>25</v>
      </c>
      <c r="Q26">
        <v>3368.01</v>
      </c>
      <c r="R26">
        <v>94.9</v>
      </c>
      <c r="S26">
        <v>588.78499999999997</v>
      </c>
      <c r="T26">
        <v>161.50899999999999</v>
      </c>
      <c r="U26" t="s">
        <v>25</v>
      </c>
      <c r="V26">
        <v>1886.646</v>
      </c>
      <c r="W26">
        <v>902.03</v>
      </c>
      <c r="X26">
        <v>566.08299999999997</v>
      </c>
      <c r="Y26">
        <v>4524.9319999999998</v>
      </c>
      <c r="Z26">
        <v>2402.9780000000001</v>
      </c>
      <c r="AA26">
        <v>187.97399999999999</v>
      </c>
      <c r="AB26" t="s">
        <v>25</v>
      </c>
      <c r="AC26">
        <v>1170.4449999999999</v>
      </c>
      <c r="AD26">
        <v>1598.8789999999999</v>
      </c>
      <c r="AE26">
        <v>11660.701999999999</v>
      </c>
      <c r="AF26">
        <v>19.759</v>
      </c>
      <c r="AG26" t="s">
        <v>25</v>
      </c>
    </row>
    <row r="27" spans="1:33">
      <c r="A27">
        <v>2015</v>
      </c>
      <c r="B27">
        <v>543.46699999999998</v>
      </c>
      <c r="C27">
        <v>167.53800000000001</v>
      </c>
      <c r="D27">
        <v>120.70399999999999</v>
      </c>
      <c r="E27">
        <v>408.66199999999998</v>
      </c>
      <c r="F27">
        <v>2453.6219999999998</v>
      </c>
      <c r="G27">
        <v>2283.3069999999998</v>
      </c>
      <c r="H27">
        <v>24503.326000000001</v>
      </c>
      <c r="I27">
        <v>1303.6030000000001</v>
      </c>
      <c r="J27">
        <v>79.619</v>
      </c>
      <c r="K27">
        <v>2015.08</v>
      </c>
      <c r="L27">
        <v>6186.3639999999996</v>
      </c>
      <c r="M27">
        <v>4150.2839999999997</v>
      </c>
      <c r="N27">
        <v>1014.223</v>
      </c>
      <c r="O27">
        <v>9278.2379999999994</v>
      </c>
      <c r="P27" t="s">
        <v>25</v>
      </c>
      <c r="Q27">
        <v>3565.2179999999998</v>
      </c>
      <c r="R27">
        <v>132.55000000000001</v>
      </c>
      <c r="S27">
        <v>655.90599999999995</v>
      </c>
      <c r="T27">
        <v>156.626</v>
      </c>
      <c r="U27" t="s">
        <v>25</v>
      </c>
      <c r="V27">
        <v>1378.6780000000001</v>
      </c>
      <c r="W27">
        <v>957.34299999999996</v>
      </c>
      <c r="X27">
        <v>592.07600000000002</v>
      </c>
      <c r="Y27">
        <v>4555.9570000000003</v>
      </c>
      <c r="Z27">
        <v>2733.201</v>
      </c>
      <c r="AA27">
        <v>230.387</v>
      </c>
      <c r="AB27" t="s">
        <v>25</v>
      </c>
      <c r="AC27">
        <v>1358.796</v>
      </c>
      <c r="AD27">
        <v>1682.1559999999999</v>
      </c>
      <c r="AE27">
        <v>12105.49</v>
      </c>
      <c r="AF27">
        <v>18.3</v>
      </c>
      <c r="AG27" t="s">
        <v>25</v>
      </c>
    </row>
    <row r="28" spans="1:33">
      <c r="A28">
        <v>2016</v>
      </c>
      <c r="B28">
        <v>492.57600000000002</v>
      </c>
      <c r="C28">
        <v>155.666</v>
      </c>
      <c r="D28">
        <v>92.448999999999998</v>
      </c>
      <c r="E28">
        <v>399.22800000000001</v>
      </c>
      <c r="F28">
        <v>2175.2840000000001</v>
      </c>
      <c r="G28">
        <v>2370.6559999999999</v>
      </c>
      <c r="H28">
        <v>28118.794000000002</v>
      </c>
      <c r="I28">
        <v>1349.896</v>
      </c>
      <c r="J28">
        <v>47.968000000000004</v>
      </c>
      <c r="K28">
        <v>2132.5300000000002</v>
      </c>
      <c r="L28">
        <v>6210.9620000000004</v>
      </c>
      <c r="M28">
        <v>4488.9639999999999</v>
      </c>
      <c r="N28">
        <v>1103.3050000000001</v>
      </c>
      <c r="O28">
        <v>9204.49</v>
      </c>
      <c r="P28" t="s">
        <v>25</v>
      </c>
      <c r="Q28">
        <v>3600.1909999999998</v>
      </c>
      <c r="R28">
        <v>165.38</v>
      </c>
      <c r="S28">
        <v>676.34199999999998</v>
      </c>
      <c r="T28">
        <v>143.096</v>
      </c>
      <c r="U28" t="s">
        <v>25</v>
      </c>
      <c r="V28">
        <v>1303.989</v>
      </c>
      <c r="W28">
        <v>972.89</v>
      </c>
      <c r="X28">
        <v>578.47799999999995</v>
      </c>
      <c r="Y28">
        <v>4228.509</v>
      </c>
      <c r="Z28">
        <v>2885.922</v>
      </c>
      <c r="AA28">
        <v>253.57400000000001</v>
      </c>
      <c r="AB28" t="s">
        <v>25</v>
      </c>
      <c r="AC28">
        <v>1485.9269999999999</v>
      </c>
      <c r="AD28">
        <v>1816.6220000000001</v>
      </c>
      <c r="AE28">
        <v>12177.82</v>
      </c>
      <c r="AF28">
        <v>2.8490000000000002</v>
      </c>
      <c r="AG28" t="s">
        <v>25</v>
      </c>
    </row>
    <row r="29" spans="1:33">
      <c r="A29">
        <v>2017</v>
      </c>
      <c r="B29">
        <v>496.20800000000003</v>
      </c>
      <c r="C29" t="s">
        <v>25</v>
      </c>
      <c r="D29">
        <v>98.715999999999994</v>
      </c>
      <c r="E29">
        <v>378.36</v>
      </c>
      <c r="F29">
        <v>2748.6880000000001</v>
      </c>
      <c r="G29">
        <v>2194.0030000000002</v>
      </c>
      <c r="H29">
        <v>29015.633000000002</v>
      </c>
      <c r="I29">
        <v>1419.9929999999999</v>
      </c>
      <c r="J29">
        <v>91.597999999999999</v>
      </c>
      <c r="K29">
        <v>2278.98</v>
      </c>
      <c r="L29">
        <v>6070.2669999999998</v>
      </c>
      <c r="M29">
        <v>4782.9160000000002</v>
      </c>
      <c r="N29">
        <v>1142.21</v>
      </c>
      <c r="O29">
        <v>9690.2009999999991</v>
      </c>
      <c r="P29" t="s">
        <v>25</v>
      </c>
      <c r="Q29">
        <v>4070.424</v>
      </c>
      <c r="R29">
        <v>251.25</v>
      </c>
      <c r="S29">
        <v>685.19600000000003</v>
      </c>
      <c r="T29">
        <v>175.54400000000001</v>
      </c>
      <c r="U29" t="s">
        <v>25</v>
      </c>
      <c r="V29">
        <v>1551.2929999999999</v>
      </c>
      <c r="W29">
        <v>974.23099999999999</v>
      </c>
      <c r="X29">
        <v>581.42499999999995</v>
      </c>
      <c r="Y29">
        <v>4114.9129999999996</v>
      </c>
      <c r="Z29">
        <v>2848.335</v>
      </c>
      <c r="AA29">
        <v>275.55</v>
      </c>
      <c r="AB29" t="s">
        <v>25</v>
      </c>
      <c r="AC29">
        <v>1673.664</v>
      </c>
      <c r="AD29">
        <v>1749.385</v>
      </c>
      <c r="AE29">
        <v>11189.985000000001</v>
      </c>
      <c r="AF29" t="s">
        <v>25</v>
      </c>
      <c r="AG29" t="s">
        <v>25</v>
      </c>
    </row>
    <row r="30" spans="1:33">
      <c r="A30">
        <v>2018</v>
      </c>
      <c r="B30">
        <v>490.94900000000001</v>
      </c>
      <c r="C30" t="s">
        <v>25</v>
      </c>
      <c r="D30">
        <v>164.21</v>
      </c>
      <c r="E30">
        <v>309.25</v>
      </c>
      <c r="F30">
        <v>2893.6950000000002</v>
      </c>
      <c r="G30">
        <v>2025.7940000000001</v>
      </c>
      <c r="H30">
        <v>27809.196</v>
      </c>
      <c r="I30">
        <v>1442.884</v>
      </c>
      <c r="J30">
        <v>112.104</v>
      </c>
      <c r="K30">
        <v>2328.75</v>
      </c>
      <c r="L30">
        <v>5554.2089999999998</v>
      </c>
      <c r="M30">
        <v>5174.7550000000001</v>
      </c>
      <c r="N30">
        <v>1060.068</v>
      </c>
      <c r="O30">
        <v>9728.5280000000002</v>
      </c>
      <c r="P30" t="s">
        <v>25</v>
      </c>
      <c r="Q30">
        <v>4100.7700000000004</v>
      </c>
      <c r="R30">
        <v>303.14999999999998</v>
      </c>
      <c r="S30">
        <v>655.11</v>
      </c>
      <c r="T30">
        <v>294.36599999999999</v>
      </c>
      <c r="U30" t="s">
        <v>25</v>
      </c>
      <c r="V30">
        <v>1764.32</v>
      </c>
      <c r="W30">
        <v>1092.8689999999999</v>
      </c>
      <c r="X30">
        <v>591.04600000000005</v>
      </c>
      <c r="Y30">
        <v>4028.8339999999998</v>
      </c>
      <c r="Z30">
        <v>2819.5650000000001</v>
      </c>
      <c r="AA30">
        <v>340.2</v>
      </c>
      <c r="AB30" t="s">
        <v>25</v>
      </c>
      <c r="AC30">
        <v>1550.15</v>
      </c>
      <c r="AD30">
        <v>1604.328</v>
      </c>
      <c r="AE30">
        <v>11297.911</v>
      </c>
      <c r="AF30" t="s">
        <v>25</v>
      </c>
      <c r="AG30" t="s">
        <v>25</v>
      </c>
    </row>
    <row r="31" spans="1:33">
      <c r="A31">
        <v>2019</v>
      </c>
      <c r="B31">
        <v>332.28699999999998</v>
      </c>
      <c r="C31" t="s">
        <v>25</v>
      </c>
      <c r="D31">
        <v>177.959</v>
      </c>
      <c r="E31">
        <v>285.76</v>
      </c>
      <c r="F31">
        <v>2951.8240000000001</v>
      </c>
      <c r="G31">
        <v>1916.585</v>
      </c>
      <c r="H31">
        <v>25720.665000000001</v>
      </c>
      <c r="I31">
        <v>1432.78</v>
      </c>
      <c r="J31">
        <v>114.785</v>
      </c>
      <c r="K31">
        <v>2218.6010000000001</v>
      </c>
      <c r="L31">
        <v>5076.3490000000002</v>
      </c>
      <c r="M31">
        <v>4515.8680000000004</v>
      </c>
      <c r="N31">
        <v>915.30499999999995</v>
      </c>
      <c r="O31">
        <v>9682.0550000000003</v>
      </c>
      <c r="P31" t="s">
        <v>25</v>
      </c>
      <c r="Q31">
        <v>3988.8780000000002</v>
      </c>
      <c r="R31">
        <v>265</v>
      </c>
      <c r="S31">
        <v>644.31600000000003</v>
      </c>
      <c r="T31">
        <v>345.68799999999999</v>
      </c>
      <c r="U31" t="s">
        <v>25</v>
      </c>
      <c r="V31">
        <v>1715.1679999999999</v>
      </c>
      <c r="W31">
        <v>1131.7370000000001</v>
      </c>
      <c r="X31">
        <v>612</v>
      </c>
      <c r="Y31">
        <v>3950.614</v>
      </c>
      <c r="Z31">
        <v>2822.36</v>
      </c>
      <c r="AA31">
        <v>329.3</v>
      </c>
      <c r="AB31" t="s">
        <v>25</v>
      </c>
      <c r="AC31">
        <v>1461.2439999999999</v>
      </c>
      <c r="AD31">
        <v>1381.405</v>
      </c>
      <c r="AE31">
        <v>10873.666999999999</v>
      </c>
      <c r="AF31" t="s">
        <v>25</v>
      </c>
      <c r="AG31"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3BB8-8BB2-A54E-A90A-58914B20514E}">
  <dimension ref="A1:X19"/>
  <sheetViews>
    <sheetView workbookViewId="0">
      <selection activeCell="A3" sqref="A3:X3"/>
    </sheetView>
  </sheetViews>
  <sheetFormatPr baseColWidth="10" defaultRowHeight="13"/>
  <sheetData>
    <row r="1" spans="1:24">
      <c r="A1" s="34" t="s">
        <v>36</v>
      </c>
      <c r="B1" s="34"/>
      <c r="C1" s="34"/>
      <c r="D1" s="34"/>
      <c r="E1" s="34"/>
      <c r="F1" s="34"/>
      <c r="G1" s="34"/>
      <c r="H1" s="34"/>
      <c r="I1" s="34"/>
      <c r="J1" s="34"/>
      <c r="K1" s="34"/>
      <c r="L1" s="34"/>
      <c r="M1" s="34"/>
      <c r="N1" s="34"/>
      <c r="O1" s="34"/>
      <c r="P1" s="34"/>
      <c r="Q1" s="34"/>
      <c r="R1" s="34"/>
      <c r="S1" s="34"/>
      <c r="T1" s="34"/>
      <c r="U1" s="34"/>
      <c r="V1" s="34"/>
      <c r="W1" s="34"/>
      <c r="X1" s="34"/>
    </row>
    <row r="2" spans="1:24">
      <c r="A2" s="31"/>
      <c r="B2" s="31"/>
      <c r="C2" s="31"/>
      <c r="D2" s="31"/>
      <c r="E2" s="31"/>
      <c r="F2" s="31"/>
      <c r="G2" s="31"/>
      <c r="H2" s="31"/>
      <c r="I2" s="31"/>
      <c r="J2" s="31"/>
      <c r="K2" s="31"/>
      <c r="L2" s="31"/>
      <c r="M2" s="31"/>
      <c r="N2" s="31"/>
      <c r="O2" s="31"/>
      <c r="P2" s="31"/>
      <c r="Q2" s="31"/>
      <c r="R2" s="31"/>
      <c r="S2" s="31"/>
      <c r="T2" s="31"/>
      <c r="U2" s="31"/>
      <c r="V2" s="31"/>
      <c r="W2" s="31"/>
      <c r="X2" s="31"/>
    </row>
    <row r="3" spans="1:24" s="22" customFormat="1" ht="18">
      <c r="A3" s="35" t="s">
        <v>84</v>
      </c>
      <c r="B3" s="35"/>
      <c r="C3" s="35"/>
      <c r="D3" s="35"/>
      <c r="E3" s="35"/>
      <c r="F3" s="35"/>
      <c r="G3" s="35"/>
      <c r="H3" s="35"/>
      <c r="I3" s="35"/>
      <c r="J3" s="35"/>
      <c r="K3" s="35"/>
      <c r="L3" s="35"/>
      <c r="M3" s="35"/>
      <c r="N3" s="35"/>
      <c r="O3" s="35"/>
      <c r="P3" s="35"/>
      <c r="Q3" s="35"/>
      <c r="R3" s="35"/>
      <c r="S3" s="35"/>
      <c r="T3" s="35"/>
      <c r="U3" s="35"/>
      <c r="V3" s="35"/>
      <c r="W3" s="35"/>
      <c r="X3" s="35"/>
    </row>
    <row r="4" spans="1:24">
      <c r="A4" s="31" t="s">
        <v>38</v>
      </c>
      <c r="B4" s="31"/>
      <c r="C4" s="31"/>
      <c r="D4" s="31"/>
      <c r="E4" s="31"/>
      <c r="F4" s="31"/>
      <c r="G4" s="31"/>
      <c r="H4" s="31"/>
      <c r="I4" s="31"/>
      <c r="J4" s="31"/>
      <c r="K4" s="31"/>
      <c r="L4" s="31"/>
      <c r="M4" s="31"/>
      <c r="N4" s="31"/>
      <c r="O4" s="31"/>
      <c r="P4" s="31"/>
      <c r="Q4" s="31"/>
      <c r="R4" s="31"/>
      <c r="S4" s="31"/>
      <c r="T4" s="31"/>
      <c r="U4" s="31"/>
      <c r="V4" s="31"/>
      <c r="W4" s="31"/>
      <c r="X4" s="31"/>
    </row>
    <row r="5" spans="1:24">
      <c r="A5" s="31" t="s">
        <v>39</v>
      </c>
      <c r="B5" s="31"/>
      <c r="C5" s="31"/>
      <c r="D5" s="31"/>
      <c r="E5" s="31"/>
      <c r="F5" s="31"/>
      <c r="G5" s="31"/>
      <c r="H5" s="31"/>
      <c r="I5" s="31"/>
      <c r="J5" s="31"/>
      <c r="K5" s="31"/>
      <c r="L5" s="31"/>
      <c r="M5" s="31"/>
      <c r="N5" s="31"/>
      <c r="O5" s="31"/>
      <c r="P5" s="31"/>
      <c r="Q5" s="31"/>
      <c r="R5" s="31"/>
      <c r="S5" s="31"/>
      <c r="T5" s="31"/>
      <c r="U5" s="31"/>
      <c r="V5" s="31"/>
      <c r="W5" s="31"/>
      <c r="X5" s="31"/>
    </row>
    <row r="6" spans="1:24">
      <c r="A6" s="31" t="s">
        <v>40</v>
      </c>
      <c r="B6" s="31"/>
      <c r="C6" s="31"/>
      <c r="D6" s="31"/>
      <c r="E6" s="31"/>
      <c r="F6" s="31"/>
      <c r="G6" s="31"/>
      <c r="H6" s="31"/>
      <c r="I6" s="31"/>
      <c r="J6" s="31"/>
      <c r="K6" s="31"/>
      <c r="L6" s="31"/>
      <c r="M6" s="31"/>
      <c r="N6" s="31"/>
      <c r="O6" s="31"/>
      <c r="P6" s="31"/>
      <c r="Q6" s="31"/>
      <c r="R6" s="31"/>
      <c r="S6" s="31"/>
      <c r="T6" s="31"/>
      <c r="U6" s="31"/>
      <c r="V6" s="31"/>
      <c r="W6" s="31"/>
      <c r="X6" s="31"/>
    </row>
    <row r="7" spans="1:24">
      <c r="A7" s="32" t="s">
        <v>41</v>
      </c>
      <c r="B7" s="32"/>
      <c r="C7" s="32"/>
      <c r="D7" s="32"/>
      <c r="E7" s="32"/>
      <c r="F7" s="32"/>
      <c r="G7" s="32"/>
      <c r="H7" s="32"/>
      <c r="I7" s="32"/>
      <c r="J7" s="32"/>
      <c r="K7" s="32"/>
      <c r="L7" s="32"/>
      <c r="M7" s="32"/>
      <c r="N7" s="32"/>
      <c r="O7" s="32"/>
      <c r="P7" s="32"/>
      <c r="Q7" s="32"/>
      <c r="R7" s="32"/>
      <c r="S7" s="32"/>
      <c r="T7" s="32"/>
      <c r="U7" s="32"/>
      <c r="V7" s="32"/>
      <c r="W7" s="32"/>
      <c r="X7" s="32"/>
    </row>
    <row r="8" spans="1:24">
      <c r="A8" s="31"/>
      <c r="B8" s="31"/>
      <c r="C8" s="31"/>
      <c r="D8" s="31"/>
      <c r="E8" s="31"/>
      <c r="F8" s="31"/>
      <c r="G8" s="31"/>
      <c r="H8" s="31"/>
      <c r="I8" s="31"/>
      <c r="J8" s="31"/>
      <c r="K8" s="31"/>
      <c r="L8" s="31"/>
      <c r="M8" s="31"/>
      <c r="N8" s="31"/>
      <c r="O8" s="31"/>
      <c r="P8" s="31"/>
      <c r="Q8" s="31"/>
      <c r="R8" s="31"/>
      <c r="S8" s="31"/>
      <c r="T8" s="31"/>
      <c r="U8" s="31"/>
      <c r="V8" s="31"/>
      <c r="W8" s="31"/>
      <c r="X8" s="31"/>
    </row>
    <row r="9" spans="1:24">
      <c r="A9" s="33" t="s">
        <v>29</v>
      </c>
      <c r="B9" s="33"/>
      <c r="C9" s="33"/>
      <c r="D9" s="33"/>
      <c r="E9" s="33"/>
      <c r="F9" s="33"/>
      <c r="G9" s="33"/>
      <c r="H9" s="33"/>
      <c r="I9" s="33"/>
      <c r="J9" s="33"/>
      <c r="K9" s="33"/>
      <c r="L9" s="33"/>
      <c r="M9" s="33"/>
      <c r="N9" s="33"/>
      <c r="O9" s="33"/>
      <c r="P9" s="33"/>
      <c r="Q9" s="33"/>
      <c r="R9" s="33"/>
      <c r="S9" s="33"/>
      <c r="T9" s="33"/>
      <c r="U9" s="33"/>
      <c r="V9" s="33"/>
      <c r="W9" s="33"/>
      <c r="X9" s="33"/>
    </row>
    <row r="10" spans="1:24">
      <c r="A10" s="32" t="s">
        <v>28</v>
      </c>
      <c r="B10" s="32"/>
      <c r="C10" s="32"/>
      <c r="D10" s="32"/>
      <c r="E10" s="32"/>
      <c r="F10" s="32"/>
      <c r="G10" s="32"/>
      <c r="H10" s="32"/>
      <c r="I10" s="32"/>
      <c r="J10" s="32"/>
      <c r="K10" s="32"/>
      <c r="L10" s="32"/>
      <c r="M10" s="32"/>
      <c r="N10" s="32"/>
      <c r="O10" s="32"/>
      <c r="P10" s="32"/>
      <c r="Q10" s="32"/>
      <c r="R10" s="32"/>
      <c r="S10" s="32"/>
      <c r="T10" s="32"/>
      <c r="U10" s="32"/>
      <c r="V10" s="32"/>
      <c r="W10" s="32"/>
      <c r="X10" s="32"/>
    </row>
    <row r="11" spans="1:24">
      <c r="A11" s="31" t="s">
        <v>30</v>
      </c>
      <c r="B11" s="31"/>
      <c r="C11" s="31"/>
      <c r="D11" s="31"/>
      <c r="E11" s="31"/>
      <c r="F11" s="31"/>
      <c r="G11" s="31"/>
      <c r="H11" s="31"/>
      <c r="I11" s="31"/>
      <c r="J11" s="31"/>
      <c r="K11" s="31"/>
      <c r="L11" s="31"/>
      <c r="M11" s="31"/>
      <c r="N11" s="31"/>
      <c r="O11" s="31"/>
      <c r="P11" s="31"/>
      <c r="Q11" s="31"/>
      <c r="R11" s="31"/>
      <c r="S11" s="31"/>
      <c r="T11" s="31"/>
      <c r="U11" s="31"/>
      <c r="V11" s="31"/>
      <c r="W11" s="31"/>
      <c r="X11" s="31"/>
    </row>
    <row r="12" spans="1:24">
      <c r="A12" s="31" t="s">
        <v>31</v>
      </c>
      <c r="B12" s="31"/>
      <c r="C12" s="31"/>
      <c r="D12" s="31"/>
      <c r="E12" s="31"/>
      <c r="F12" s="31"/>
      <c r="G12" s="31"/>
      <c r="H12" s="31"/>
      <c r="I12" s="31"/>
      <c r="J12" s="31"/>
      <c r="K12" s="31"/>
      <c r="L12" s="31"/>
      <c r="M12" s="31"/>
      <c r="N12" s="31"/>
      <c r="O12" s="31"/>
      <c r="P12" s="31"/>
      <c r="Q12" s="31"/>
      <c r="R12" s="31"/>
      <c r="S12" s="31"/>
      <c r="T12" s="31"/>
      <c r="U12" s="31"/>
      <c r="V12" s="31"/>
      <c r="W12" s="31"/>
      <c r="X12" s="31"/>
    </row>
    <row r="13" spans="1:24">
      <c r="A13" s="31"/>
      <c r="B13" s="31"/>
      <c r="C13" s="31"/>
      <c r="D13" s="31"/>
      <c r="E13" s="31"/>
      <c r="F13" s="31"/>
      <c r="G13" s="31"/>
      <c r="H13" s="31"/>
      <c r="I13" s="31"/>
      <c r="J13" s="31"/>
      <c r="K13" s="31"/>
      <c r="L13" s="31"/>
      <c r="M13" s="31"/>
      <c r="N13" s="31"/>
      <c r="O13" s="31"/>
      <c r="P13" s="31"/>
      <c r="Q13" s="31"/>
      <c r="R13" s="31"/>
      <c r="S13" s="31"/>
      <c r="T13" s="31"/>
      <c r="U13" s="31"/>
      <c r="V13" s="31"/>
      <c r="W13" s="31"/>
      <c r="X13" s="31"/>
    </row>
    <row r="14" spans="1:24">
      <c r="A14" s="33" t="s">
        <v>37</v>
      </c>
      <c r="B14" s="33"/>
      <c r="C14" s="33"/>
      <c r="D14" s="33"/>
      <c r="E14" s="33"/>
      <c r="F14" s="33"/>
      <c r="G14" s="33"/>
      <c r="H14" s="33"/>
      <c r="I14" s="33"/>
      <c r="J14" s="33"/>
      <c r="K14" s="33"/>
      <c r="L14" s="33"/>
      <c r="M14" s="33"/>
      <c r="N14" s="33"/>
      <c r="O14" s="33"/>
      <c r="P14" s="33"/>
      <c r="Q14" s="33"/>
      <c r="R14" s="33"/>
      <c r="S14" s="33"/>
      <c r="T14" s="33"/>
      <c r="U14" s="33"/>
      <c r="V14" s="33"/>
      <c r="W14" s="33"/>
      <c r="X14" s="33"/>
    </row>
    <row r="15" spans="1:24">
      <c r="A15" s="31" t="s">
        <v>42</v>
      </c>
      <c r="B15" s="31"/>
      <c r="C15" s="31"/>
      <c r="D15" s="31"/>
      <c r="E15" s="31"/>
      <c r="F15" s="31"/>
      <c r="G15" s="31"/>
      <c r="H15" s="31"/>
      <c r="I15" s="31"/>
      <c r="J15" s="31"/>
      <c r="K15" s="31"/>
      <c r="L15" s="31"/>
      <c r="M15" s="31"/>
      <c r="N15" s="31"/>
      <c r="O15" s="31"/>
      <c r="P15" s="31"/>
      <c r="Q15" s="31"/>
      <c r="R15" s="31"/>
      <c r="S15" s="31"/>
      <c r="T15" s="31"/>
      <c r="U15" s="31"/>
      <c r="V15" s="31"/>
      <c r="W15" s="31"/>
      <c r="X15" s="31"/>
    </row>
    <row r="16" spans="1:24">
      <c r="A16" s="31" t="s">
        <v>43</v>
      </c>
      <c r="B16" s="31"/>
      <c r="C16" s="31"/>
      <c r="D16" s="31"/>
      <c r="E16" s="31"/>
      <c r="F16" s="31"/>
      <c r="G16" s="31"/>
      <c r="H16" s="31"/>
      <c r="I16" s="31"/>
      <c r="J16" s="31"/>
      <c r="K16" s="31"/>
      <c r="L16" s="31"/>
      <c r="M16" s="31"/>
      <c r="N16" s="31"/>
      <c r="O16" s="31"/>
      <c r="P16" s="31"/>
      <c r="Q16" s="31"/>
      <c r="R16" s="31"/>
      <c r="S16" s="31"/>
      <c r="T16" s="31"/>
      <c r="U16" s="31"/>
      <c r="V16" s="31"/>
      <c r="W16" s="31"/>
      <c r="X16" s="31"/>
    </row>
    <row r="17" spans="1:24">
      <c r="A17" s="5"/>
      <c r="B17" s="3"/>
      <c r="C17" s="4"/>
      <c r="D17" s="4"/>
      <c r="E17" s="4"/>
      <c r="F17" s="4"/>
      <c r="G17" s="4"/>
      <c r="H17" s="4"/>
      <c r="I17" s="4"/>
      <c r="J17" s="4"/>
      <c r="K17" s="9"/>
      <c r="L17" s="7"/>
      <c r="M17" s="7"/>
      <c r="N17" s="7"/>
      <c r="O17" s="7"/>
      <c r="P17" s="2"/>
      <c r="Q17" s="2"/>
      <c r="R17" s="7"/>
      <c r="S17" s="5"/>
      <c r="T17" s="5"/>
      <c r="U17" s="8"/>
      <c r="V17" s="5"/>
      <c r="W17" s="5"/>
      <c r="X17" s="5"/>
    </row>
    <row r="18" spans="1:24">
      <c r="C18" t="s">
        <v>45</v>
      </c>
    </row>
    <row r="19" spans="1:24">
      <c r="C19" t="s">
        <v>46</v>
      </c>
    </row>
  </sheetData>
  <mergeCells count="16">
    <mergeCell ref="A16:X16"/>
    <mergeCell ref="A10:X10"/>
    <mergeCell ref="A11:X11"/>
    <mergeCell ref="A12:X12"/>
    <mergeCell ref="A13:X13"/>
    <mergeCell ref="A14:X14"/>
    <mergeCell ref="A15:X15"/>
    <mergeCell ref="A6:X6"/>
    <mergeCell ref="A7:X7"/>
    <mergeCell ref="A8:X8"/>
    <mergeCell ref="A9:X9"/>
    <mergeCell ref="A1:X1"/>
    <mergeCell ref="A2:X2"/>
    <mergeCell ref="A3:X3"/>
    <mergeCell ref="A4:X4"/>
    <mergeCell ref="A5:X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5D21F-4041-794D-85A9-FAEF6DAEAFD1}">
  <dimension ref="A1:AG35"/>
  <sheetViews>
    <sheetView workbookViewId="0">
      <selection activeCell="P40" sqref="P40"/>
    </sheetView>
  </sheetViews>
  <sheetFormatPr baseColWidth="10" defaultRowHeight="13"/>
  <cols>
    <col min="1" max="1" width="13" customWidth="1"/>
    <col min="2" max="2" width="15.1640625" bestFit="1" customWidth="1"/>
    <col min="3" max="3" width="14.6640625" bestFit="1" customWidth="1"/>
    <col min="4" max="4" width="13.1640625" bestFit="1" customWidth="1"/>
    <col min="5" max="5" width="14" bestFit="1" customWidth="1"/>
    <col min="6" max="6" width="12" bestFit="1" customWidth="1"/>
    <col min="7" max="7" width="35.5" bestFit="1" customWidth="1"/>
    <col min="8" max="8" width="15.83203125" bestFit="1" customWidth="1"/>
    <col min="9" max="9" width="18.33203125" bestFit="1" customWidth="1"/>
    <col min="10" max="10" width="20.33203125" bestFit="1" customWidth="1"/>
    <col min="11" max="11" width="13" bestFit="1" customWidth="1"/>
    <col min="12" max="12" width="13.1640625" bestFit="1" customWidth="1"/>
    <col min="13" max="13" width="13.83203125" bestFit="1" customWidth="1"/>
    <col min="14" max="14" width="12" bestFit="1" customWidth="1"/>
    <col min="15" max="16" width="17.5" bestFit="1" customWidth="1"/>
    <col min="17" max="17" width="14.5" bestFit="1" customWidth="1"/>
    <col min="18" max="18" width="13" bestFit="1" customWidth="1"/>
    <col min="19" max="19" width="14.5" bestFit="1" customWidth="1"/>
    <col min="20" max="20" width="14.1640625" bestFit="1" customWidth="1"/>
    <col min="21" max="21" width="13" bestFit="1" customWidth="1"/>
    <col min="22" max="22" width="17.33203125" bestFit="1" customWidth="1"/>
    <col min="23" max="23" width="11.33203125" bestFit="1" customWidth="1"/>
    <col min="24" max="24" width="14.83203125" bestFit="1" customWidth="1"/>
    <col min="25" max="25" width="13" bestFit="1" customWidth="1"/>
    <col min="26" max="26" width="21.1640625" bestFit="1" customWidth="1"/>
    <col min="27" max="27" width="13.33203125" bestFit="1" customWidth="1"/>
    <col min="28" max="28" width="13.5" bestFit="1" customWidth="1"/>
    <col min="29" max="29" width="12" bestFit="1" customWidth="1"/>
    <col min="30" max="30" width="13.1640625" bestFit="1" customWidth="1"/>
    <col min="31" max="31" width="14.6640625" bestFit="1" customWidth="1"/>
    <col min="32" max="32" width="12.33203125" bestFit="1" customWidth="1"/>
  </cols>
  <sheetData>
    <row r="1" spans="1:33">
      <c r="A1" s="36" t="s">
        <v>83</v>
      </c>
      <c r="B1" s="37"/>
      <c r="C1" s="37"/>
      <c r="D1" s="37"/>
      <c r="E1" s="37"/>
      <c r="F1" s="37"/>
      <c r="G1" s="37"/>
      <c r="H1" s="37"/>
      <c r="I1" s="37"/>
      <c r="J1" s="37"/>
      <c r="K1" s="37"/>
      <c r="L1" s="37"/>
      <c r="M1" s="37"/>
    </row>
    <row r="2" spans="1:33">
      <c r="A2" s="37"/>
      <c r="B2" s="37"/>
      <c r="C2" s="37"/>
      <c r="D2" s="37"/>
      <c r="E2" s="37"/>
      <c r="F2" s="37"/>
      <c r="G2" s="37"/>
      <c r="H2" s="37"/>
      <c r="I2" s="37"/>
      <c r="J2" s="37"/>
      <c r="K2" s="37"/>
      <c r="L2" s="37"/>
      <c r="M2" s="37"/>
    </row>
    <row r="3" spans="1:33">
      <c r="A3" s="18" t="s">
        <v>48</v>
      </c>
      <c r="B3" t="s">
        <v>51</v>
      </c>
      <c r="C3" t="s">
        <v>68</v>
      </c>
      <c r="D3" t="s">
        <v>52</v>
      </c>
      <c r="E3" t="s">
        <v>53</v>
      </c>
      <c r="F3" t="s">
        <v>54</v>
      </c>
      <c r="G3" t="s">
        <v>82</v>
      </c>
      <c r="H3" t="s">
        <v>81</v>
      </c>
      <c r="I3" t="s">
        <v>55</v>
      </c>
      <c r="J3" t="s">
        <v>56</v>
      </c>
      <c r="K3" t="s">
        <v>80</v>
      </c>
      <c r="L3" t="s">
        <v>79</v>
      </c>
      <c r="M3" t="s">
        <v>57</v>
      </c>
      <c r="N3" t="s">
        <v>58</v>
      </c>
      <c r="O3" t="s">
        <v>78</v>
      </c>
      <c r="P3" t="s">
        <v>77</v>
      </c>
      <c r="Q3" t="s">
        <v>76</v>
      </c>
      <c r="R3" t="s">
        <v>75</v>
      </c>
      <c r="S3" t="s">
        <v>74</v>
      </c>
      <c r="T3" t="s">
        <v>73</v>
      </c>
      <c r="U3" t="s">
        <v>59</v>
      </c>
      <c r="V3" t="s">
        <v>60</v>
      </c>
      <c r="W3" t="s">
        <v>61</v>
      </c>
      <c r="X3" t="s">
        <v>62</v>
      </c>
      <c r="Y3" t="s">
        <v>63</v>
      </c>
      <c r="Z3" t="s">
        <v>64</v>
      </c>
      <c r="AA3" t="s">
        <v>72</v>
      </c>
      <c r="AB3" t="s">
        <v>65</v>
      </c>
      <c r="AC3" t="s">
        <v>71</v>
      </c>
      <c r="AD3" t="s">
        <v>70</v>
      </c>
      <c r="AE3" t="s">
        <v>69</v>
      </c>
      <c r="AF3" t="s">
        <v>66</v>
      </c>
      <c r="AG3" t="s">
        <v>67</v>
      </c>
    </row>
    <row r="4" spans="1:33">
      <c r="A4" s="19">
        <v>1961</v>
      </c>
      <c r="B4" s="20">
        <v>136</v>
      </c>
      <c r="C4" s="20">
        <v>231</v>
      </c>
      <c r="D4" s="20">
        <v>13</v>
      </c>
      <c r="E4" s="20">
        <v>1</v>
      </c>
      <c r="F4" s="20">
        <v>145</v>
      </c>
      <c r="G4" s="20">
        <v>20</v>
      </c>
      <c r="H4" s="20">
        <v>0</v>
      </c>
      <c r="I4" s="20">
        <v>6653</v>
      </c>
      <c r="J4" s="20">
        <v>1447</v>
      </c>
      <c r="K4" s="20">
        <v>0</v>
      </c>
      <c r="L4" s="20">
        <v>0</v>
      </c>
      <c r="M4" s="20">
        <v>132</v>
      </c>
      <c r="N4" s="20">
        <v>75</v>
      </c>
      <c r="O4" s="20">
        <v>0</v>
      </c>
      <c r="P4" s="20">
        <v>0</v>
      </c>
      <c r="Q4" s="20">
        <v>0</v>
      </c>
      <c r="R4" s="20">
        <v>555</v>
      </c>
      <c r="S4" s="20">
        <v>0</v>
      </c>
      <c r="T4" s="20">
        <v>0</v>
      </c>
      <c r="U4" s="20">
        <v>36</v>
      </c>
      <c r="V4" s="20">
        <v>19</v>
      </c>
      <c r="W4" s="20">
        <v>54</v>
      </c>
      <c r="X4" s="20">
        <v>2213</v>
      </c>
      <c r="Y4" s="20">
        <v>1205</v>
      </c>
      <c r="Z4" s="20">
        <v>76</v>
      </c>
      <c r="AA4" s="20">
        <v>0</v>
      </c>
      <c r="AB4" s="20">
        <v>391</v>
      </c>
      <c r="AC4" s="20">
        <v>0</v>
      </c>
      <c r="AD4" s="20">
        <v>0</v>
      </c>
      <c r="AE4" s="20">
        <v>0</v>
      </c>
      <c r="AF4" s="20">
        <v>1039</v>
      </c>
      <c r="AG4" s="20">
        <v>759</v>
      </c>
    </row>
    <row r="5" spans="1:33">
      <c r="A5" s="19">
        <v>1971</v>
      </c>
      <c r="B5" s="20">
        <v>253</v>
      </c>
      <c r="C5" s="20">
        <v>470</v>
      </c>
      <c r="D5" s="20">
        <v>7</v>
      </c>
      <c r="E5" s="20">
        <v>296</v>
      </c>
      <c r="F5" s="20">
        <v>516</v>
      </c>
      <c r="G5" s="20">
        <v>132</v>
      </c>
      <c r="H5" s="20">
        <v>0</v>
      </c>
      <c r="I5" s="20">
        <v>10672</v>
      </c>
      <c r="J5" s="20">
        <v>2198</v>
      </c>
      <c r="K5" s="20">
        <v>25</v>
      </c>
      <c r="L5" s="20">
        <v>0</v>
      </c>
      <c r="M5" s="20">
        <v>317</v>
      </c>
      <c r="N5" s="20">
        <v>532</v>
      </c>
      <c r="O5" s="20">
        <v>0</v>
      </c>
      <c r="P5" s="20">
        <v>0</v>
      </c>
      <c r="Q5" s="20">
        <v>0</v>
      </c>
      <c r="R5" s="20">
        <v>1130</v>
      </c>
      <c r="S5" s="20">
        <v>0</v>
      </c>
      <c r="T5" s="20">
        <v>0</v>
      </c>
      <c r="U5" s="20">
        <v>146</v>
      </c>
      <c r="V5" s="20">
        <v>91</v>
      </c>
      <c r="W5" s="20">
        <v>89</v>
      </c>
      <c r="X5" s="20">
        <v>4141</v>
      </c>
      <c r="Y5" s="20">
        <v>3010</v>
      </c>
      <c r="Z5" s="20">
        <v>177</v>
      </c>
      <c r="AA5" s="20">
        <v>0</v>
      </c>
      <c r="AB5" s="20">
        <v>1360</v>
      </c>
      <c r="AC5" s="20">
        <v>0</v>
      </c>
      <c r="AD5" s="20">
        <v>211</v>
      </c>
      <c r="AE5" s="20">
        <v>0</v>
      </c>
      <c r="AF5" s="20">
        <v>5811</v>
      </c>
      <c r="AG5" s="20">
        <v>1817</v>
      </c>
    </row>
    <row r="6" spans="1:33">
      <c r="A6" s="19">
        <v>1981</v>
      </c>
      <c r="B6" s="20">
        <v>172</v>
      </c>
      <c r="C6" s="20">
        <v>392</v>
      </c>
      <c r="D6" s="20">
        <v>15</v>
      </c>
      <c r="E6" s="20">
        <v>257</v>
      </c>
      <c r="F6" s="20">
        <v>780</v>
      </c>
      <c r="G6" s="20">
        <v>267</v>
      </c>
      <c r="H6" s="20">
        <v>0</v>
      </c>
      <c r="I6" s="20">
        <v>7942.9160000000002</v>
      </c>
      <c r="J6" s="20">
        <v>1185</v>
      </c>
      <c r="K6" s="20">
        <v>47</v>
      </c>
      <c r="L6" s="20">
        <v>0</v>
      </c>
      <c r="M6" s="20">
        <v>313</v>
      </c>
      <c r="N6" s="20">
        <v>987</v>
      </c>
      <c r="O6" s="20">
        <v>134</v>
      </c>
      <c r="P6" s="20">
        <v>0</v>
      </c>
      <c r="Q6" s="20">
        <v>0</v>
      </c>
      <c r="R6" s="20">
        <v>2198</v>
      </c>
      <c r="S6" s="20">
        <v>0</v>
      </c>
      <c r="T6" s="20">
        <v>0</v>
      </c>
      <c r="U6" s="20">
        <v>308</v>
      </c>
      <c r="V6" s="20">
        <v>90</v>
      </c>
      <c r="W6" s="20">
        <v>149</v>
      </c>
      <c r="X6" s="20">
        <v>4116</v>
      </c>
      <c r="Y6" s="20">
        <v>3020</v>
      </c>
      <c r="Z6" s="20">
        <v>230</v>
      </c>
      <c r="AA6" s="20">
        <v>0</v>
      </c>
      <c r="AB6" s="20">
        <v>1323</v>
      </c>
      <c r="AC6" s="20">
        <v>0</v>
      </c>
      <c r="AD6" s="20">
        <v>597</v>
      </c>
      <c r="AE6" s="20">
        <v>0</v>
      </c>
      <c r="AF6" s="20">
        <v>11180</v>
      </c>
      <c r="AG6" s="20">
        <v>1433</v>
      </c>
    </row>
    <row r="7" spans="1:33">
      <c r="A7" s="19">
        <v>1991</v>
      </c>
      <c r="B7" s="20">
        <v>139</v>
      </c>
      <c r="C7" s="20">
        <v>284</v>
      </c>
      <c r="D7" s="20">
        <v>20</v>
      </c>
      <c r="E7" s="20">
        <v>337</v>
      </c>
      <c r="F7" s="20">
        <v>960</v>
      </c>
      <c r="G7" s="20">
        <v>239</v>
      </c>
      <c r="H7" s="20">
        <v>0</v>
      </c>
      <c r="I7" s="20">
        <v>8789.84</v>
      </c>
      <c r="J7" s="20">
        <v>1454</v>
      </c>
      <c r="K7" s="20">
        <v>242</v>
      </c>
      <c r="L7" s="20">
        <v>382</v>
      </c>
      <c r="M7" s="20">
        <v>344</v>
      </c>
      <c r="N7" s="20">
        <v>2082</v>
      </c>
      <c r="O7" s="20">
        <v>1498</v>
      </c>
      <c r="P7" s="20">
        <v>0</v>
      </c>
      <c r="Q7" s="20">
        <v>0</v>
      </c>
      <c r="R7" s="20">
        <v>2052</v>
      </c>
      <c r="S7" s="20">
        <v>94</v>
      </c>
      <c r="T7" s="20">
        <v>26</v>
      </c>
      <c r="U7" s="20">
        <v>193</v>
      </c>
      <c r="V7" s="20">
        <v>111</v>
      </c>
      <c r="W7" s="20">
        <v>355</v>
      </c>
      <c r="X7" s="20">
        <v>5035</v>
      </c>
      <c r="Y7" s="20">
        <v>3611</v>
      </c>
      <c r="Z7" s="20">
        <v>202</v>
      </c>
      <c r="AA7" s="20">
        <v>0</v>
      </c>
      <c r="AB7" s="20">
        <v>1889</v>
      </c>
      <c r="AC7" s="20">
        <v>709</v>
      </c>
      <c r="AD7" s="20">
        <v>989</v>
      </c>
      <c r="AE7" s="20">
        <v>102</v>
      </c>
      <c r="AF7" s="20">
        <v>13245</v>
      </c>
      <c r="AG7" s="20">
        <v>1878</v>
      </c>
    </row>
    <row r="8" spans="1:33">
      <c r="A8" s="19">
        <v>1994</v>
      </c>
      <c r="B8" s="20">
        <v>408.77700000000004</v>
      </c>
      <c r="C8" s="20">
        <v>354</v>
      </c>
      <c r="D8" s="20">
        <v>47.929000000000002</v>
      </c>
      <c r="E8" s="20">
        <v>478.541</v>
      </c>
      <c r="F8" s="20">
        <v>1582</v>
      </c>
      <c r="G8" s="20">
        <v>9.2050000000000001</v>
      </c>
      <c r="H8" s="20">
        <v>0</v>
      </c>
      <c r="I8" s="20">
        <v>12239.288</v>
      </c>
      <c r="J8" s="20">
        <v>1694.6380000000001</v>
      </c>
      <c r="K8" s="20">
        <v>244</v>
      </c>
      <c r="L8" s="20">
        <v>423.31799999999998</v>
      </c>
      <c r="M8" s="20">
        <v>434.995</v>
      </c>
      <c r="N8" s="20">
        <v>2142</v>
      </c>
      <c r="O8" s="20">
        <v>2311.663</v>
      </c>
      <c r="P8" s="20">
        <v>0</v>
      </c>
      <c r="Q8" s="20">
        <v>0</v>
      </c>
      <c r="R8" s="20">
        <v>1002</v>
      </c>
      <c r="S8" s="20">
        <v>90</v>
      </c>
      <c r="T8" s="20">
        <v>125</v>
      </c>
      <c r="U8" s="20">
        <v>365</v>
      </c>
      <c r="V8" s="20">
        <v>114.557</v>
      </c>
      <c r="W8" s="20">
        <v>474.58299999999997</v>
      </c>
      <c r="X8" s="20">
        <v>4356.1379999999999</v>
      </c>
      <c r="Y8" s="20">
        <v>3558.4380000000001</v>
      </c>
      <c r="Z8" s="20">
        <v>180</v>
      </c>
      <c r="AA8" s="20">
        <v>0</v>
      </c>
      <c r="AB8" s="20">
        <v>2321</v>
      </c>
      <c r="AC8" s="20">
        <v>1353</v>
      </c>
      <c r="AD8" s="20">
        <v>1123.143</v>
      </c>
      <c r="AE8" s="20">
        <v>137</v>
      </c>
      <c r="AF8" s="20">
        <v>10554</v>
      </c>
      <c r="AG8" s="20">
        <v>1534.4690000000001</v>
      </c>
    </row>
    <row r="9" spans="1:33">
      <c r="A9" s="19">
        <v>1995</v>
      </c>
      <c r="B9" s="20">
        <v>286</v>
      </c>
      <c r="C9" s="20">
        <v>331</v>
      </c>
      <c r="D9" s="20">
        <v>68</v>
      </c>
      <c r="E9" s="20">
        <v>468</v>
      </c>
      <c r="F9" s="20">
        <v>1629</v>
      </c>
      <c r="G9" s="20">
        <v>10</v>
      </c>
      <c r="H9" s="20">
        <v>0</v>
      </c>
      <c r="I9" s="20">
        <v>11995.248</v>
      </c>
      <c r="J9" s="20">
        <v>1765</v>
      </c>
      <c r="K9" s="20">
        <v>282</v>
      </c>
      <c r="L9" s="20">
        <v>406</v>
      </c>
      <c r="M9" s="20">
        <v>490</v>
      </c>
      <c r="N9" s="20">
        <v>2334</v>
      </c>
      <c r="O9" s="20">
        <v>2526</v>
      </c>
      <c r="P9" s="20">
        <v>0</v>
      </c>
      <c r="Q9" s="20">
        <v>0</v>
      </c>
      <c r="R9" s="20">
        <v>994</v>
      </c>
      <c r="S9" s="20">
        <v>93</v>
      </c>
      <c r="T9" s="20">
        <v>57</v>
      </c>
      <c r="U9" s="20">
        <v>381</v>
      </c>
      <c r="V9" s="20">
        <v>132</v>
      </c>
      <c r="W9" s="20">
        <v>636</v>
      </c>
      <c r="X9" s="20">
        <v>4667</v>
      </c>
      <c r="Y9" s="20">
        <v>3475</v>
      </c>
      <c r="Z9" s="20">
        <v>216</v>
      </c>
      <c r="AA9" s="20">
        <v>0</v>
      </c>
      <c r="AB9" s="20">
        <v>2408</v>
      </c>
      <c r="AC9" s="20">
        <v>1435</v>
      </c>
      <c r="AD9" s="20">
        <v>935</v>
      </c>
      <c r="AE9" s="20">
        <v>164</v>
      </c>
      <c r="AF9" s="20">
        <v>10196</v>
      </c>
      <c r="AG9" s="20">
        <v>1667</v>
      </c>
    </row>
    <row r="10" spans="1:33">
      <c r="A10" s="19">
        <v>1996</v>
      </c>
      <c r="B10" s="20">
        <v>313</v>
      </c>
      <c r="C10" s="20">
        <v>322</v>
      </c>
      <c r="D10" s="20">
        <v>106</v>
      </c>
      <c r="E10" s="20">
        <v>437</v>
      </c>
      <c r="F10" s="20">
        <v>1805</v>
      </c>
      <c r="G10" s="20">
        <v>10</v>
      </c>
      <c r="H10" s="20">
        <v>0</v>
      </c>
      <c r="I10" s="20">
        <v>11830.156999999999</v>
      </c>
      <c r="J10" s="20">
        <v>1924</v>
      </c>
      <c r="K10" s="20">
        <v>277</v>
      </c>
      <c r="L10" s="20">
        <v>366</v>
      </c>
      <c r="M10" s="20">
        <v>463</v>
      </c>
      <c r="N10" s="20">
        <v>2412</v>
      </c>
      <c r="O10" s="20">
        <v>2813</v>
      </c>
      <c r="P10" s="20">
        <v>0</v>
      </c>
      <c r="Q10" s="20">
        <v>0</v>
      </c>
      <c r="R10" s="20">
        <v>1004</v>
      </c>
      <c r="S10" s="20">
        <v>99</v>
      </c>
      <c r="T10" s="20">
        <v>132</v>
      </c>
      <c r="U10" s="20">
        <v>401</v>
      </c>
      <c r="V10" s="20">
        <v>164</v>
      </c>
      <c r="W10" s="20">
        <v>762</v>
      </c>
      <c r="X10" s="20">
        <v>4843</v>
      </c>
      <c r="Y10" s="20">
        <v>3591</v>
      </c>
      <c r="Z10" s="20">
        <v>272</v>
      </c>
      <c r="AA10" s="20">
        <v>0</v>
      </c>
      <c r="AB10" s="20">
        <v>2397</v>
      </c>
      <c r="AC10" s="20">
        <v>1466</v>
      </c>
      <c r="AD10" s="20">
        <v>1220</v>
      </c>
      <c r="AE10" s="20">
        <v>176</v>
      </c>
      <c r="AF10" s="20">
        <v>10346</v>
      </c>
      <c r="AG10" s="20">
        <v>1545</v>
      </c>
    </row>
    <row r="11" spans="1:33">
      <c r="A11" s="19">
        <v>1997</v>
      </c>
      <c r="B11" s="20">
        <v>446</v>
      </c>
      <c r="C11" s="20">
        <v>349</v>
      </c>
      <c r="D11" s="20">
        <v>108</v>
      </c>
      <c r="E11" s="20">
        <v>430</v>
      </c>
      <c r="F11" s="20">
        <v>2067</v>
      </c>
      <c r="G11" s="20">
        <v>14</v>
      </c>
      <c r="H11" s="20">
        <v>0</v>
      </c>
      <c r="I11" s="20">
        <v>12130.575000000001</v>
      </c>
      <c r="J11" s="20">
        <v>1936</v>
      </c>
      <c r="K11" s="20">
        <v>344</v>
      </c>
      <c r="L11" s="20">
        <v>381</v>
      </c>
      <c r="M11" s="20">
        <v>480</v>
      </c>
      <c r="N11" s="20">
        <v>2562</v>
      </c>
      <c r="O11" s="20">
        <v>2818</v>
      </c>
      <c r="P11" s="20">
        <v>0</v>
      </c>
      <c r="Q11" s="20">
        <v>0</v>
      </c>
      <c r="R11" s="20">
        <v>1174</v>
      </c>
      <c r="S11" s="20">
        <v>129</v>
      </c>
      <c r="T11" s="20">
        <v>267</v>
      </c>
      <c r="U11" s="20">
        <v>322</v>
      </c>
      <c r="V11" s="20">
        <v>218</v>
      </c>
      <c r="W11" s="20">
        <v>746</v>
      </c>
      <c r="X11" s="20">
        <v>5023</v>
      </c>
      <c r="Y11" s="20">
        <v>2581</v>
      </c>
      <c r="Z11" s="20">
        <v>369</v>
      </c>
      <c r="AA11" s="20">
        <v>0</v>
      </c>
      <c r="AB11" s="20">
        <v>2571</v>
      </c>
      <c r="AC11" s="20">
        <v>1578</v>
      </c>
      <c r="AD11" s="20">
        <v>1358</v>
      </c>
      <c r="AE11" s="20">
        <v>280</v>
      </c>
      <c r="AF11" s="20">
        <v>10975</v>
      </c>
      <c r="AG11" s="20">
        <v>1817</v>
      </c>
    </row>
    <row r="12" spans="1:33">
      <c r="A12" s="19">
        <v>1998</v>
      </c>
      <c r="B12" s="20">
        <v>458</v>
      </c>
      <c r="C12" s="20">
        <v>384</v>
      </c>
      <c r="D12" s="20">
        <v>103</v>
      </c>
      <c r="E12" s="20">
        <v>406</v>
      </c>
      <c r="F12" s="20">
        <v>1573</v>
      </c>
      <c r="G12" s="20">
        <v>0</v>
      </c>
      <c r="H12" s="20">
        <v>0</v>
      </c>
      <c r="I12" s="20">
        <v>12002.663</v>
      </c>
      <c r="J12" s="20">
        <v>1981</v>
      </c>
      <c r="K12" s="20">
        <v>0</v>
      </c>
      <c r="L12" s="20">
        <v>405</v>
      </c>
      <c r="M12" s="20">
        <v>483</v>
      </c>
      <c r="N12" s="20">
        <v>2826</v>
      </c>
      <c r="O12" s="20">
        <v>1954</v>
      </c>
      <c r="P12" s="20">
        <v>0</v>
      </c>
      <c r="Q12" s="20">
        <v>0</v>
      </c>
      <c r="R12" s="20">
        <v>0</v>
      </c>
      <c r="S12" s="20">
        <v>127</v>
      </c>
      <c r="T12" s="20">
        <v>271</v>
      </c>
      <c r="U12" s="20">
        <v>499</v>
      </c>
      <c r="V12" s="20">
        <v>271</v>
      </c>
      <c r="W12" s="20">
        <v>513</v>
      </c>
      <c r="X12" s="20">
        <v>5727</v>
      </c>
      <c r="Y12" s="20">
        <v>2954</v>
      </c>
      <c r="Z12" s="20">
        <v>411</v>
      </c>
      <c r="AA12" s="20">
        <v>0</v>
      </c>
      <c r="AB12" s="20">
        <v>2173</v>
      </c>
      <c r="AC12" s="20">
        <v>1628</v>
      </c>
      <c r="AD12" s="20">
        <v>1453</v>
      </c>
      <c r="AE12" s="20">
        <v>134</v>
      </c>
      <c r="AF12" s="20">
        <v>10050</v>
      </c>
      <c r="AG12" s="20">
        <v>1693</v>
      </c>
    </row>
    <row r="13" spans="1:33">
      <c r="A13" s="19">
        <v>1999</v>
      </c>
      <c r="B13" s="20">
        <v>305</v>
      </c>
      <c r="C13" s="20">
        <v>311</v>
      </c>
      <c r="D13" s="20">
        <v>139</v>
      </c>
      <c r="E13" s="20">
        <v>291</v>
      </c>
      <c r="F13" s="20">
        <v>1344</v>
      </c>
      <c r="G13" s="20">
        <v>0</v>
      </c>
      <c r="H13" s="20">
        <v>0</v>
      </c>
      <c r="I13" s="20">
        <v>13024.977999999999</v>
      </c>
      <c r="J13" s="20">
        <v>1973</v>
      </c>
      <c r="K13" s="20">
        <v>0</v>
      </c>
      <c r="L13" s="20">
        <v>350</v>
      </c>
      <c r="M13" s="20">
        <v>494</v>
      </c>
      <c r="N13" s="20">
        <v>2672</v>
      </c>
      <c r="O13" s="20">
        <v>2832</v>
      </c>
      <c r="P13" s="20">
        <v>0</v>
      </c>
      <c r="Q13" s="20">
        <v>0</v>
      </c>
      <c r="R13" s="20">
        <v>1172</v>
      </c>
      <c r="S13" s="20">
        <v>107</v>
      </c>
      <c r="T13" s="20">
        <v>252</v>
      </c>
      <c r="U13" s="20">
        <v>695</v>
      </c>
      <c r="V13" s="20">
        <v>287</v>
      </c>
      <c r="W13" s="20">
        <v>780</v>
      </c>
      <c r="X13" s="20">
        <v>5688</v>
      </c>
      <c r="Y13" s="20">
        <v>3033</v>
      </c>
      <c r="Z13" s="20">
        <v>376</v>
      </c>
      <c r="AA13" s="20">
        <v>0</v>
      </c>
      <c r="AB13" s="20">
        <v>3057</v>
      </c>
      <c r="AC13" s="20">
        <v>1805</v>
      </c>
      <c r="AD13" s="20">
        <v>1534</v>
      </c>
      <c r="AE13" s="20">
        <v>205</v>
      </c>
      <c r="AF13" s="20">
        <v>9905</v>
      </c>
      <c r="AG13" s="20">
        <v>1701</v>
      </c>
    </row>
    <row r="14" spans="1:33">
      <c r="A14" s="19">
        <v>2000</v>
      </c>
      <c r="B14" s="20">
        <v>340</v>
      </c>
      <c r="C14" s="20">
        <v>348</v>
      </c>
      <c r="D14" s="20">
        <v>141</v>
      </c>
      <c r="E14" s="20">
        <v>1033</v>
      </c>
      <c r="F14" s="20">
        <v>1671</v>
      </c>
      <c r="G14" s="20">
        <v>0</v>
      </c>
      <c r="H14" s="20">
        <v>0</v>
      </c>
      <c r="I14" s="20">
        <v>12773.714</v>
      </c>
      <c r="J14" s="20">
        <v>1817</v>
      </c>
      <c r="K14" s="20">
        <v>431</v>
      </c>
      <c r="L14" s="20">
        <v>365</v>
      </c>
      <c r="M14" s="20">
        <v>296</v>
      </c>
      <c r="N14" s="20">
        <v>3033</v>
      </c>
      <c r="O14" s="20">
        <v>3115</v>
      </c>
      <c r="P14" s="20">
        <v>0</v>
      </c>
      <c r="Q14" s="20">
        <v>0</v>
      </c>
      <c r="R14" s="20">
        <v>1203</v>
      </c>
      <c r="S14" s="20">
        <v>72</v>
      </c>
      <c r="T14" s="20">
        <v>247</v>
      </c>
      <c r="U14" s="20">
        <v>556</v>
      </c>
      <c r="V14" s="20">
        <v>267</v>
      </c>
      <c r="W14" s="20">
        <v>796</v>
      </c>
      <c r="X14" s="20">
        <v>5198</v>
      </c>
      <c r="Y14" s="20">
        <v>3352</v>
      </c>
      <c r="Z14" s="20">
        <v>455</v>
      </c>
      <c r="AA14" s="20">
        <v>0</v>
      </c>
      <c r="AB14" s="20">
        <v>2962</v>
      </c>
      <c r="AC14" s="20">
        <v>2009</v>
      </c>
      <c r="AD14" s="20">
        <v>1923</v>
      </c>
      <c r="AE14" s="20">
        <v>295</v>
      </c>
      <c r="AF14" s="20">
        <v>10145</v>
      </c>
      <c r="AG14" s="20">
        <v>1738</v>
      </c>
    </row>
    <row r="15" spans="1:33">
      <c r="A15" s="19">
        <v>2001</v>
      </c>
      <c r="B15" s="20">
        <v>235.577</v>
      </c>
      <c r="C15" s="20">
        <v>319.375</v>
      </c>
      <c r="D15" s="20">
        <v>155.40299999999999</v>
      </c>
      <c r="E15" s="20">
        <v>1187.2570000000001</v>
      </c>
      <c r="F15" s="20">
        <v>1798.472</v>
      </c>
      <c r="G15" s="20">
        <v>0</v>
      </c>
      <c r="H15" s="20">
        <v>0</v>
      </c>
      <c r="I15" s="20">
        <v>11424.689</v>
      </c>
      <c r="J15" s="20">
        <v>1685.2380000000001</v>
      </c>
      <c r="K15" s="20">
        <v>270.685</v>
      </c>
      <c r="L15" s="20">
        <v>271.70400000000001</v>
      </c>
      <c r="M15" s="20">
        <v>286.14699999999999</v>
      </c>
      <c r="N15" s="20">
        <v>2849.8879999999999</v>
      </c>
      <c r="O15" s="20">
        <v>2946.3290000000002</v>
      </c>
      <c r="P15" s="20">
        <v>0</v>
      </c>
      <c r="Q15" s="20">
        <v>0</v>
      </c>
      <c r="R15" s="20">
        <v>1249.5820000000001</v>
      </c>
      <c r="S15" s="20">
        <v>68.760999999999996</v>
      </c>
      <c r="T15" s="20">
        <v>239.71899999999999</v>
      </c>
      <c r="U15" s="20">
        <v>387.05799999999999</v>
      </c>
      <c r="V15" s="20">
        <v>239.32499999999999</v>
      </c>
      <c r="W15" s="20">
        <v>824.976</v>
      </c>
      <c r="X15" s="20">
        <v>5691.6769999999997</v>
      </c>
      <c r="Y15" s="20">
        <v>3628.4180000000001</v>
      </c>
      <c r="Z15" s="20">
        <v>465.26799999999997</v>
      </c>
      <c r="AA15" s="20">
        <v>0</v>
      </c>
      <c r="AB15" s="20">
        <v>2532.3629999999998</v>
      </c>
      <c r="AC15" s="20">
        <v>2331.7759999999998</v>
      </c>
      <c r="AD15" s="20">
        <v>1857.114</v>
      </c>
      <c r="AE15" s="20">
        <v>358.78500000000003</v>
      </c>
      <c r="AF15" s="20">
        <v>9777.1910000000007</v>
      </c>
      <c r="AG15" s="20">
        <v>1579.6559999999999</v>
      </c>
    </row>
    <row r="16" spans="1:33">
      <c r="A16" s="19">
        <v>2002</v>
      </c>
      <c r="B16" s="20">
        <v>159.40100000000001</v>
      </c>
      <c r="C16" s="20">
        <v>344.06299999999999</v>
      </c>
      <c r="D16" s="20">
        <v>151.262</v>
      </c>
      <c r="E16" s="20">
        <v>1056.317</v>
      </c>
      <c r="F16" s="20">
        <v>1792.66</v>
      </c>
      <c r="G16" s="20">
        <v>0</v>
      </c>
      <c r="H16" s="20">
        <v>0</v>
      </c>
      <c r="I16" s="20">
        <v>12279.582</v>
      </c>
      <c r="J16" s="20">
        <v>1821.0840000000001</v>
      </c>
      <c r="K16" s="20">
        <v>346.565</v>
      </c>
      <c r="L16" s="20">
        <v>336.69900000000001</v>
      </c>
      <c r="M16" s="20">
        <v>276.19299999999998</v>
      </c>
      <c r="N16" s="20">
        <v>2855.239</v>
      </c>
      <c r="O16" s="20">
        <v>3147.5839999999998</v>
      </c>
      <c r="P16" s="20">
        <v>0</v>
      </c>
      <c r="Q16" s="20">
        <v>0</v>
      </c>
      <c r="R16" s="20">
        <v>1219.634</v>
      </c>
      <c r="S16" s="20">
        <v>0</v>
      </c>
      <c r="T16" s="20">
        <v>250.83199999999999</v>
      </c>
      <c r="U16" s="20">
        <v>309.733</v>
      </c>
      <c r="V16" s="20">
        <v>231.291</v>
      </c>
      <c r="W16" s="20">
        <v>891.94600000000003</v>
      </c>
      <c r="X16" s="20">
        <v>5144.7139999999999</v>
      </c>
      <c r="Y16" s="20">
        <v>3692.7379999999998</v>
      </c>
      <c r="Z16" s="20">
        <v>447.077</v>
      </c>
      <c r="AA16" s="20">
        <v>0</v>
      </c>
      <c r="AB16" s="20">
        <v>2629.4369999999999</v>
      </c>
      <c r="AC16" s="20">
        <v>3251.2249999999999</v>
      </c>
      <c r="AD16" s="20">
        <v>1804.67</v>
      </c>
      <c r="AE16" s="20">
        <v>0</v>
      </c>
      <c r="AF16" s="20">
        <v>10257.69</v>
      </c>
      <c r="AG16" s="20">
        <v>1426.9469999999999</v>
      </c>
    </row>
    <row r="17" spans="1:33">
      <c r="A17" s="19">
        <v>2003</v>
      </c>
      <c r="B17" s="20">
        <v>169.62200000000001</v>
      </c>
      <c r="C17" s="20">
        <v>413.26100000000002</v>
      </c>
      <c r="D17" s="20">
        <v>139.65600000000001</v>
      </c>
      <c r="E17" s="20">
        <v>904.38300000000004</v>
      </c>
      <c r="F17" s="20">
        <v>1827.038</v>
      </c>
      <c r="G17" s="20">
        <v>0</v>
      </c>
      <c r="H17" s="20">
        <v>0</v>
      </c>
      <c r="I17" s="20">
        <v>12087.027999999998</v>
      </c>
      <c r="J17" s="20">
        <v>1846.4290000000001</v>
      </c>
      <c r="K17" s="20">
        <v>533.67200000000003</v>
      </c>
      <c r="L17" s="20">
        <v>386.68599999999998</v>
      </c>
      <c r="M17" s="20">
        <v>323.03199999999998</v>
      </c>
      <c r="N17" s="20">
        <v>3029.69</v>
      </c>
      <c r="O17" s="20">
        <v>3177.87</v>
      </c>
      <c r="P17" s="20">
        <v>0</v>
      </c>
      <c r="Q17" s="20">
        <v>0</v>
      </c>
      <c r="R17" s="20">
        <v>1279.663</v>
      </c>
      <c r="S17" s="20">
        <v>0</v>
      </c>
      <c r="T17" s="20">
        <v>239.36099999999999</v>
      </c>
      <c r="U17" s="20">
        <v>299.91800000000001</v>
      </c>
      <c r="V17" s="20">
        <v>218.881</v>
      </c>
      <c r="W17" s="20">
        <v>1160.5250000000001</v>
      </c>
      <c r="X17" s="20">
        <v>5506.6289999999999</v>
      </c>
      <c r="Y17" s="20">
        <v>3620.056</v>
      </c>
      <c r="Z17" s="20">
        <v>441.71899999999999</v>
      </c>
      <c r="AA17" s="20">
        <v>0</v>
      </c>
      <c r="AB17" s="20">
        <v>2552.8620000000001</v>
      </c>
      <c r="AC17" s="20">
        <v>4443.6859999999997</v>
      </c>
      <c r="AD17" s="20">
        <v>1575.4469999999999</v>
      </c>
      <c r="AE17" s="20">
        <v>0</v>
      </c>
      <c r="AF17" s="20">
        <v>10286.317999999999</v>
      </c>
      <c r="AG17" s="20">
        <v>1321.6310000000001</v>
      </c>
    </row>
    <row r="18" spans="1:33">
      <c r="A18" s="19">
        <v>2004</v>
      </c>
      <c r="B18" s="20">
        <v>260.42</v>
      </c>
      <c r="C18" s="20">
        <v>405.31400000000002</v>
      </c>
      <c r="D18" s="20">
        <v>248.71799999999999</v>
      </c>
      <c r="E18" s="20">
        <v>895.34900000000005</v>
      </c>
      <c r="F18" s="20">
        <v>2210.0619999999999</v>
      </c>
      <c r="G18" s="20">
        <v>0</v>
      </c>
      <c r="H18" s="20">
        <v>0</v>
      </c>
      <c r="I18" s="20">
        <v>11960.353999999999</v>
      </c>
      <c r="J18" s="20">
        <v>1856.4090000000001</v>
      </c>
      <c r="K18" s="20">
        <v>823.40800000000002</v>
      </c>
      <c r="L18" s="20">
        <v>430.81400000000002</v>
      </c>
      <c r="M18" s="20">
        <v>338.75599999999997</v>
      </c>
      <c r="N18" s="20">
        <v>3012.174</v>
      </c>
      <c r="O18" s="20">
        <v>3469.4639999999999</v>
      </c>
      <c r="P18" s="20">
        <v>0</v>
      </c>
      <c r="Q18" s="20">
        <v>0</v>
      </c>
      <c r="R18" s="20">
        <v>1385.434</v>
      </c>
      <c r="S18" s="20">
        <v>0</v>
      </c>
      <c r="T18" s="20">
        <v>226.72800000000001</v>
      </c>
      <c r="U18" s="20">
        <v>591.51900000000001</v>
      </c>
      <c r="V18" s="20">
        <v>247.50299999999999</v>
      </c>
      <c r="W18" s="20">
        <v>1511.171</v>
      </c>
      <c r="X18" s="20">
        <v>5569.9539999999997</v>
      </c>
      <c r="Y18" s="20">
        <v>3351.7069999999999</v>
      </c>
      <c r="Z18" s="20">
        <v>448.36</v>
      </c>
      <c r="AA18" s="20">
        <v>0</v>
      </c>
      <c r="AB18" s="20">
        <v>2711.5360000000001</v>
      </c>
      <c r="AC18" s="20">
        <v>5070.527</v>
      </c>
      <c r="AD18" s="20">
        <v>1552.9739999999999</v>
      </c>
      <c r="AE18" s="20">
        <v>0</v>
      </c>
      <c r="AF18" s="20">
        <v>10511.518</v>
      </c>
      <c r="AG18" s="20">
        <v>1141.944</v>
      </c>
    </row>
    <row r="19" spans="1:33">
      <c r="A19" s="19">
        <v>2005</v>
      </c>
      <c r="B19" s="20">
        <v>319.755</v>
      </c>
      <c r="C19" s="20">
        <v>388.98500000000001</v>
      </c>
      <c r="D19" s="20">
        <v>253.197</v>
      </c>
      <c r="E19" s="20">
        <v>926.52800000000002</v>
      </c>
      <c r="F19" s="20">
        <v>2528.3000000000002</v>
      </c>
      <c r="G19" s="20">
        <v>0</v>
      </c>
      <c r="H19" s="20">
        <v>154.96100000000001</v>
      </c>
      <c r="I19" s="20">
        <v>11946.653</v>
      </c>
      <c r="J19" s="20">
        <v>1802.8409999999999</v>
      </c>
      <c r="K19" s="20">
        <v>879.452</v>
      </c>
      <c r="L19" s="20">
        <v>446.34500000000003</v>
      </c>
      <c r="M19" s="20">
        <v>323.58</v>
      </c>
      <c r="N19" s="20">
        <v>2752.5</v>
      </c>
      <c r="O19" s="20">
        <v>3699.35</v>
      </c>
      <c r="P19" s="20">
        <v>516.46799999999996</v>
      </c>
      <c r="Q19" s="20">
        <v>218.34899999999999</v>
      </c>
      <c r="R19" s="20">
        <v>1353.432</v>
      </c>
      <c r="S19" s="20">
        <v>0</v>
      </c>
      <c r="T19" s="20">
        <v>221.06</v>
      </c>
      <c r="U19" s="20">
        <v>612.02300000000002</v>
      </c>
      <c r="V19" s="20">
        <v>180.56799999999998</v>
      </c>
      <c r="W19" s="20">
        <v>1642.057</v>
      </c>
      <c r="X19" s="20">
        <v>5757.71</v>
      </c>
      <c r="Y19" s="20">
        <v>3549.0030000000002</v>
      </c>
      <c r="Z19" s="20">
        <v>604.92999999999995</v>
      </c>
      <c r="AA19" s="20">
        <v>0</v>
      </c>
      <c r="AB19" s="20">
        <v>2687.8919999999998</v>
      </c>
      <c r="AC19" s="20">
        <v>5668.1630000000005</v>
      </c>
      <c r="AD19" s="20">
        <v>1684.2380000000001</v>
      </c>
      <c r="AE19" s="20">
        <v>0</v>
      </c>
      <c r="AF19" s="20">
        <v>10799.659</v>
      </c>
      <c r="AG19" s="20">
        <v>1038.3520000000001</v>
      </c>
    </row>
    <row r="20" spans="1:33">
      <c r="A20" s="19">
        <v>2006</v>
      </c>
      <c r="B20" s="20">
        <v>432.101</v>
      </c>
      <c r="C20" s="20">
        <v>327.73599999999999</v>
      </c>
      <c r="D20" s="20">
        <v>274.93200000000002</v>
      </c>
      <c r="E20" s="20">
        <v>918.05599999999993</v>
      </c>
      <c r="F20" s="20">
        <v>2611.0340000000001</v>
      </c>
      <c r="G20" s="20">
        <v>0</v>
      </c>
      <c r="H20" s="20">
        <v>171.715</v>
      </c>
      <c r="I20" s="20">
        <v>11260.277</v>
      </c>
      <c r="J20" s="20">
        <v>1649.8229999999999</v>
      </c>
      <c r="K20" s="20">
        <v>987.58</v>
      </c>
      <c r="L20" s="20">
        <v>303.22900000000004</v>
      </c>
      <c r="M20" s="20">
        <v>327.34200000000004</v>
      </c>
      <c r="N20" s="20">
        <v>2777.4349999999999</v>
      </c>
      <c r="O20" s="20">
        <v>3840.1019999999999</v>
      </c>
      <c r="P20" s="20">
        <v>587.71900000000005</v>
      </c>
      <c r="Q20" s="20">
        <v>295.43400000000003</v>
      </c>
      <c r="R20" s="20">
        <v>1506.8420000000001</v>
      </c>
      <c r="S20" s="20">
        <v>0</v>
      </c>
      <c r="T20" s="20">
        <v>227.32499999999999</v>
      </c>
      <c r="U20" s="20">
        <v>716.34399999999994</v>
      </c>
      <c r="V20" s="20">
        <v>159.45400000000001</v>
      </c>
      <c r="W20" s="20">
        <v>1957.7550000000001</v>
      </c>
      <c r="X20" s="20">
        <v>5819.6139999999996</v>
      </c>
      <c r="Y20" s="20">
        <v>3174.2599999999998</v>
      </c>
      <c r="Z20" s="20">
        <v>854.90700000000004</v>
      </c>
      <c r="AA20" s="20">
        <v>0</v>
      </c>
      <c r="AB20" s="20">
        <v>2571.366</v>
      </c>
      <c r="AC20" s="20">
        <v>7566.2330000000002</v>
      </c>
      <c r="AD20" s="20">
        <v>2045.518</v>
      </c>
      <c r="AE20" s="20">
        <v>0</v>
      </c>
      <c r="AF20" s="20">
        <v>11484.233</v>
      </c>
      <c r="AG20" s="20">
        <v>1211.5940000000001</v>
      </c>
    </row>
    <row r="21" spans="1:33">
      <c r="A21" s="19">
        <v>2007</v>
      </c>
      <c r="B21" s="20">
        <v>544.64700000000005</v>
      </c>
      <c r="C21" s="20">
        <v>332.23899999999998</v>
      </c>
      <c r="D21" s="20">
        <v>228.066</v>
      </c>
      <c r="E21" s="20">
        <v>834.40300000000002</v>
      </c>
      <c r="F21" s="20">
        <v>2970.8180000000002</v>
      </c>
      <c r="G21" s="20">
        <v>0</v>
      </c>
      <c r="H21" s="20">
        <v>172.41800000000001</v>
      </c>
      <c r="I21" s="20">
        <v>10752.310000000001</v>
      </c>
      <c r="J21" s="20">
        <v>1750.434</v>
      </c>
      <c r="K21" s="20">
        <v>1099.414</v>
      </c>
      <c r="L21" s="20">
        <v>283.43900000000002</v>
      </c>
      <c r="M21" s="20">
        <v>361.23700000000002</v>
      </c>
      <c r="N21" s="20">
        <v>2889.703</v>
      </c>
      <c r="O21" s="20">
        <v>4086.308</v>
      </c>
      <c r="P21" s="20">
        <v>534.49</v>
      </c>
      <c r="Q21" s="20">
        <v>571.07100000000003</v>
      </c>
      <c r="R21" s="20">
        <v>1672.114</v>
      </c>
      <c r="S21" s="20">
        <v>0</v>
      </c>
      <c r="T21" s="20">
        <v>176.24199999999999</v>
      </c>
      <c r="U21" s="20">
        <v>874.60200000000009</v>
      </c>
      <c r="V21" s="20">
        <v>138.678</v>
      </c>
      <c r="W21" s="20">
        <v>2249.7600000000002</v>
      </c>
      <c r="X21" s="20">
        <v>6213.46</v>
      </c>
      <c r="Y21" s="20">
        <v>3015.8540000000003</v>
      </c>
      <c r="Z21" s="20">
        <v>938.52700000000004</v>
      </c>
      <c r="AA21" s="20">
        <v>0</v>
      </c>
      <c r="AB21" s="20">
        <v>2578.79</v>
      </c>
      <c r="AC21" s="20">
        <v>8885.4609999999993</v>
      </c>
      <c r="AD21" s="20">
        <v>2095.2449999999999</v>
      </c>
      <c r="AE21" s="20">
        <v>0</v>
      </c>
      <c r="AF21" s="20">
        <v>11596.327000000001</v>
      </c>
      <c r="AG21" s="20">
        <v>1284.3119999999999</v>
      </c>
    </row>
    <row r="22" spans="1:33">
      <c r="A22" s="19">
        <v>2008</v>
      </c>
      <c r="B22" s="20">
        <v>597.08600000000001</v>
      </c>
      <c r="C22" s="20">
        <v>324.11799999999999</v>
      </c>
      <c r="D22" s="20">
        <v>150.87700000000001</v>
      </c>
      <c r="E22" s="20">
        <v>724.51599999999996</v>
      </c>
      <c r="F22" s="20">
        <v>3220.4750000000004</v>
      </c>
      <c r="G22" s="20">
        <v>0</v>
      </c>
      <c r="H22" s="20">
        <v>135.042</v>
      </c>
      <c r="I22" s="20">
        <v>8672.1409999999996</v>
      </c>
      <c r="J22" s="20">
        <v>1649.4929999999999</v>
      </c>
      <c r="K22" s="20">
        <v>1147.1100000000001</v>
      </c>
      <c r="L22" s="20">
        <v>182.96899999999999</v>
      </c>
      <c r="M22" s="20">
        <v>298.59699999999998</v>
      </c>
      <c r="N22" s="20">
        <v>2541.6440000000002</v>
      </c>
      <c r="O22" s="20">
        <v>3826.6819999999998</v>
      </c>
      <c r="P22" s="20">
        <v>562.96500000000003</v>
      </c>
      <c r="Q22" s="20">
        <v>575.76599999999996</v>
      </c>
      <c r="R22" s="20">
        <v>1793.6179999999999</v>
      </c>
      <c r="S22" s="20">
        <v>0</v>
      </c>
      <c r="T22" s="20">
        <v>175.15499999999997</v>
      </c>
      <c r="U22" s="20">
        <v>1005.707</v>
      </c>
      <c r="V22" s="20">
        <v>132.494</v>
      </c>
      <c r="W22" s="20">
        <v>2315.6320000000001</v>
      </c>
      <c r="X22" s="20">
        <v>6045.7300000000005</v>
      </c>
      <c r="Y22" s="20">
        <v>2567.56</v>
      </c>
      <c r="Z22" s="20">
        <v>945.822</v>
      </c>
      <c r="AA22" s="20">
        <v>0</v>
      </c>
      <c r="AB22" s="20">
        <v>2082.241</v>
      </c>
      <c r="AC22" s="20">
        <v>9233.2900000000009</v>
      </c>
      <c r="AD22" s="20">
        <v>2167.944</v>
      </c>
      <c r="AE22" s="20">
        <v>0</v>
      </c>
      <c r="AF22" s="20">
        <v>11563.628999999999</v>
      </c>
      <c r="AG22" s="20">
        <v>1023.774</v>
      </c>
    </row>
    <row r="23" spans="1:33">
      <c r="A23" s="19">
        <v>2009</v>
      </c>
      <c r="B23" s="20">
        <v>512.92399999999998</v>
      </c>
      <c r="C23" s="20">
        <v>223.35399999999998</v>
      </c>
      <c r="D23" s="20">
        <v>72.334000000000003</v>
      </c>
      <c r="E23" s="20">
        <v>537.35400000000004</v>
      </c>
      <c r="F23" s="20">
        <v>3185.2429999999999</v>
      </c>
      <c r="G23" s="20">
        <v>0</v>
      </c>
      <c r="H23" s="20">
        <v>111.554</v>
      </c>
      <c r="I23" s="20">
        <v>5709.4310000000005</v>
      </c>
      <c r="J23" s="20">
        <v>1089.9349999999999</v>
      </c>
      <c r="K23" s="20">
        <v>869.60500000000002</v>
      </c>
      <c r="L23" s="20">
        <v>226.35599999999999</v>
      </c>
      <c r="M23" s="20">
        <v>152.126</v>
      </c>
      <c r="N23" s="20">
        <v>2164.4749999999999</v>
      </c>
      <c r="O23" s="20">
        <v>3512.9260000000004</v>
      </c>
      <c r="P23" s="20">
        <v>373.923</v>
      </c>
      <c r="Q23" s="20">
        <v>462.5</v>
      </c>
      <c r="R23" s="20">
        <v>722.39100000000008</v>
      </c>
      <c r="S23" s="20">
        <v>0</v>
      </c>
      <c r="T23" s="20">
        <v>126.01500000000001</v>
      </c>
      <c r="U23" s="20">
        <v>907.07600000000002</v>
      </c>
      <c r="V23" s="20">
        <v>76.751000000000005</v>
      </c>
      <c r="W23" s="20">
        <v>2642.502</v>
      </c>
      <c r="X23" s="20">
        <v>5209.857</v>
      </c>
      <c r="Y23" s="20">
        <v>2043.241</v>
      </c>
      <c r="Z23" s="20">
        <v>974.56899999999996</v>
      </c>
      <c r="AA23" s="20">
        <v>0</v>
      </c>
      <c r="AB23" s="20">
        <v>1490.482</v>
      </c>
      <c r="AC23" s="20">
        <v>13648.553</v>
      </c>
      <c r="AD23" s="20">
        <v>1561.0520000000001</v>
      </c>
      <c r="AE23" s="20">
        <v>0</v>
      </c>
      <c r="AF23" s="20">
        <v>7934.5159999999996</v>
      </c>
      <c r="AG23" s="20">
        <v>843.23900000000003</v>
      </c>
    </row>
    <row r="24" spans="1:33">
      <c r="A24" s="19">
        <v>2010</v>
      </c>
      <c r="B24" s="20">
        <v>724.02300000000002</v>
      </c>
      <c r="C24" s="20">
        <v>239.44300000000001</v>
      </c>
      <c r="D24" s="20">
        <v>104.99700000000001</v>
      </c>
      <c r="E24" s="20">
        <v>554.65000000000009</v>
      </c>
      <c r="F24" s="20">
        <v>3648.3580000000002</v>
      </c>
      <c r="G24" s="20">
        <v>0</v>
      </c>
      <c r="H24" s="20">
        <v>104.357</v>
      </c>
      <c r="I24" s="20">
        <v>7743.0930000000008</v>
      </c>
      <c r="J24" s="20">
        <v>1393.491</v>
      </c>
      <c r="K24" s="20">
        <v>1094.557</v>
      </c>
      <c r="L24" s="20">
        <v>0</v>
      </c>
      <c r="M24" s="20">
        <v>208.42699999999999</v>
      </c>
      <c r="N24" s="20">
        <v>2387.8990000000003</v>
      </c>
      <c r="O24" s="20">
        <v>4271.741</v>
      </c>
      <c r="P24" s="20">
        <v>472.04899999999998</v>
      </c>
      <c r="Q24" s="20">
        <v>562.61199999999997</v>
      </c>
      <c r="R24" s="20">
        <v>1403.8510000000001</v>
      </c>
      <c r="S24" s="20">
        <v>0</v>
      </c>
      <c r="T24" s="20">
        <v>158.72300000000001</v>
      </c>
      <c r="U24" s="20">
        <v>894.80700000000002</v>
      </c>
      <c r="V24" s="20">
        <v>94.132000000000005</v>
      </c>
      <c r="W24" s="20">
        <v>3553.8029999999999</v>
      </c>
      <c r="X24" s="20">
        <v>5905.9849999999997</v>
      </c>
      <c r="Y24" s="20">
        <v>2218.7579999999998</v>
      </c>
      <c r="Z24" s="20">
        <v>1076.385</v>
      </c>
      <c r="AA24" s="20">
        <v>0</v>
      </c>
      <c r="AB24" s="20">
        <v>2068.1890000000003</v>
      </c>
      <c r="AC24" s="20">
        <v>18264.667000000001</v>
      </c>
      <c r="AD24" s="20">
        <v>2342.2820000000002</v>
      </c>
      <c r="AE24" s="20">
        <v>0</v>
      </c>
      <c r="AF24" s="20">
        <v>9625.9399999999987</v>
      </c>
      <c r="AG24" s="20">
        <v>836.26499999999999</v>
      </c>
    </row>
    <row r="25" spans="1:33">
      <c r="A25" s="19">
        <v>2011</v>
      </c>
      <c r="B25" s="20">
        <v>828.77099999999996</v>
      </c>
      <c r="C25" s="20">
        <v>219.37599999999998</v>
      </c>
      <c r="D25" s="20">
        <v>152.505</v>
      </c>
      <c r="E25" s="20">
        <v>600.59800000000007</v>
      </c>
      <c r="F25" s="20">
        <v>3144.1660000000002</v>
      </c>
      <c r="G25" s="20">
        <v>0</v>
      </c>
      <c r="H25" s="20">
        <v>102.40899999999999</v>
      </c>
      <c r="I25" s="20">
        <v>8655.0030000000006</v>
      </c>
      <c r="J25" s="20">
        <v>1463.9830000000002</v>
      </c>
      <c r="K25" s="20">
        <v>1189.1310000000001</v>
      </c>
      <c r="L25" s="20">
        <v>0</v>
      </c>
      <c r="M25" s="20">
        <v>231.929</v>
      </c>
      <c r="N25" s="20">
        <v>2353.6819999999998</v>
      </c>
      <c r="O25" s="20">
        <v>4657.0940000000001</v>
      </c>
      <c r="P25" s="20">
        <v>532.54499999999996</v>
      </c>
      <c r="Q25" s="20">
        <v>585.51800000000003</v>
      </c>
      <c r="R25" s="20">
        <v>1988.9190000000001</v>
      </c>
      <c r="S25" s="20">
        <v>0</v>
      </c>
      <c r="T25" s="20">
        <v>192.24199999999999</v>
      </c>
      <c r="U25" s="20">
        <v>835.31499999999994</v>
      </c>
      <c r="V25" s="20">
        <v>110.38300000000001</v>
      </c>
      <c r="W25" s="20">
        <v>3940.3599999999997</v>
      </c>
      <c r="X25" s="20">
        <v>6311.3179999999993</v>
      </c>
      <c r="Y25" s="20">
        <v>2277.7749999999996</v>
      </c>
      <c r="Z25" s="20">
        <v>1199.8340000000001</v>
      </c>
      <c r="AA25" s="20">
        <v>0</v>
      </c>
      <c r="AB25" s="20">
        <v>2135.1210000000001</v>
      </c>
      <c r="AC25" s="20">
        <v>18418.876</v>
      </c>
      <c r="AD25" s="20">
        <v>2681.386</v>
      </c>
      <c r="AE25" s="20">
        <v>0</v>
      </c>
      <c r="AF25" s="20">
        <v>8398.6539999999986</v>
      </c>
      <c r="AG25" s="20">
        <v>790.34799999999996</v>
      </c>
    </row>
    <row r="26" spans="1:33">
      <c r="A26" s="19">
        <v>2012</v>
      </c>
      <c r="B26" s="20">
        <v>764.495</v>
      </c>
      <c r="C26" s="20">
        <v>221.22399999999999</v>
      </c>
      <c r="D26" s="20">
        <v>143.089</v>
      </c>
      <c r="E26" s="20">
        <v>539.70399999999995</v>
      </c>
      <c r="F26" s="20">
        <v>3370.6689999999999</v>
      </c>
      <c r="G26" s="20">
        <v>0</v>
      </c>
      <c r="H26" s="20">
        <v>104.083</v>
      </c>
      <c r="I26" s="20">
        <v>10332.626</v>
      </c>
      <c r="J26" s="20">
        <v>1575.8489999999999</v>
      </c>
      <c r="K26" s="20">
        <v>1072.9780000000001</v>
      </c>
      <c r="L26" s="20">
        <v>0</v>
      </c>
      <c r="M26" s="20">
        <v>200.31399999999999</v>
      </c>
      <c r="N26" s="20">
        <v>1979.1030000000001</v>
      </c>
      <c r="O26" s="20">
        <v>4557.7380000000003</v>
      </c>
      <c r="P26" s="20">
        <v>539.42399999999998</v>
      </c>
      <c r="Q26" s="20">
        <v>844.11</v>
      </c>
      <c r="R26" s="20">
        <v>2232.1709999999998</v>
      </c>
      <c r="S26" s="20">
        <v>0</v>
      </c>
      <c r="T26" s="20">
        <v>163.56100000000001</v>
      </c>
      <c r="U26" s="20">
        <v>644.71400000000006</v>
      </c>
      <c r="V26" s="20">
        <v>65.754000000000005</v>
      </c>
      <c r="W26" s="20">
        <v>4148.9690000000001</v>
      </c>
      <c r="X26" s="20">
        <v>5797.4709999999995</v>
      </c>
      <c r="Y26" s="20">
        <v>2010.5029999999999</v>
      </c>
      <c r="Z26" s="20">
        <v>1178.9380000000001</v>
      </c>
      <c r="AA26" s="20">
        <v>0</v>
      </c>
      <c r="AB26" s="20">
        <v>2463.364</v>
      </c>
      <c r="AC26" s="20">
        <v>19271.808000000001</v>
      </c>
      <c r="AD26" s="20">
        <v>3001.8139999999999</v>
      </c>
      <c r="AE26" s="20">
        <v>0</v>
      </c>
      <c r="AF26" s="20">
        <v>9942.7109999999993</v>
      </c>
      <c r="AG26" s="20">
        <v>671.76800000000003</v>
      </c>
    </row>
    <row r="27" spans="1:33">
      <c r="A27" s="19">
        <v>2013</v>
      </c>
      <c r="B27" s="20">
        <v>791.00699999999995</v>
      </c>
      <c r="C27" s="20">
        <v>210.53800000000001</v>
      </c>
      <c r="D27" s="20">
        <v>166.566</v>
      </c>
      <c r="E27" s="20">
        <v>514.37300000000005</v>
      </c>
      <c r="F27" s="20">
        <v>3767.681</v>
      </c>
      <c r="G27" s="20">
        <v>0</v>
      </c>
      <c r="H27" s="20">
        <v>71.753</v>
      </c>
      <c r="I27" s="20">
        <v>11066.432000000001</v>
      </c>
      <c r="J27" s="20">
        <v>1596.655</v>
      </c>
      <c r="K27" s="20">
        <v>1125.5340000000001</v>
      </c>
      <c r="L27" s="20">
        <v>0</v>
      </c>
      <c r="M27" s="20">
        <v>198.58</v>
      </c>
      <c r="N27" s="20">
        <v>2163.3380000000002</v>
      </c>
      <c r="O27" s="20">
        <v>4521.5290000000005</v>
      </c>
      <c r="P27" s="20">
        <v>545.91300000000001</v>
      </c>
      <c r="Q27" s="20">
        <v>906.29200000000003</v>
      </c>
      <c r="R27" s="20">
        <v>2175.69</v>
      </c>
      <c r="S27" s="20">
        <v>0</v>
      </c>
      <c r="T27" s="20">
        <v>154.01599999999999</v>
      </c>
      <c r="U27" s="20">
        <v>587.81700000000001</v>
      </c>
      <c r="V27" s="20">
        <v>67.745000000000005</v>
      </c>
      <c r="W27" s="20">
        <v>3896.0880000000002</v>
      </c>
      <c r="X27" s="20">
        <v>5877.3320000000003</v>
      </c>
      <c r="Y27" s="20">
        <v>1780.998</v>
      </c>
      <c r="Z27" s="20">
        <v>1132.931</v>
      </c>
      <c r="AA27" s="20">
        <v>0</v>
      </c>
      <c r="AB27" s="20">
        <v>2379.8339999999998</v>
      </c>
      <c r="AC27" s="20">
        <v>22116.825000000001</v>
      </c>
      <c r="AD27" s="20">
        <v>3050.8490000000002</v>
      </c>
      <c r="AE27" s="20">
        <v>0</v>
      </c>
      <c r="AF27" s="20">
        <v>9630.07</v>
      </c>
      <c r="AG27" s="20">
        <v>658.20699999999999</v>
      </c>
    </row>
    <row r="28" spans="1:33">
      <c r="A28" s="19">
        <v>2014</v>
      </c>
      <c r="B28" s="20">
        <v>617.32899999999995</v>
      </c>
      <c r="C28" s="20">
        <v>174.98599999999999</v>
      </c>
      <c r="D28" s="20">
        <v>150.726</v>
      </c>
      <c r="E28" s="20">
        <v>516.11500000000001</v>
      </c>
      <c r="F28" s="20">
        <v>3169.886</v>
      </c>
      <c r="G28" s="20">
        <v>0</v>
      </c>
      <c r="H28" s="20">
        <v>19.759</v>
      </c>
      <c r="I28" s="20">
        <v>11660.701999999999</v>
      </c>
      <c r="J28" s="20">
        <v>1598.8789999999999</v>
      </c>
      <c r="K28" s="20">
        <v>1170.4449999999999</v>
      </c>
      <c r="L28" s="20">
        <v>0</v>
      </c>
      <c r="M28" s="20">
        <v>187.97399999999999</v>
      </c>
      <c r="N28" s="20">
        <v>2402.9780000000001</v>
      </c>
      <c r="O28" s="20">
        <v>4524.9319999999998</v>
      </c>
      <c r="P28" s="20">
        <v>566.08299999999997</v>
      </c>
      <c r="Q28" s="20">
        <v>902.03</v>
      </c>
      <c r="R28" s="20">
        <v>1886.646</v>
      </c>
      <c r="S28" s="20">
        <v>0</v>
      </c>
      <c r="T28" s="20">
        <v>161.50899999999999</v>
      </c>
      <c r="U28" s="20">
        <v>588.78499999999997</v>
      </c>
      <c r="V28" s="20">
        <v>94.9</v>
      </c>
      <c r="W28" s="20">
        <v>3864.56</v>
      </c>
      <c r="X28" s="20">
        <v>6051.3379999999997</v>
      </c>
      <c r="Y28" s="20">
        <v>1850.501</v>
      </c>
      <c r="Z28" s="20">
        <v>1251.22</v>
      </c>
      <c r="AA28" s="20">
        <v>45.841999999999999</v>
      </c>
      <c r="AB28" s="20">
        <v>2394.154</v>
      </c>
      <c r="AC28" s="20">
        <v>23722.89</v>
      </c>
      <c r="AD28" s="20">
        <v>3368.01</v>
      </c>
      <c r="AE28" s="20">
        <v>0</v>
      </c>
      <c r="AF28" s="20">
        <v>9774.5580000000009</v>
      </c>
      <c r="AG28" s="20">
        <v>697.86400000000003</v>
      </c>
    </row>
    <row r="29" spans="1:33">
      <c r="A29" s="19">
        <v>2015</v>
      </c>
      <c r="B29" s="20">
        <v>543.46699999999998</v>
      </c>
      <c r="C29" s="20">
        <v>167.53800000000001</v>
      </c>
      <c r="D29" s="20">
        <v>120.70399999999999</v>
      </c>
      <c r="E29" s="20">
        <v>408.66199999999998</v>
      </c>
      <c r="F29" s="20">
        <v>2453.6219999999998</v>
      </c>
      <c r="G29" s="20">
        <v>0</v>
      </c>
      <c r="H29" s="20">
        <v>18.3</v>
      </c>
      <c r="I29" s="20">
        <v>12105.49</v>
      </c>
      <c r="J29" s="20">
        <v>1682.1559999999999</v>
      </c>
      <c r="K29" s="20">
        <v>1358.796</v>
      </c>
      <c r="L29" s="20">
        <v>0</v>
      </c>
      <c r="M29" s="20">
        <v>230.387</v>
      </c>
      <c r="N29" s="20">
        <v>2733.201</v>
      </c>
      <c r="O29" s="20">
        <v>4555.9570000000003</v>
      </c>
      <c r="P29" s="20">
        <v>592.07600000000002</v>
      </c>
      <c r="Q29" s="20">
        <v>957.34299999999996</v>
      </c>
      <c r="R29" s="20">
        <v>1378.6780000000001</v>
      </c>
      <c r="S29" s="20">
        <v>0</v>
      </c>
      <c r="T29" s="20">
        <v>156.626</v>
      </c>
      <c r="U29" s="20">
        <v>655.90599999999995</v>
      </c>
      <c r="V29" s="20">
        <v>132.55000000000001</v>
      </c>
      <c r="W29" s="20">
        <v>4150.2839999999997</v>
      </c>
      <c r="X29" s="20">
        <v>6186.3639999999996</v>
      </c>
      <c r="Y29" s="20">
        <v>2015.08</v>
      </c>
      <c r="Z29" s="20">
        <v>1303.6030000000001</v>
      </c>
      <c r="AA29" s="20">
        <v>79.619</v>
      </c>
      <c r="AB29" s="20">
        <v>2283.3069999999998</v>
      </c>
      <c r="AC29" s="20">
        <v>24503.326000000001</v>
      </c>
      <c r="AD29" s="20">
        <v>3565.2179999999998</v>
      </c>
      <c r="AE29" s="20">
        <v>0</v>
      </c>
      <c r="AF29" s="20">
        <v>9278.2379999999994</v>
      </c>
      <c r="AG29" s="20">
        <v>1014.223</v>
      </c>
    </row>
    <row r="30" spans="1:33">
      <c r="A30" s="19">
        <v>2016</v>
      </c>
      <c r="B30" s="20">
        <v>492.57600000000002</v>
      </c>
      <c r="C30" s="20">
        <v>155.666</v>
      </c>
      <c r="D30" s="20">
        <v>92.448999999999998</v>
      </c>
      <c r="E30" s="20">
        <v>399.22800000000001</v>
      </c>
      <c r="F30" s="20">
        <v>2175.2840000000001</v>
      </c>
      <c r="G30" s="20">
        <v>0</v>
      </c>
      <c r="H30" s="20">
        <v>2.8490000000000002</v>
      </c>
      <c r="I30" s="20">
        <v>12177.82</v>
      </c>
      <c r="J30" s="20">
        <v>1816.6220000000001</v>
      </c>
      <c r="K30" s="20">
        <v>1485.9269999999999</v>
      </c>
      <c r="L30" s="20">
        <v>0</v>
      </c>
      <c r="M30" s="20">
        <v>253.57400000000001</v>
      </c>
      <c r="N30" s="20">
        <v>2885.922</v>
      </c>
      <c r="O30" s="20">
        <v>4228.509</v>
      </c>
      <c r="P30" s="20">
        <v>578.47799999999995</v>
      </c>
      <c r="Q30" s="20">
        <v>972.89</v>
      </c>
      <c r="R30" s="20">
        <v>1303.989</v>
      </c>
      <c r="S30" s="20">
        <v>0</v>
      </c>
      <c r="T30" s="20">
        <v>143.096</v>
      </c>
      <c r="U30" s="20">
        <v>676.34199999999998</v>
      </c>
      <c r="V30" s="20">
        <v>165.38</v>
      </c>
      <c r="W30" s="20">
        <v>4488.9639999999999</v>
      </c>
      <c r="X30" s="20">
        <v>6210.9620000000004</v>
      </c>
      <c r="Y30" s="20">
        <v>2132.5300000000002</v>
      </c>
      <c r="Z30" s="20">
        <v>1349.896</v>
      </c>
      <c r="AA30" s="20">
        <v>47.968000000000004</v>
      </c>
      <c r="AB30" s="20">
        <v>2370.6559999999999</v>
      </c>
      <c r="AC30" s="20">
        <v>28118.794000000002</v>
      </c>
      <c r="AD30" s="20">
        <v>3600.1909999999998</v>
      </c>
      <c r="AE30" s="20">
        <v>0</v>
      </c>
      <c r="AF30" s="20">
        <v>9204.49</v>
      </c>
      <c r="AG30" s="20">
        <v>1103.3050000000001</v>
      </c>
    </row>
    <row r="31" spans="1:33">
      <c r="A31" s="19">
        <v>2017</v>
      </c>
      <c r="B31" s="20">
        <v>496.20800000000003</v>
      </c>
      <c r="C31" s="20">
        <v>0</v>
      </c>
      <c r="D31" s="20">
        <v>98.715999999999994</v>
      </c>
      <c r="E31" s="20">
        <v>378.36</v>
      </c>
      <c r="F31" s="20">
        <v>2748.6880000000001</v>
      </c>
      <c r="G31" s="20">
        <v>0</v>
      </c>
      <c r="H31" s="20">
        <v>0</v>
      </c>
      <c r="I31" s="20">
        <v>11189.985000000001</v>
      </c>
      <c r="J31" s="20">
        <v>1749.385</v>
      </c>
      <c r="K31" s="20">
        <v>1673.664</v>
      </c>
      <c r="L31" s="20">
        <v>0</v>
      </c>
      <c r="M31" s="20">
        <v>275.55</v>
      </c>
      <c r="N31" s="20">
        <v>2848.335</v>
      </c>
      <c r="O31" s="20">
        <v>4114.9129999999996</v>
      </c>
      <c r="P31" s="20">
        <v>581.42499999999995</v>
      </c>
      <c r="Q31" s="20">
        <v>974.23099999999999</v>
      </c>
      <c r="R31" s="20">
        <v>1551.2929999999999</v>
      </c>
      <c r="S31" s="20">
        <v>0</v>
      </c>
      <c r="T31" s="20">
        <v>175.54400000000001</v>
      </c>
      <c r="U31" s="20">
        <v>685.19600000000003</v>
      </c>
      <c r="V31" s="20">
        <v>251.25</v>
      </c>
      <c r="W31" s="20">
        <v>4782.9160000000002</v>
      </c>
      <c r="X31" s="20">
        <v>6070.2669999999998</v>
      </c>
      <c r="Y31" s="20">
        <v>2278.98</v>
      </c>
      <c r="Z31" s="20">
        <v>1419.9929999999999</v>
      </c>
      <c r="AA31" s="20">
        <v>91.597999999999999</v>
      </c>
      <c r="AB31" s="20">
        <v>2194.0030000000002</v>
      </c>
      <c r="AC31" s="20">
        <v>29015.633000000002</v>
      </c>
      <c r="AD31" s="20">
        <v>4070.424</v>
      </c>
      <c r="AE31" s="20">
        <v>0</v>
      </c>
      <c r="AF31" s="20">
        <v>9690.2009999999991</v>
      </c>
      <c r="AG31" s="20">
        <v>1142.21</v>
      </c>
    </row>
    <row r="32" spans="1:33">
      <c r="A32" s="19">
        <v>2018</v>
      </c>
      <c r="B32" s="20">
        <v>490.94900000000001</v>
      </c>
      <c r="C32" s="20">
        <v>0</v>
      </c>
      <c r="D32" s="20">
        <v>164.21</v>
      </c>
      <c r="E32" s="20">
        <v>309.25</v>
      </c>
      <c r="F32" s="20">
        <v>2893.6950000000002</v>
      </c>
      <c r="G32" s="20">
        <v>0</v>
      </c>
      <c r="H32" s="20">
        <v>0</v>
      </c>
      <c r="I32" s="20">
        <v>11297.911</v>
      </c>
      <c r="J32" s="20">
        <v>1604.328</v>
      </c>
      <c r="K32" s="20">
        <v>1550.15</v>
      </c>
      <c r="L32" s="20">
        <v>0</v>
      </c>
      <c r="M32" s="20">
        <v>340.2</v>
      </c>
      <c r="N32" s="20">
        <v>2819.5650000000001</v>
      </c>
      <c r="O32" s="20">
        <v>4028.8339999999998</v>
      </c>
      <c r="P32" s="20">
        <v>591.04600000000005</v>
      </c>
      <c r="Q32" s="20">
        <v>1092.8689999999999</v>
      </c>
      <c r="R32" s="20">
        <v>1764.32</v>
      </c>
      <c r="S32" s="20">
        <v>0</v>
      </c>
      <c r="T32" s="20">
        <v>294.36599999999999</v>
      </c>
      <c r="U32" s="20">
        <v>655.11</v>
      </c>
      <c r="V32" s="20">
        <v>303.14999999999998</v>
      </c>
      <c r="W32" s="20">
        <v>5174.7550000000001</v>
      </c>
      <c r="X32" s="20">
        <v>5554.2089999999998</v>
      </c>
      <c r="Y32" s="20">
        <v>2328.75</v>
      </c>
      <c r="Z32" s="20">
        <v>1442.884</v>
      </c>
      <c r="AA32" s="20">
        <v>112.104</v>
      </c>
      <c r="AB32" s="20">
        <v>2025.7940000000001</v>
      </c>
      <c r="AC32" s="20">
        <v>27809.196</v>
      </c>
      <c r="AD32" s="20">
        <v>4100.7700000000004</v>
      </c>
      <c r="AE32" s="20">
        <v>0</v>
      </c>
      <c r="AF32" s="20">
        <v>9728.5280000000002</v>
      </c>
      <c r="AG32" s="20">
        <v>1060.068</v>
      </c>
    </row>
    <row r="33" spans="1:33">
      <c r="A33" s="19">
        <v>2019</v>
      </c>
      <c r="B33" s="20">
        <v>332.28699999999998</v>
      </c>
      <c r="C33" s="20">
        <v>0</v>
      </c>
      <c r="D33" s="20">
        <v>177.959</v>
      </c>
      <c r="E33" s="20">
        <v>285.76</v>
      </c>
      <c r="F33" s="20">
        <v>2951.8240000000001</v>
      </c>
      <c r="G33" s="20">
        <v>0</v>
      </c>
      <c r="H33" s="20">
        <v>0</v>
      </c>
      <c r="I33" s="20">
        <v>10873.666999999999</v>
      </c>
      <c r="J33" s="20">
        <v>1381.405</v>
      </c>
      <c r="K33" s="20">
        <v>1461.2439999999999</v>
      </c>
      <c r="L33" s="20">
        <v>0</v>
      </c>
      <c r="M33" s="20">
        <v>329.3</v>
      </c>
      <c r="N33" s="20">
        <v>2822.36</v>
      </c>
      <c r="O33" s="20">
        <v>3950.614</v>
      </c>
      <c r="P33" s="20">
        <v>612</v>
      </c>
      <c r="Q33" s="20">
        <v>1131.7370000000001</v>
      </c>
      <c r="R33" s="20">
        <v>1715.1679999999999</v>
      </c>
      <c r="S33" s="20">
        <v>0</v>
      </c>
      <c r="T33" s="20">
        <v>345.68799999999999</v>
      </c>
      <c r="U33" s="20">
        <v>644.31600000000003</v>
      </c>
      <c r="V33" s="20">
        <v>265</v>
      </c>
      <c r="W33" s="20">
        <v>4515.8680000000004</v>
      </c>
      <c r="X33" s="20">
        <v>5076.3490000000002</v>
      </c>
      <c r="Y33" s="20">
        <v>2218.6010000000001</v>
      </c>
      <c r="Z33" s="20">
        <v>1432.78</v>
      </c>
      <c r="AA33" s="20">
        <v>114.785</v>
      </c>
      <c r="AB33" s="20">
        <v>1916.585</v>
      </c>
      <c r="AC33" s="20">
        <v>25720.665000000001</v>
      </c>
      <c r="AD33" s="20">
        <v>3988.8780000000002</v>
      </c>
      <c r="AE33" s="20">
        <v>0</v>
      </c>
      <c r="AF33" s="20">
        <v>9682.0550000000003</v>
      </c>
      <c r="AG33" s="20">
        <v>915.30499999999995</v>
      </c>
    </row>
    <row r="34" spans="1:33">
      <c r="A34" s="19" t="s">
        <v>49</v>
      </c>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row>
    <row r="35" spans="1:33">
      <c r="A35" s="21" t="s">
        <v>50</v>
      </c>
      <c r="B35" s="20">
        <v>12569.422</v>
      </c>
      <c r="C35" s="20">
        <v>8243.2160000000003</v>
      </c>
      <c r="D35" s="20">
        <v>3814.2949999999996</v>
      </c>
      <c r="E35" s="20">
        <v>16925.403999999999</v>
      </c>
      <c r="F35" s="20">
        <v>66539.975000000006</v>
      </c>
      <c r="G35" s="20">
        <v>701.20500000000004</v>
      </c>
      <c r="H35" s="20">
        <v>1169.1999999999998</v>
      </c>
      <c r="I35" s="20">
        <v>323249.57299999997</v>
      </c>
      <c r="J35" s="20">
        <v>50389.077000000012</v>
      </c>
      <c r="K35" s="20">
        <v>22031.917000000001</v>
      </c>
      <c r="L35" s="20">
        <v>5946.5590000000011</v>
      </c>
      <c r="M35" s="20">
        <v>9390.24</v>
      </c>
      <c r="N35" s="20">
        <v>71926.131000000008</v>
      </c>
      <c r="O35" s="20">
        <v>95120.138999999996</v>
      </c>
      <c r="P35" s="20">
        <v>8186.6039999999994</v>
      </c>
      <c r="Q35" s="20">
        <v>11052.752</v>
      </c>
      <c r="R35" s="20">
        <v>42067.434999999998</v>
      </c>
      <c r="S35" s="20">
        <v>879.76099999999997</v>
      </c>
      <c r="T35" s="20">
        <v>5204.8079999999991</v>
      </c>
      <c r="U35" s="20">
        <v>16474.288</v>
      </c>
      <c r="V35" s="20">
        <v>4939.7460000000001</v>
      </c>
      <c r="W35" s="20">
        <v>63067.474000000002</v>
      </c>
      <c r="X35" s="20">
        <v>161008.07799999998</v>
      </c>
      <c r="Y35" s="20">
        <v>83145.750999999989</v>
      </c>
      <c r="Z35" s="20">
        <v>21873.642999999996</v>
      </c>
      <c r="AA35" s="20">
        <v>491.91599999999994</v>
      </c>
      <c r="AB35" s="20">
        <v>66919.976000000024</v>
      </c>
      <c r="AC35" s="20">
        <v>309044.59399999998</v>
      </c>
      <c r="AD35" s="20">
        <v>61457.167000000001</v>
      </c>
      <c r="AE35" s="20">
        <v>1851.7850000000001</v>
      </c>
      <c r="AF35" s="20">
        <v>292612.52600000007</v>
      </c>
      <c r="AG35" s="20">
        <v>37343.481</v>
      </c>
    </row>
  </sheetData>
  <mergeCells count="1">
    <mergeCell ref="A1:M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07D87-4EAD-2F4D-95D9-0AA2FE82C4DD}">
  <dimension ref="A3:L35"/>
  <sheetViews>
    <sheetView tabSelected="1" workbookViewId="0">
      <selection activeCell="F29" sqref="F29"/>
    </sheetView>
  </sheetViews>
  <sheetFormatPr baseColWidth="10" defaultRowHeight="13"/>
  <cols>
    <col min="1" max="1" width="13.1640625" bestFit="1" customWidth="1"/>
    <col min="2" max="2" width="10.33203125" bestFit="1" customWidth="1"/>
    <col min="3" max="3" width="13.1640625" bestFit="1" customWidth="1"/>
    <col min="4" max="4" width="16.6640625" bestFit="1" customWidth="1"/>
    <col min="5" max="5" width="18.6640625" customWidth="1"/>
    <col min="6" max="6" width="25.6640625" bestFit="1" customWidth="1"/>
    <col min="7" max="7" width="18.6640625" customWidth="1"/>
    <col min="8" max="9" width="5.1640625" hidden="1" customWidth="1"/>
    <col min="10" max="12" width="9.1640625" hidden="1" customWidth="1"/>
    <col min="13" max="16" width="9.1640625" bestFit="1" customWidth="1"/>
    <col min="17" max="17" width="8.1640625" bestFit="1" customWidth="1"/>
    <col min="18" max="22" width="10.1640625" bestFit="1" customWidth="1"/>
    <col min="23" max="23" width="9.1640625" bestFit="1" customWidth="1"/>
    <col min="24" max="28" width="10.1640625" bestFit="1" customWidth="1"/>
    <col min="29" max="29" width="2.33203125" bestFit="1" customWidth="1"/>
    <col min="30" max="30" width="13.1640625" bestFit="1" customWidth="1"/>
    <col min="31" max="37" width="5.1640625" bestFit="1" customWidth="1"/>
    <col min="38" max="44" width="9.1640625" bestFit="1" customWidth="1"/>
    <col min="45" max="45" width="8.1640625" bestFit="1" customWidth="1"/>
    <col min="46" max="50" width="10.1640625" bestFit="1" customWidth="1"/>
    <col min="51" max="51" width="9.1640625" bestFit="1" customWidth="1"/>
    <col min="52" max="56" width="10.1640625" bestFit="1" customWidth="1"/>
    <col min="57" max="57" width="6.1640625" bestFit="1" customWidth="1"/>
    <col min="58" max="58" width="16.6640625" bestFit="1" customWidth="1"/>
    <col min="59" max="65" width="6.1640625" bestFit="1" customWidth="1"/>
    <col min="66" max="72" width="9.1640625" bestFit="1" customWidth="1"/>
    <col min="73" max="73" width="8.1640625" bestFit="1" customWidth="1"/>
    <col min="74" max="78" width="10.1640625" bestFit="1" customWidth="1"/>
    <col min="79" max="79" width="9.1640625" bestFit="1" customWidth="1"/>
    <col min="80" max="84" width="10.1640625" bestFit="1" customWidth="1"/>
    <col min="85" max="85" width="6.1640625" bestFit="1" customWidth="1"/>
    <col min="86" max="86" width="14.83203125" bestFit="1" customWidth="1"/>
    <col min="87" max="87" width="17.83203125" bestFit="1" customWidth="1"/>
    <col min="88" max="88" width="21.1640625" bestFit="1" customWidth="1"/>
  </cols>
  <sheetData>
    <row r="3" spans="1:7">
      <c r="A3" s="18" t="s">
        <v>48</v>
      </c>
      <c r="B3" t="s">
        <v>87</v>
      </c>
      <c r="C3" t="s">
        <v>88</v>
      </c>
      <c r="D3" t="s">
        <v>89</v>
      </c>
      <c r="E3" s="28" t="s">
        <v>93</v>
      </c>
      <c r="F3" s="28" t="s">
        <v>94</v>
      </c>
      <c r="G3" s="28" t="s">
        <v>95</v>
      </c>
    </row>
    <row r="4" spans="1:7">
      <c r="A4" s="19">
        <v>1961</v>
      </c>
      <c r="B4" s="20">
        <v>0</v>
      </c>
      <c r="C4" s="20">
        <v>2213</v>
      </c>
      <c r="D4" s="20">
        <v>6653</v>
      </c>
      <c r="E4" s="30">
        <f xml:space="preserve"> B4 / (B4+C4+D4)</f>
        <v>0</v>
      </c>
      <c r="F4" s="30">
        <f>C4 / (B4+C4+D4)</f>
        <v>0.24960523347620123</v>
      </c>
      <c r="G4" s="30">
        <f>D4 / (B4+C4+D4)</f>
        <v>0.75039476652379877</v>
      </c>
    </row>
    <row r="5" spans="1:7">
      <c r="A5" s="19">
        <v>1971</v>
      </c>
      <c r="B5" s="20">
        <v>0</v>
      </c>
      <c r="C5" s="20">
        <v>4141</v>
      </c>
      <c r="D5" s="20">
        <v>10672</v>
      </c>
      <c r="E5" s="30">
        <f t="shared" ref="E5:E33" si="0" xml:space="preserve"> B5 / (B5+C5+D5)</f>
        <v>0</v>
      </c>
      <c r="F5" s="30">
        <f t="shared" ref="F5:F33" si="1">C5 / (B5+C5+D5)</f>
        <v>0.2795517450887734</v>
      </c>
      <c r="G5" s="30">
        <f t="shared" ref="G5:G33" si="2">D5 / (B5+C5+D5)</f>
        <v>0.72044825491122666</v>
      </c>
    </row>
    <row r="6" spans="1:7">
      <c r="A6" s="19">
        <v>1981</v>
      </c>
      <c r="B6" s="20">
        <v>0</v>
      </c>
      <c r="C6" s="20">
        <v>4116</v>
      </c>
      <c r="D6" s="20">
        <v>7942.9160000000002</v>
      </c>
      <c r="E6" s="30">
        <f t="shared" si="0"/>
        <v>0</v>
      </c>
      <c r="F6" s="30">
        <f t="shared" si="1"/>
        <v>0.34132421189433609</v>
      </c>
      <c r="G6" s="30">
        <f t="shared" si="2"/>
        <v>0.65867578810566385</v>
      </c>
    </row>
    <row r="7" spans="1:7">
      <c r="A7" s="19">
        <v>1991</v>
      </c>
      <c r="B7" s="20">
        <v>709</v>
      </c>
      <c r="C7" s="20">
        <v>5035</v>
      </c>
      <c r="D7" s="20">
        <v>8789.84</v>
      </c>
      <c r="E7" s="30">
        <f t="shared" si="0"/>
        <v>4.8782702988336188E-2</v>
      </c>
      <c r="F7" s="30">
        <f t="shared" si="1"/>
        <v>0.34643287665200662</v>
      </c>
      <c r="G7" s="30">
        <f t="shared" si="2"/>
        <v>0.60478442035965718</v>
      </c>
    </row>
    <row r="8" spans="1:7">
      <c r="A8" s="19">
        <v>1994</v>
      </c>
      <c r="B8" s="20">
        <v>1353</v>
      </c>
      <c r="C8" s="20">
        <v>4356.1379999999999</v>
      </c>
      <c r="D8" s="20">
        <v>12239.288</v>
      </c>
      <c r="E8" s="30">
        <f t="shared" si="0"/>
        <v>7.5382654724152412E-2</v>
      </c>
      <c r="F8" s="30">
        <f t="shared" si="1"/>
        <v>0.24270306488156679</v>
      </c>
      <c r="G8" s="30">
        <f t="shared" si="2"/>
        <v>0.68191428039428081</v>
      </c>
    </row>
    <row r="9" spans="1:7">
      <c r="A9" s="19">
        <v>1995</v>
      </c>
      <c r="B9" s="20">
        <v>1435</v>
      </c>
      <c r="C9" s="20">
        <v>4667</v>
      </c>
      <c r="D9" s="20">
        <v>11995.248</v>
      </c>
      <c r="E9" s="30">
        <f t="shared" si="0"/>
        <v>7.9293824121767026E-2</v>
      </c>
      <c r="F9" s="30">
        <f t="shared" si="1"/>
        <v>0.25788451371169807</v>
      </c>
      <c r="G9" s="30">
        <f t="shared" si="2"/>
        <v>0.66282166216653493</v>
      </c>
    </row>
    <row r="10" spans="1:7">
      <c r="A10" s="19">
        <v>1996</v>
      </c>
      <c r="B10" s="20">
        <v>1466</v>
      </c>
      <c r="C10" s="20">
        <v>4843</v>
      </c>
      <c r="D10" s="20">
        <v>11830.156999999999</v>
      </c>
      <c r="E10" s="30">
        <f t="shared" si="0"/>
        <v>8.0819632356674567E-2</v>
      </c>
      <c r="F10" s="30">
        <f t="shared" si="1"/>
        <v>0.26699145941567187</v>
      </c>
      <c r="G10" s="30">
        <f t="shared" si="2"/>
        <v>0.65218890822765352</v>
      </c>
    </row>
    <row r="11" spans="1:7">
      <c r="A11" s="19">
        <v>1997</v>
      </c>
      <c r="B11" s="20">
        <v>1578</v>
      </c>
      <c r="C11" s="20">
        <v>5023</v>
      </c>
      <c r="D11" s="20">
        <v>12130.575000000001</v>
      </c>
      <c r="E11" s="30">
        <f t="shared" si="0"/>
        <v>8.4242782574343048E-2</v>
      </c>
      <c r="F11" s="30">
        <f t="shared" si="1"/>
        <v>0.2681568421235267</v>
      </c>
      <c r="G11" s="30">
        <f t="shared" si="2"/>
        <v>0.64760037530213022</v>
      </c>
    </row>
    <row r="12" spans="1:7">
      <c r="A12" s="19">
        <v>1998</v>
      </c>
      <c r="B12" s="20">
        <v>1628</v>
      </c>
      <c r="C12" s="20">
        <v>5727</v>
      </c>
      <c r="D12" s="20">
        <v>12002.663</v>
      </c>
      <c r="E12" s="30">
        <f t="shared" si="0"/>
        <v>8.4101061166319505E-2</v>
      </c>
      <c r="F12" s="30">
        <f t="shared" si="1"/>
        <v>0.29585182880805394</v>
      </c>
      <c r="G12" s="30">
        <f t="shared" si="2"/>
        <v>0.62004711002562651</v>
      </c>
    </row>
    <row r="13" spans="1:7">
      <c r="A13" s="19">
        <v>1999</v>
      </c>
      <c r="B13" s="20">
        <v>1805</v>
      </c>
      <c r="C13" s="20">
        <v>5688</v>
      </c>
      <c r="D13" s="20">
        <v>13024.977999999999</v>
      </c>
      <c r="E13" s="30">
        <f t="shared" si="0"/>
        <v>8.7971631512617859E-2</v>
      </c>
      <c r="F13" s="30">
        <f t="shared" si="1"/>
        <v>0.27722029919322461</v>
      </c>
      <c r="G13" s="30">
        <f t="shared" si="2"/>
        <v>0.63480806929415756</v>
      </c>
    </row>
    <row r="14" spans="1:7">
      <c r="A14" s="19">
        <v>2000</v>
      </c>
      <c r="B14" s="20">
        <v>2009</v>
      </c>
      <c r="C14" s="20">
        <v>5198</v>
      </c>
      <c r="D14" s="20">
        <v>12773.714</v>
      </c>
      <c r="E14" s="30">
        <f t="shared" si="0"/>
        <v>0.10054695743105076</v>
      </c>
      <c r="F14" s="30">
        <f t="shared" si="1"/>
        <v>0.26015086347765148</v>
      </c>
      <c r="G14" s="30">
        <f t="shared" si="2"/>
        <v>0.63930217909129772</v>
      </c>
    </row>
    <row r="15" spans="1:7">
      <c r="A15" s="19">
        <v>2001</v>
      </c>
      <c r="B15" s="20">
        <v>2331.7759999999998</v>
      </c>
      <c r="C15" s="20">
        <v>5691.6769999999997</v>
      </c>
      <c r="D15" s="20">
        <v>11424.689</v>
      </c>
      <c r="E15" s="30">
        <f t="shared" si="0"/>
        <v>0.11989710893719306</v>
      </c>
      <c r="F15" s="30">
        <f t="shared" si="1"/>
        <v>0.2926591650760263</v>
      </c>
      <c r="G15" s="30">
        <f t="shared" si="2"/>
        <v>0.58744372598678063</v>
      </c>
    </row>
    <row r="16" spans="1:7">
      <c r="A16" s="19">
        <v>2002</v>
      </c>
      <c r="B16" s="20">
        <v>3251.2249999999999</v>
      </c>
      <c r="C16" s="20">
        <v>5144.7139999999999</v>
      </c>
      <c r="D16" s="20">
        <v>12279.582</v>
      </c>
      <c r="E16" s="30">
        <f t="shared" si="0"/>
        <v>0.15724996724387258</v>
      </c>
      <c r="F16" s="30">
        <f t="shared" si="1"/>
        <v>0.24883116609250136</v>
      </c>
      <c r="G16" s="30">
        <f t="shared" si="2"/>
        <v>0.59391886666362603</v>
      </c>
    </row>
    <row r="17" spans="1:7">
      <c r="A17" s="19">
        <v>2003</v>
      </c>
      <c r="B17" s="20">
        <v>4443.6859999999997</v>
      </c>
      <c r="C17" s="20">
        <v>5506.6289999999999</v>
      </c>
      <c r="D17" s="20">
        <v>12087.027999999998</v>
      </c>
      <c r="E17" s="30">
        <f t="shared" si="0"/>
        <v>0.2016434558376661</v>
      </c>
      <c r="F17" s="30">
        <f t="shared" si="1"/>
        <v>0.2498771743943905</v>
      </c>
      <c r="G17" s="30">
        <f t="shared" si="2"/>
        <v>0.54847936976794343</v>
      </c>
    </row>
    <row r="18" spans="1:7">
      <c r="A18" s="19">
        <v>2004</v>
      </c>
      <c r="B18" s="20">
        <v>5070.527</v>
      </c>
      <c r="C18" s="20">
        <v>5569.9539999999997</v>
      </c>
      <c r="D18" s="20">
        <v>11960.353999999999</v>
      </c>
      <c r="E18" s="30">
        <f t="shared" si="0"/>
        <v>0.22435131268380129</v>
      </c>
      <c r="F18" s="30">
        <f t="shared" si="1"/>
        <v>0.24644903606437549</v>
      </c>
      <c r="G18" s="30">
        <f t="shared" si="2"/>
        <v>0.52919965125182322</v>
      </c>
    </row>
    <row r="19" spans="1:7">
      <c r="A19" s="19">
        <v>2005</v>
      </c>
      <c r="B19" s="20">
        <v>5668.1630000000005</v>
      </c>
      <c r="C19" s="20">
        <v>5757.71</v>
      </c>
      <c r="D19" s="20">
        <v>11946.653</v>
      </c>
      <c r="E19" s="30">
        <f t="shared" si="0"/>
        <v>0.24251392425448584</v>
      </c>
      <c r="F19" s="30">
        <f t="shared" si="1"/>
        <v>0.24634521745745414</v>
      </c>
      <c r="G19" s="30">
        <f t="shared" si="2"/>
        <v>0.51114085828806011</v>
      </c>
    </row>
    <row r="20" spans="1:7">
      <c r="A20" s="19">
        <v>2006</v>
      </c>
      <c r="B20" s="20">
        <v>7566.2330000000002</v>
      </c>
      <c r="C20" s="20">
        <v>5819.6139999999996</v>
      </c>
      <c r="D20" s="20">
        <v>11260.277</v>
      </c>
      <c r="E20" s="30">
        <f t="shared" si="0"/>
        <v>0.30699484430087265</v>
      </c>
      <c r="F20" s="30">
        <f t="shared" si="1"/>
        <v>0.23612694637095877</v>
      </c>
      <c r="G20" s="30">
        <f t="shared" si="2"/>
        <v>0.45687820932816858</v>
      </c>
    </row>
    <row r="21" spans="1:7">
      <c r="A21" s="19">
        <v>2007</v>
      </c>
      <c r="B21" s="20">
        <v>8885.4609999999993</v>
      </c>
      <c r="C21" s="20">
        <v>6213.46</v>
      </c>
      <c r="D21" s="20">
        <v>10752.310000000001</v>
      </c>
      <c r="E21" s="30">
        <f t="shared" si="0"/>
        <v>0.34371519870755862</v>
      </c>
      <c r="F21" s="30">
        <f t="shared" si="1"/>
        <v>0.24035451155111337</v>
      </c>
      <c r="G21" s="30">
        <f t="shared" si="2"/>
        <v>0.41593028974132806</v>
      </c>
    </row>
    <row r="22" spans="1:7">
      <c r="A22" s="19">
        <v>2008</v>
      </c>
      <c r="B22" s="20">
        <v>9233.2900000000009</v>
      </c>
      <c r="C22" s="20">
        <v>6045.7300000000005</v>
      </c>
      <c r="D22" s="20">
        <v>8672.1409999999996</v>
      </c>
      <c r="E22" s="30">
        <f t="shared" si="0"/>
        <v>0.38550490308173374</v>
      </c>
      <c r="F22" s="30">
        <f t="shared" si="1"/>
        <v>0.252419078974919</v>
      </c>
      <c r="G22" s="30">
        <f t="shared" si="2"/>
        <v>0.36207601794334726</v>
      </c>
    </row>
    <row r="23" spans="1:7">
      <c r="A23" s="19">
        <v>2009</v>
      </c>
      <c r="B23" s="20">
        <v>13648.553</v>
      </c>
      <c r="C23" s="20">
        <v>5209.857</v>
      </c>
      <c r="D23" s="20">
        <v>5709.4310000000005</v>
      </c>
      <c r="E23" s="30">
        <f t="shared" si="0"/>
        <v>0.55554547914894103</v>
      </c>
      <c r="F23" s="30">
        <f t="shared" si="1"/>
        <v>0.21206002595018422</v>
      </c>
      <c r="G23" s="30">
        <f t="shared" si="2"/>
        <v>0.23239449490087469</v>
      </c>
    </row>
    <row r="24" spans="1:7">
      <c r="A24" s="19">
        <v>2010</v>
      </c>
      <c r="B24" s="20">
        <v>18264.667000000001</v>
      </c>
      <c r="C24" s="20">
        <v>5905.9849999999997</v>
      </c>
      <c r="D24" s="20">
        <v>7743.0930000000008</v>
      </c>
      <c r="E24" s="30">
        <f t="shared" si="0"/>
        <v>0.57231349689608657</v>
      </c>
      <c r="F24" s="30">
        <f t="shared" si="1"/>
        <v>0.18506085700691033</v>
      </c>
      <c r="G24" s="30">
        <f t="shared" si="2"/>
        <v>0.24262564609700304</v>
      </c>
    </row>
    <row r="25" spans="1:7">
      <c r="A25" s="19">
        <v>2011</v>
      </c>
      <c r="B25" s="20">
        <v>18418.876</v>
      </c>
      <c r="C25" s="20">
        <v>6311.3179999999993</v>
      </c>
      <c r="D25" s="20">
        <v>8655.0030000000006</v>
      </c>
      <c r="E25" s="30">
        <f t="shared" si="0"/>
        <v>0.55170787220455819</v>
      </c>
      <c r="F25" s="30">
        <f t="shared" si="1"/>
        <v>0.18904540236800157</v>
      </c>
      <c r="G25" s="30">
        <f t="shared" si="2"/>
        <v>0.25924672542744021</v>
      </c>
    </row>
    <row r="26" spans="1:7">
      <c r="A26" s="19">
        <v>2012</v>
      </c>
      <c r="B26" s="20">
        <v>19271.808000000001</v>
      </c>
      <c r="C26" s="20">
        <v>5797.4709999999995</v>
      </c>
      <c r="D26" s="20">
        <v>10332.626</v>
      </c>
      <c r="E26" s="30">
        <f t="shared" si="0"/>
        <v>0.54437206133398763</v>
      </c>
      <c r="F26" s="30">
        <f t="shared" si="1"/>
        <v>0.16376155463950315</v>
      </c>
      <c r="G26" s="30">
        <f t="shared" si="2"/>
        <v>0.29186638402650933</v>
      </c>
    </row>
    <row r="27" spans="1:7">
      <c r="A27" s="19">
        <v>2013</v>
      </c>
      <c r="B27" s="20">
        <v>22116.825000000001</v>
      </c>
      <c r="C27" s="20">
        <v>5877.3320000000003</v>
      </c>
      <c r="D27" s="20">
        <v>11066.432000000001</v>
      </c>
      <c r="E27" s="30">
        <f t="shared" si="0"/>
        <v>0.56621842031107106</v>
      </c>
      <c r="F27" s="30">
        <f t="shared" si="1"/>
        <v>0.15046706028933665</v>
      </c>
      <c r="G27" s="30">
        <f t="shared" si="2"/>
        <v>0.28331451939959229</v>
      </c>
    </row>
    <row r="28" spans="1:7">
      <c r="A28" s="19">
        <v>2014</v>
      </c>
      <c r="B28" s="20">
        <v>23722.89</v>
      </c>
      <c r="C28" s="20">
        <v>6051.3379999999997</v>
      </c>
      <c r="D28" s="20">
        <v>11660.701999999999</v>
      </c>
      <c r="E28" s="30">
        <f t="shared" si="0"/>
        <v>0.57253360872095116</v>
      </c>
      <c r="F28" s="30">
        <f t="shared" si="1"/>
        <v>0.14604436401847426</v>
      </c>
      <c r="G28" s="30">
        <f t="shared" si="2"/>
        <v>0.28142202726057458</v>
      </c>
    </row>
    <row r="29" spans="1:7">
      <c r="A29" s="19">
        <v>2015</v>
      </c>
      <c r="B29" s="20">
        <v>24503.326000000001</v>
      </c>
      <c r="C29" s="20">
        <v>6186.3639999999996</v>
      </c>
      <c r="D29" s="20">
        <v>12105.49</v>
      </c>
      <c r="E29" s="30">
        <f t="shared" si="0"/>
        <v>0.57257209807272691</v>
      </c>
      <c r="F29" s="30">
        <f t="shared" si="1"/>
        <v>0.14455749455896669</v>
      </c>
      <c r="G29" s="30">
        <f t="shared" si="2"/>
        <v>0.28287040736830643</v>
      </c>
    </row>
    <row r="30" spans="1:7">
      <c r="A30" s="19">
        <v>2016</v>
      </c>
      <c r="B30" s="20">
        <v>28118.794000000002</v>
      </c>
      <c r="C30" s="20">
        <v>6210.9620000000004</v>
      </c>
      <c r="D30" s="20">
        <v>12177.82</v>
      </c>
      <c r="E30" s="30">
        <f t="shared" si="0"/>
        <v>0.60460674192092922</v>
      </c>
      <c r="F30" s="30">
        <f t="shared" si="1"/>
        <v>0.13354731710807718</v>
      </c>
      <c r="G30" s="30">
        <f t="shared" si="2"/>
        <v>0.26184594097099362</v>
      </c>
    </row>
    <row r="31" spans="1:7">
      <c r="A31" s="19">
        <v>2017</v>
      </c>
      <c r="B31" s="20">
        <v>29015.633000000002</v>
      </c>
      <c r="C31" s="20">
        <v>6070.2669999999998</v>
      </c>
      <c r="D31" s="20">
        <v>11189.985000000001</v>
      </c>
      <c r="E31" s="30">
        <f t="shared" si="0"/>
        <v>0.62701411329032386</v>
      </c>
      <c r="F31" s="30">
        <f t="shared" si="1"/>
        <v>0.13117560042341705</v>
      </c>
      <c r="G31" s="30">
        <f t="shared" si="2"/>
        <v>0.24181028628625903</v>
      </c>
    </row>
    <row r="32" spans="1:7">
      <c r="A32" s="19">
        <v>2018</v>
      </c>
      <c r="B32" s="20">
        <v>27809.196</v>
      </c>
      <c r="C32" s="20">
        <v>5554.2089999999998</v>
      </c>
      <c r="D32" s="20">
        <v>11297.911</v>
      </c>
      <c r="E32" s="30">
        <f t="shared" si="0"/>
        <v>0.62266853041231474</v>
      </c>
      <c r="F32" s="30">
        <f t="shared" si="1"/>
        <v>0.12436286024352708</v>
      </c>
      <c r="G32" s="30">
        <f t="shared" si="2"/>
        <v>0.25296860934415816</v>
      </c>
    </row>
    <row r="33" spans="1:7">
      <c r="A33" s="19">
        <v>2019</v>
      </c>
      <c r="B33" s="20">
        <v>25720.665000000001</v>
      </c>
      <c r="C33" s="20">
        <v>5076.3490000000002</v>
      </c>
      <c r="D33" s="20">
        <v>10873.666999999999</v>
      </c>
      <c r="E33" s="30">
        <f t="shared" si="0"/>
        <v>0.61723649296732153</v>
      </c>
      <c r="F33" s="30">
        <f t="shared" si="1"/>
        <v>0.12182063931232609</v>
      </c>
      <c r="G33" s="30">
        <f t="shared" si="2"/>
        <v>0.2609428677203523</v>
      </c>
    </row>
    <row r="34" spans="1:7">
      <c r="A34" s="19" t="s">
        <v>50</v>
      </c>
      <c r="B34" s="20">
        <v>309044.59399999998</v>
      </c>
      <c r="C34" s="20">
        <v>161008.07799999998</v>
      </c>
      <c r="D34" s="20">
        <v>323249.57299999997</v>
      </c>
    </row>
    <row r="35" spans="1:7">
      <c r="A35" s="28" t="s">
        <v>92</v>
      </c>
      <c r="B35" s="29">
        <f>B34/30</f>
        <v>10301.486466666665</v>
      </c>
      <c r="C35" s="29">
        <f>C34/30</f>
        <v>5366.9359333333323</v>
      </c>
      <c r="D35" s="29">
        <f>D34/30</f>
        <v>10774.985766666667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World Vehicle Production Data</vt:lpstr>
      <vt:lpstr>World Production Pivot Table</vt:lpstr>
      <vt:lpstr>Key &amp; Notes</vt:lpstr>
      <vt:lpstr>General Pivot Table &amp; Chart</vt:lpstr>
      <vt:lpstr>Top 3  Pivot Table &amp; Chart</vt:lpstr>
      <vt:lpstr>'World Vehicle Production Data'!Print_Area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Microsoft Office User</cp:lastModifiedBy>
  <cp:revision>0</cp:revision>
  <cp:lastPrinted>2012-10-03T17:54:52Z</cp:lastPrinted>
  <dcterms:created xsi:type="dcterms:W3CDTF">1980-01-01T05:00:00Z</dcterms:created>
  <dcterms:modified xsi:type="dcterms:W3CDTF">2021-02-08T21:11:52Z</dcterms:modified>
</cp:coreProperties>
</file>