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yichuanzhang/Desktop/curise_system_2/backend/"/>
    </mc:Choice>
  </mc:AlternateContent>
  <xr:revisionPtr revIDLastSave="0" documentId="8_{13FEBADD-0D52-7A42-A24E-99A0042DD33E}" xr6:coauthVersionLast="47" xr6:coauthVersionMax="47" xr10:uidLastSave="{00000000-0000-0000-0000-000000000000}"/>
  <bookViews>
    <workbookView xWindow="0" yWindow="760" windowWidth="29040" windowHeight="15720" xr2:uid="{60E080F8-E5DD-4C3C-879A-24191AB680C8}"/>
  </bookViews>
  <sheets>
    <sheet name="0716発注書 (ML)" sheetId="3" r:id="rId1"/>
  </sheets>
  <definedNames>
    <definedName name="_xlnm.Print_Area" localSheetId="0">'0716発注書 (ML)'!$A$1:$L$37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3" l="1"/>
  <c r="L33" i="3" l="1"/>
  <c r="L34" i="3" l="1"/>
  <c r="L35" i="3" s="1"/>
  <c r="H16" i="3" s="1"/>
</calcChain>
</file>

<file path=xl/sharedStrings.xml><?xml version="1.0" encoding="utf-8"?>
<sst xmlns="http://schemas.openxmlformats.org/spreadsheetml/2006/main" count="60" uniqueCount="57">
  <si>
    <t>NO.</t>
    <phoneticPr fontId="5"/>
  </si>
  <si>
    <t>Product（商品名）</t>
    <phoneticPr fontId="5"/>
  </si>
  <si>
    <t>Description</t>
    <phoneticPr fontId="5"/>
  </si>
  <si>
    <t>Quantity</t>
    <phoneticPr fontId="5"/>
  </si>
  <si>
    <t>英語表記</t>
    <rPh sb="0" eb="2">
      <t>エイゴ</t>
    </rPh>
    <rPh sb="2" eb="4">
      <t>ヒョウキ</t>
    </rPh>
    <phoneticPr fontId="5"/>
  </si>
  <si>
    <t>日本語表記</t>
    <rPh sb="0" eb="5">
      <t>ニホn</t>
    </rPh>
    <phoneticPr fontId="5"/>
  </si>
  <si>
    <t>（詳細）</t>
    <phoneticPr fontId="5"/>
  </si>
  <si>
    <t>(数量)</t>
    <phoneticPr fontId="5"/>
  </si>
  <si>
    <t xml:space="preserve"> </t>
    <phoneticPr fontId="5"/>
  </si>
  <si>
    <t>DATE：</t>
    <phoneticPr fontId="5"/>
  </si>
  <si>
    <t>Invoice：</t>
    <phoneticPr fontId="5"/>
  </si>
  <si>
    <t>Delivery Date:</t>
  </si>
  <si>
    <t>Delivery Address:</t>
  </si>
  <si>
    <t>株式会社メリットトレーディング</t>
    <rPh sb="0" eb="4">
      <t>カブシ</t>
    </rPh>
    <phoneticPr fontId="5"/>
  </si>
  <si>
    <t>Payment Date:</t>
    <phoneticPr fontId="5"/>
  </si>
  <si>
    <t>〒900-0003</t>
    <phoneticPr fontId="5"/>
  </si>
  <si>
    <t>Payment Method:</t>
    <phoneticPr fontId="5"/>
  </si>
  <si>
    <t>口座振り込み</t>
    <rPh sb="0" eb="2">
      <t>コウザ</t>
    </rPh>
    <rPh sb="2" eb="3">
      <t>フリコミ</t>
    </rPh>
    <phoneticPr fontId="5"/>
  </si>
  <si>
    <t>沖縄県那覇市安謝1-2-21 アーバンウエスト秋桜201</t>
    <phoneticPr fontId="5"/>
  </si>
  <si>
    <t>担当者及び連絡先：</t>
    <rPh sb="0" eb="3">
      <t>タントウ</t>
    </rPh>
    <rPh sb="3" eb="4">
      <t>オヨビ</t>
    </rPh>
    <rPh sb="5" eb="8">
      <t>レンラクサク</t>
    </rPh>
    <phoneticPr fontId="2"/>
  </si>
  <si>
    <t>TEL:098-917-2295</t>
    <phoneticPr fontId="5"/>
  </si>
  <si>
    <t>TOTAL:</t>
    <phoneticPr fontId="5"/>
  </si>
  <si>
    <t>FAX:098-917-2296</t>
    <phoneticPr fontId="5"/>
  </si>
  <si>
    <t>E-mail:cruise.merit@gmail.com</t>
    <phoneticPr fontId="5"/>
  </si>
  <si>
    <t>Unit price</t>
    <phoneticPr fontId="5"/>
  </si>
  <si>
    <t>Amount(JPY)</t>
    <phoneticPr fontId="5"/>
  </si>
  <si>
    <r>
      <rPr>
        <b/>
        <sz val="9"/>
        <rFont val="Aptos Display"/>
        <family val="3"/>
        <charset val="128"/>
        <scheme val="major"/>
      </rPr>
      <t>商品コード</t>
    </r>
    <rPh sb="0" eb="2">
      <t>ショウヒン</t>
    </rPh>
    <phoneticPr fontId="5"/>
  </si>
  <si>
    <t>(単価）</t>
    <phoneticPr fontId="5"/>
  </si>
  <si>
    <t>(合計)</t>
    <phoneticPr fontId="5"/>
  </si>
  <si>
    <t>JPY</t>
  </si>
  <si>
    <t>Sub Total</t>
    <phoneticPr fontId="5"/>
  </si>
  <si>
    <t>Tax</t>
    <phoneticPr fontId="5"/>
  </si>
  <si>
    <t>GRAND TOTAL</t>
    <phoneticPr fontId="5"/>
  </si>
  <si>
    <t>THANK YOU FOR YOUR BUSINESS!</t>
    <phoneticPr fontId="5"/>
  </si>
  <si>
    <t>PO No.</t>
    <phoneticPr fontId="2"/>
  </si>
  <si>
    <t>船名【CELEBRITY MILLENNIUM】</t>
    <phoneticPr fontId="5"/>
  </si>
  <si>
    <t>Voyage：</t>
    <phoneticPr fontId="39"/>
  </si>
  <si>
    <t>CT</t>
    <phoneticPr fontId="2"/>
  </si>
  <si>
    <t>タカナシ販売株式会社　横浜営業所</t>
    <rPh sb="4" eb="6">
      <t>ハンバイ</t>
    </rPh>
    <rPh sb="6" eb="10">
      <t>カブシキガイシャ</t>
    </rPh>
    <rPh sb="11" eb="13">
      <t>ヨコハマ</t>
    </rPh>
    <rPh sb="13" eb="16">
      <t>エイギョウショ</t>
    </rPh>
    <phoneticPr fontId="5"/>
  </si>
  <si>
    <r>
      <t>〒</t>
    </r>
    <r>
      <rPr>
        <sz val="11"/>
        <rFont val="游ゴシック"/>
        <family val="3"/>
        <charset val="128"/>
      </rPr>
      <t>224-0042</t>
    </r>
    <phoneticPr fontId="5"/>
  </si>
  <si>
    <t>横浜市都筑区大熊町１０５－２</t>
    <phoneticPr fontId="5"/>
  </si>
  <si>
    <t>TEL:045-472-9171</t>
    <phoneticPr fontId="2"/>
  </si>
  <si>
    <t>FAX: 0445-472-6365</t>
    <phoneticPr fontId="5"/>
  </si>
  <si>
    <t>神奈川県横浜市中区海岸通り1-1-4</t>
    <phoneticPr fontId="2"/>
  </si>
  <si>
    <t>前振り込み</t>
    <rPh sb="0" eb="2">
      <t>マエフ</t>
    </rPh>
    <rPh sb="3" eb="4">
      <t>コ</t>
    </rPh>
    <phoneticPr fontId="2"/>
  </si>
  <si>
    <t>PURCHASE ORDER</t>
    <phoneticPr fontId="2"/>
  </si>
  <si>
    <t>20250716-02 ML</t>
    <phoneticPr fontId="5"/>
  </si>
  <si>
    <t>ML-1017</t>
    <phoneticPr fontId="2"/>
  </si>
  <si>
    <t>[午前中]厳守</t>
    <rPh sb="1" eb="4">
      <t>ゴゼンチュウ</t>
    </rPh>
    <rPh sb="5" eb="7">
      <t>ゲンシュ</t>
    </rPh>
    <phoneticPr fontId="5"/>
  </si>
  <si>
    <t>株式会社松武</t>
    <phoneticPr fontId="2"/>
  </si>
  <si>
    <t>邢　080-4311-1145</t>
    <rPh sb="0" eb="1">
      <t>ケイ</t>
    </rPh>
    <phoneticPr fontId="2"/>
  </si>
  <si>
    <t>担当：Ms.トウ　080-6259-5888</t>
    <rPh sb="0" eb="2">
      <t>タントウ</t>
    </rPh>
    <phoneticPr fontId="2"/>
  </si>
  <si>
    <t>99PRD010783</t>
    <phoneticPr fontId="2"/>
  </si>
  <si>
    <t>CHEESEAMERICAN SLICED</t>
    <phoneticPr fontId="2"/>
  </si>
  <si>
    <t>雪印チェダースライスチーズ75</t>
    <rPh sb="0" eb="2">
      <t>ユキジルシ</t>
    </rPh>
    <phoneticPr fontId="2"/>
  </si>
  <si>
    <t>378*24EA/CT</t>
    <phoneticPr fontId="2"/>
  </si>
  <si>
    <r>
      <rPr>
        <b/>
        <sz val="24"/>
        <rFont val="Times New Roman"/>
        <family val="1"/>
      </rPr>
      <t>CELEBRITY MILLENNIUM</t>
    </r>
    <r>
      <rPr>
        <b/>
        <sz val="24"/>
        <rFont val="Meiryo UI"/>
        <family val="1"/>
        <charset val="128"/>
      </rPr>
      <t>［OSAKA］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</si>
</sst>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¥&quot;#,##0_);[Red]\(&quot;¥&quot;#,##0\)"/>
    <numFmt numFmtId="164" formatCode="yyyy\-mm\-dd;@"/>
    <numFmt numFmtId="165" formatCode="yyyy\-mm\-dd"/>
    <numFmt numFmtId="166" formatCode="0.00_);\(0.00\)"/>
    <numFmt numFmtId="168" formatCode="yyyy/m/d;@"/>
  </numFmts>
  <fonts count="68">
    <font>
      <sz val="11"/>
      <color theme="1"/>
      <name val="Aptos Narrow"/>
      <family val="2"/>
      <charset val="128"/>
      <scheme val="minor"/>
    </font>
    <font>
      <sz val="10"/>
      <color rgb="FF000000"/>
      <name val="Times New Roman"/>
      <family val="1"/>
    </font>
    <font>
      <sz val="6"/>
      <name val="Aptos Narrow"/>
      <family val="2"/>
      <charset val="128"/>
      <scheme val="minor"/>
    </font>
    <font>
      <sz val="11"/>
      <color theme="1"/>
      <name val="Aptos Narrow"/>
      <family val="2"/>
      <scheme val="minor"/>
    </font>
    <font>
      <sz val="12"/>
      <name val="宋体"/>
      <family val="3"/>
      <charset val="128"/>
    </font>
    <font>
      <sz val="6"/>
      <name val="Aptos Narrow"/>
      <family val="3"/>
      <charset val="128"/>
      <scheme val="minor"/>
    </font>
    <font>
      <sz val="11"/>
      <color theme="1"/>
      <name val="Aptos Narrow"/>
      <family val="3"/>
      <charset val="128"/>
      <scheme val="minor"/>
    </font>
    <font>
      <sz val="11"/>
      <name val="Aptos Narrow"/>
      <family val="3"/>
      <charset val="128"/>
      <scheme val="minor"/>
    </font>
    <font>
      <sz val="8"/>
      <name val="Aptos Narrow"/>
      <family val="3"/>
      <charset val="128"/>
      <scheme val="minor"/>
    </font>
    <font>
      <sz val="7"/>
      <name val="Aptos Narrow"/>
      <family val="3"/>
      <charset val="128"/>
      <scheme val="minor"/>
    </font>
    <font>
      <sz val="14"/>
      <color indexed="8"/>
      <name val="宋体"/>
      <charset val="134"/>
    </font>
    <font>
      <sz val="14"/>
      <name val="宋体"/>
      <family val="3"/>
      <charset val="128"/>
    </font>
    <font>
      <sz val="10"/>
      <name val="Arial"/>
      <family val="2"/>
    </font>
    <font>
      <sz val="16"/>
      <name val="宋体"/>
      <charset val="134"/>
    </font>
    <font>
      <sz val="12"/>
      <name val="HGPｺﾞｼｯｸM"/>
      <family val="3"/>
      <charset val="128"/>
    </font>
    <font>
      <sz val="11"/>
      <name val="宋体"/>
      <charset val="134"/>
    </font>
    <font>
      <sz val="11"/>
      <name val="돋움"/>
      <family val="2"/>
      <charset val="129"/>
    </font>
    <font>
      <b/>
      <sz val="10"/>
      <name val="宋体"/>
      <charset val="134"/>
    </font>
    <font>
      <sz val="12"/>
      <name val="游ゴシック"/>
      <family val="3"/>
      <charset val="128"/>
    </font>
    <font>
      <sz val="10"/>
      <name val="宋体"/>
      <charset val="134"/>
    </font>
    <font>
      <sz val="12"/>
      <name val="宋体"/>
      <family val="3"/>
      <charset val="128"/>
    </font>
    <font>
      <u/>
      <sz val="11"/>
      <color theme="10"/>
      <name val="Aptos Narrow"/>
      <family val="3"/>
      <charset val="128"/>
      <scheme val="minor"/>
    </font>
    <font>
      <sz val="12"/>
      <color theme="1"/>
      <name val="HGPｺﾞｼｯｸM"/>
      <family val="3"/>
      <charset val="128"/>
    </font>
    <font>
      <b/>
      <sz val="11"/>
      <color theme="1"/>
      <name val="HGPｺﾞｼｯｸM"/>
      <family val="3"/>
      <charset val="128"/>
    </font>
    <font>
      <sz val="11"/>
      <color theme="1"/>
      <name val="HGPｺﾞｼｯｸM"/>
      <family val="3"/>
      <charset val="128"/>
    </font>
    <font>
      <u/>
      <sz val="12"/>
      <color theme="1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b/>
      <sz val="18"/>
      <name val="宋体"/>
      <charset val="134"/>
    </font>
    <font>
      <u val="double"/>
      <sz val="22"/>
      <color theme="1"/>
      <name val="宋体"/>
      <charset val="134"/>
    </font>
    <font>
      <b/>
      <sz val="12"/>
      <name val="Aptos Display"/>
      <family val="2"/>
      <scheme val="major"/>
    </font>
    <font>
      <sz val="14"/>
      <color theme="1"/>
      <name val="Aptos Narrow"/>
      <family val="3"/>
      <charset val="128"/>
      <scheme val="minor"/>
    </font>
    <font>
      <b/>
      <sz val="9"/>
      <name val="Aptos Display"/>
      <family val="2"/>
      <scheme val="major"/>
    </font>
    <font>
      <b/>
      <sz val="9"/>
      <name val="Aptos Display"/>
      <family val="3"/>
      <charset val="128"/>
      <scheme val="major"/>
    </font>
    <font>
      <sz val="11"/>
      <color theme="1"/>
      <name val="ＭＳ Ｐゴシック"/>
      <family val="3"/>
      <charset val="128"/>
    </font>
    <font>
      <sz val="18"/>
      <color theme="1"/>
      <name val="Aptos Narrow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8"/>
      <color theme="1"/>
      <name val="宋体"/>
      <charset val="134"/>
    </font>
    <font>
      <b/>
      <sz val="11"/>
      <name val="Aptos Display"/>
      <family val="2"/>
      <scheme val="major"/>
    </font>
    <font>
      <b/>
      <sz val="11"/>
      <name val="Aptos Display"/>
      <family val="3"/>
      <charset val="128"/>
      <scheme val="major"/>
    </font>
    <font>
      <sz val="6"/>
      <name val="ＭＳ Ｐゴシック"/>
      <family val="3"/>
      <charset val="128"/>
    </font>
    <font>
      <sz val="11"/>
      <name val="HGPｺﾞｼｯｸM"/>
      <family val="3"/>
      <charset val="128"/>
    </font>
    <font>
      <u/>
      <sz val="12"/>
      <name val="HGPｺﾞｼｯｸM"/>
      <family val="3"/>
      <charset val="128"/>
    </font>
    <font>
      <sz val="18"/>
      <name val="Aptos Narrow"/>
      <family val="2"/>
      <charset val="128"/>
      <scheme val="minor"/>
    </font>
    <font>
      <sz val="10"/>
      <color indexed="8"/>
      <name val="Arial"/>
      <family val="2"/>
    </font>
    <font>
      <sz val="12"/>
      <color theme="1"/>
      <name val="Calibri"/>
      <family val="2"/>
    </font>
    <font>
      <b/>
      <sz val="12"/>
      <name val="HGPｺﾞｼｯｸM"/>
      <family val="3"/>
      <charset val="128"/>
    </font>
    <font>
      <b/>
      <sz val="26"/>
      <color theme="0"/>
      <name val="Times New Roman"/>
      <family val="1"/>
      <charset val="128"/>
    </font>
    <font>
      <b/>
      <sz val="26"/>
      <color theme="0"/>
      <name val="Times New Roman"/>
      <family val="1"/>
    </font>
    <font>
      <b/>
      <sz val="48"/>
      <color theme="1"/>
      <name val="SimSun"/>
      <family val="3"/>
      <charset val="134"/>
    </font>
    <font>
      <b/>
      <sz val="24"/>
      <name val="Times New Roman"/>
      <family val="1"/>
      <charset val="128"/>
    </font>
    <font>
      <b/>
      <sz val="24"/>
      <name val="Times New Roman"/>
      <family val="1"/>
    </font>
    <font>
      <b/>
      <sz val="24"/>
      <name val="Meiryo UI"/>
      <family val="1"/>
      <charset val="128"/>
    </font>
    <font>
      <sz val="18"/>
      <name val="HGPｺﾞｼｯｸM"/>
      <family val="3"/>
      <charset val="128"/>
    </font>
    <font>
      <sz val="16"/>
      <name val="Aptos Narrow"/>
      <family val="3"/>
      <charset val="128"/>
      <scheme val="minor"/>
    </font>
    <font>
      <b/>
      <u/>
      <sz val="16"/>
      <color theme="1"/>
      <name val="HGPｺﾞｼｯｸM"/>
      <family val="3"/>
      <charset val="128"/>
    </font>
    <font>
      <b/>
      <sz val="14"/>
      <name val="Aptos Narrow"/>
      <family val="3"/>
      <charset val="128"/>
      <scheme val="minor"/>
    </font>
    <font>
      <u/>
      <sz val="11"/>
      <color theme="10"/>
      <name val="Aptos Narrow"/>
      <family val="2"/>
      <charset val="128"/>
      <scheme val="minor"/>
    </font>
    <font>
      <sz val="11"/>
      <name val="游ゴシック"/>
      <family val="3"/>
      <charset val="128"/>
    </font>
    <font>
      <b/>
      <sz val="14"/>
      <name val="Calibri"/>
      <family val="2"/>
    </font>
    <font>
      <b/>
      <sz val="14"/>
      <color theme="1"/>
      <name val="Calibri"/>
      <family val="2"/>
    </font>
    <font>
      <sz val="12"/>
      <color indexed="8"/>
      <name val="Calibri"/>
      <family val="2"/>
    </font>
    <font>
      <sz val="11"/>
      <color theme="1"/>
      <name val="Aptos Narrow"/>
      <family val="2"/>
      <charset val="128"/>
      <scheme val="minor"/>
    </font>
    <font>
      <b/>
      <u/>
      <sz val="11"/>
      <name val="宋体"/>
      <charset val="134"/>
    </font>
    <font>
      <sz val="11"/>
      <color indexed="8"/>
      <name val="Calibri"/>
      <family val="2"/>
    </font>
    <font>
      <b/>
      <sz val="11"/>
      <name val="HGPｺﾞｼｯｸM"/>
      <family val="3"/>
      <charset val="128"/>
    </font>
    <font>
      <sz val="12"/>
      <name val="Malgun Gothic"/>
      <family val="3"/>
      <charset val="129"/>
    </font>
    <font>
      <sz val="12"/>
      <name val="Calibri"/>
      <family val="2"/>
    </font>
    <font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3" fillId="0" borderId="0"/>
    <xf numFmtId="0" fontId="4" fillId="0" borderId="0"/>
    <xf numFmtId="0" fontId="6" fillId="0" borderId="0">
      <alignment vertical="center"/>
    </xf>
    <xf numFmtId="0" fontId="12" fillId="0" borderId="0" applyAlignment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0" borderId="0">
      <alignment vertical="center"/>
    </xf>
    <xf numFmtId="0" fontId="16" fillId="0" borderId="0"/>
    <xf numFmtId="0" fontId="21" fillId="0" borderId="0" applyNumberFormat="0" applyFill="0" applyBorder="0" applyAlignment="0" applyProtection="0">
      <alignment vertical="center"/>
    </xf>
    <xf numFmtId="0" fontId="12" fillId="0" borderId="0" applyAlignment="0"/>
    <xf numFmtId="38" fontId="3" fillId="0" borderId="0" applyFont="0" applyFill="0" applyBorder="0" applyAlignment="0" applyProtection="0">
      <alignment vertical="center"/>
    </xf>
    <xf numFmtId="0" fontId="12" fillId="0" borderId="0" applyAlignment="0"/>
    <xf numFmtId="0" fontId="43" fillId="0" borderId="0"/>
    <xf numFmtId="0" fontId="56" fillId="0" borderId="0" applyNumberFormat="0" applyFill="0" applyBorder="0" applyAlignment="0" applyProtection="0">
      <alignment vertical="center"/>
    </xf>
    <xf numFmtId="38" fontId="61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4" fillId="0" borderId="7" xfId="3" applyBorder="1" applyAlignment="1">
      <alignment horizontal="center" vertical="center" wrapText="1"/>
    </xf>
    <xf numFmtId="0" fontId="7" fillId="0" borderId="0" xfId="4" applyFont="1" applyAlignment="1">
      <alignment horizontal="center" vertical="center"/>
    </xf>
    <xf numFmtId="0" fontId="4" fillId="0" borderId="0" xfId="3" applyAlignment="1">
      <alignment horizontal="center" vertical="center"/>
    </xf>
    <xf numFmtId="0" fontId="6" fillId="0" borderId="0" xfId="8">
      <alignment vertical="center"/>
    </xf>
    <xf numFmtId="0" fontId="13" fillId="0" borderId="0" xfId="3" applyFont="1" applyAlignment="1">
      <alignment vertical="center"/>
    </xf>
    <xf numFmtId="0" fontId="4" fillId="0" borderId="0" xfId="3" applyAlignment="1">
      <alignment vertical="center"/>
    </xf>
    <xf numFmtId="0" fontId="14" fillId="0" borderId="0" xfId="3" applyFont="1" applyAlignment="1">
      <alignment horizontal="right" vertical="center"/>
    </xf>
    <xf numFmtId="0" fontId="15" fillId="0" borderId="0" xfId="3" applyFont="1"/>
    <xf numFmtId="0" fontId="17" fillId="0" borderId="0" xfId="9" applyFont="1" applyAlignment="1">
      <alignment horizontal="left" vertical="center" indent="1"/>
    </xf>
    <xf numFmtId="0" fontId="17" fillId="0" borderId="0" xfId="10" applyFont="1" applyAlignment="1">
      <alignment horizontal="left" vertical="center" indent="1"/>
    </xf>
    <xf numFmtId="0" fontId="14" fillId="0" borderId="0" xfId="3" applyFont="1" applyAlignment="1">
      <alignment horizontal="left" vertical="center"/>
    </xf>
    <xf numFmtId="0" fontId="15" fillId="0" borderId="0" xfId="3" applyFont="1" applyAlignment="1">
      <alignment vertical="center"/>
    </xf>
    <xf numFmtId="0" fontId="19" fillId="0" borderId="0" xfId="9" applyFont="1">
      <alignment vertical="center"/>
    </xf>
    <xf numFmtId="0" fontId="19" fillId="0" borderId="0" xfId="10" applyFont="1" applyAlignment="1">
      <alignment horizontal="left" vertical="center" indent="1"/>
    </xf>
    <xf numFmtId="0" fontId="20" fillId="0" borderId="0" xfId="3" applyFont="1" applyAlignment="1">
      <alignment vertical="center"/>
    </xf>
    <xf numFmtId="0" fontId="21" fillId="0" borderId="0" xfId="11" applyBorder="1" applyAlignment="1"/>
    <xf numFmtId="0" fontId="21" fillId="0" borderId="0" xfId="11" applyBorder="1">
      <alignment vertical="center"/>
    </xf>
    <xf numFmtId="0" fontId="22" fillId="0" borderId="0" xfId="2" applyFont="1" applyAlignment="1">
      <alignment horizontal="left" vertical="center"/>
    </xf>
    <xf numFmtId="165" fontId="24" fillId="0" borderId="0" xfId="2" applyNumberFormat="1" applyFont="1" applyAlignment="1">
      <alignment vertical="center"/>
    </xf>
    <xf numFmtId="0" fontId="24" fillId="0" borderId="0" xfId="2" applyFont="1" applyAlignment="1">
      <alignment horizontal="left" vertical="center"/>
    </xf>
    <xf numFmtId="0" fontId="22" fillId="0" borderId="0" xfId="2" applyFont="1" applyAlignment="1">
      <alignment vertical="center"/>
    </xf>
    <xf numFmtId="0" fontId="14" fillId="0" borderId="0" xfId="3" applyFont="1" applyAlignment="1">
      <alignment vertical="center"/>
    </xf>
    <xf numFmtId="0" fontId="4" fillId="0" borderId="0" xfId="3"/>
    <xf numFmtId="0" fontId="25" fillId="0" borderId="0" xfId="2" applyFont="1" applyAlignment="1">
      <alignment vertical="center"/>
    </xf>
    <xf numFmtId="0" fontId="25" fillId="0" borderId="0" xfId="2" applyFont="1" applyAlignment="1">
      <alignment horizontal="left" vertical="center"/>
    </xf>
    <xf numFmtId="0" fontId="13" fillId="0" borderId="0" xfId="3" applyFont="1"/>
    <xf numFmtId="0" fontId="14" fillId="0" borderId="0" xfId="3" applyFont="1" applyAlignment="1">
      <alignment vertical="center" shrinkToFit="1"/>
    </xf>
    <xf numFmtId="0" fontId="21" fillId="0" borderId="0" xfId="11" applyBorder="1" applyAlignment="1">
      <alignment vertical="center"/>
    </xf>
    <xf numFmtId="6" fontId="28" fillId="0" borderId="0" xfId="3" applyNumberFormat="1" applyFont="1" applyAlignment="1">
      <alignment horizontal="center" vertical="center"/>
    </xf>
    <xf numFmtId="0" fontId="29" fillId="3" borderId="2" xfId="3" applyFont="1" applyFill="1" applyBorder="1" applyAlignment="1">
      <alignment horizontal="center" vertical="center"/>
    </xf>
    <xf numFmtId="0" fontId="30" fillId="0" borderId="0" xfId="8" applyFont="1">
      <alignment vertical="center"/>
    </xf>
    <xf numFmtId="0" fontId="31" fillId="3" borderId="6" xfId="3" applyFont="1" applyFill="1" applyBorder="1" applyAlignment="1">
      <alignment horizontal="center" vertical="center" wrapText="1"/>
    </xf>
    <xf numFmtId="0" fontId="29" fillId="3" borderId="7" xfId="3" applyFont="1" applyFill="1" applyBorder="1" applyAlignment="1">
      <alignment horizontal="center" vertical="center"/>
    </xf>
    <xf numFmtId="0" fontId="4" fillId="3" borderId="15" xfId="3" applyFill="1" applyBorder="1" applyAlignment="1">
      <alignment vertical="center"/>
    </xf>
    <xf numFmtId="3" fontId="26" fillId="0" borderId="7" xfId="2" applyNumberFormat="1" applyFont="1" applyBorder="1" applyAlignment="1">
      <alignment horizontal="center" vertical="center"/>
    </xf>
    <xf numFmtId="38" fontId="26" fillId="0" borderId="7" xfId="2" applyNumberFormat="1" applyFont="1" applyBorder="1" applyAlignment="1">
      <alignment horizontal="right" vertical="center"/>
    </xf>
    <xf numFmtId="0" fontId="4" fillId="3" borderId="0" xfId="3" applyFill="1" applyAlignment="1">
      <alignment vertical="center"/>
    </xf>
    <xf numFmtId="0" fontId="7" fillId="0" borderId="0" xfId="8" applyFont="1" applyAlignment="1">
      <alignment horizontal="center" vertical="center"/>
    </xf>
    <xf numFmtId="0" fontId="8" fillId="0" borderId="0" xfId="8" applyFont="1" applyAlignment="1">
      <alignment horizontal="center" vertical="center"/>
    </xf>
    <xf numFmtId="0" fontId="9" fillId="0" borderId="0" xfId="8" applyFont="1" applyAlignment="1">
      <alignment horizontal="center" vertical="center"/>
    </xf>
    <xf numFmtId="38" fontId="26" fillId="0" borderId="6" xfId="3" applyNumberFormat="1" applyFont="1" applyBorder="1" applyAlignment="1">
      <alignment horizontal="right" vertical="center"/>
    </xf>
    <xf numFmtId="38" fontId="26" fillId="0" borderId="7" xfId="3" applyNumberFormat="1" applyFont="1" applyBorder="1" applyAlignment="1">
      <alignment horizontal="right" vertical="center"/>
    </xf>
    <xf numFmtId="0" fontId="10" fillId="0" borderId="0" xfId="3" applyFont="1" applyAlignment="1">
      <alignment horizontal="center" vertical="center"/>
    </xf>
    <xf numFmtId="0" fontId="15" fillId="0" borderId="0" xfId="3" applyFont="1" applyAlignment="1">
      <alignment horizontal="center"/>
    </xf>
    <xf numFmtId="0" fontId="11" fillId="0" borderId="0" xfId="3" applyFont="1" applyAlignment="1">
      <alignment horizontal="right" vertical="center"/>
    </xf>
    <xf numFmtId="0" fontId="11" fillId="0" borderId="0" xfId="3" applyFont="1" applyAlignment="1">
      <alignment horizontal="center" vertical="center"/>
    </xf>
    <xf numFmtId="38" fontId="11" fillId="0" borderId="0" xfId="3" applyNumberFormat="1" applyFont="1" applyAlignment="1">
      <alignment horizontal="right" vertical="center"/>
    </xf>
    <xf numFmtId="0" fontId="33" fillId="0" borderId="0" xfId="8" applyFont="1">
      <alignment vertical="center"/>
    </xf>
    <xf numFmtId="0" fontId="34" fillId="0" borderId="0" xfId="8" applyFont="1" applyAlignment="1">
      <alignment horizontal="center" vertical="center"/>
    </xf>
    <xf numFmtId="0" fontId="6" fillId="2" borderId="0" xfId="8" applyFill="1">
      <alignment vertical="center"/>
    </xf>
    <xf numFmtId="0" fontId="35" fillId="0" borderId="0" xfId="8" applyFont="1" applyAlignment="1">
      <alignment horizontal="center" vertical="center"/>
    </xf>
    <xf numFmtId="0" fontId="36" fillId="0" borderId="0" xfId="8" applyFont="1">
      <alignment vertical="center"/>
    </xf>
    <xf numFmtId="3" fontId="26" fillId="0" borderId="6" xfId="2" applyNumberFormat="1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42" fillId="0" borderId="0" xfId="8" applyFont="1" applyAlignment="1">
      <alignment horizontal="center" vertical="center"/>
    </xf>
    <xf numFmtId="0" fontId="7" fillId="0" borderId="0" xfId="8" applyFont="1">
      <alignment vertical="center"/>
    </xf>
    <xf numFmtId="38" fontId="14" fillId="0" borderId="17" xfId="13" applyFont="1" applyFill="1" applyBorder="1" applyAlignment="1">
      <alignment horizontal="center" vertical="center"/>
    </xf>
    <xf numFmtId="0" fontId="46" fillId="0" borderId="0" xfId="3" applyFont="1" applyAlignment="1">
      <alignment horizontal="right" vertical="center"/>
    </xf>
    <xf numFmtId="0" fontId="47" fillId="0" borderId="0" xfId="3" applyFont="1" applyAlignment="1">
      <alignment horizontal="right" vertical="center"/>
    </xf>
    <xf numFmtId="0" fontId="3" fillId="0" borderId="0" xfId="2" applyAlignment="1">
      <alignment vertical="center"/>
    </xf>
    <xf numFmtId="0" fontId="22" fillId="0" borderId="0" xfId="2" applyFont="1" applyAlignment="1">
      <alignment horizontal="right" vertical="center"/>
    </xf>
    <xf numFmtId="0" fontId="56" fillId="0" borderId="0" xfId="16" applyBorder="1" applyAlignment="1"/>
    <xf numFmtId="166" fontId="58" fillId="0" borderId="16" xfId="0" applyNumberFormat="1" applyFont="1" applyBorder="1" applyAlignment="1">
      <alignment horizontal="center" vertical="center"/>
    </xf>
    <xf numFmtId="38" fontId="59" fillId="0" borderId="17" xfId="13" applyFont="1" applyBorder="1" applyAlignment="1">
      <alignment vertical="center"/>
    </xf>
    <xf numFmtId="0" fontId="40" fillId="0" borderId="17" xfId="0" applyFont="1" applyBorder="1" applyAlignment="1">
      <alignment horizontal="left" vertical="center" wrapText="1"/>
    </xf>
    <xf numFmtId="38" fontId="6" fillId="0" borderId="0" xfId="17" applyFont="1">
      <alignment vertical="center"/>
    </xf>
    <xf numFmtId="0" fontId="40" fillId="0" borderId="7" xfId="0" applyFont="1" applyBorder="1" applyAlignment="1">
      <alignment horizontal="left" vertical="center" wrapText="1"/>
    </xf>
    <xf numFmtId="0" fontId="55" fillId="0" borderId="0" xfId="8" applyFont="1" applyAlignment="1">
      <alignment vertical="center" wrapText="1"/>
    </xf>
    <xf numFmtId="3" fontId="26" fillId="0" borderId="0" xfId="2" applyNumberFormat="1" applyFont="1" applyAlignment="1">
      <alignment horizontal="center" vertical="center"/>
    </xf>
    <xf numFmtId="38" fontId="26" fillId="0" borderId="0" xfId="3" applyNumberFormat="1" applyFont="1" applyAlignment="1">
      <alignment horizontal="right" vertical="center"/>
    </xf>
    <xf numFmtId="0" fontId="14" fillId="0" borderId="17" xfId="0" applyFont="1" applyBorder="1" applyAlignment="1">
      <alignment horizontal="left" vertical="center" wrapText="1"/>
    </xf>
    <xf numFmtId="3" fontId="26" fillId="0" borderId="17" xfId="2" applyNumberFormat="1" applyFont="1" applyBorder="1" applyAlignment="1">
      <alignment horizontal="center" vertical="center"/>
    </xf>
    <xf numFmtId="38" fontId="26" fillId="0" borderId="17" xfId="2" applyNumberFormat="1" applyFont="1" applyBorder="1" applyAlignment="1">
      <alignment horizontal="right" vertical="center"/>
    </xf>
    <xf numFmtId="0" fontId="64" fillId="0" borderId="17" xfId="3" applyFont="1" applyBorder="1" applyAlignment="1">
      <alignment horizontal="center" vertical="center" wrapText="1"/>
    </xf>
    <xf numFmtId="0" fontId="60" fillId="0" borderId="17" xfId="0" applyFont="1" applyBorder="1" applyAlignment="1">
      <alignment horizontal="center" vertical="center"/>
    </xf>
    <xf numFmtId="0" fontId="63" fillId="0" borderId="17" xfId="0" applyFont="1" applyBorder="1" applyAlignment="1">
      <alignment vertical="center" wrapText="1"/>
    </xf>
    <xf numFmtId="0" fontId="40" fillId="0" borderId="17" xfId="3" applyFont="1" applyBorder="1" applyAlignment="1">
      <alignment horizontal="center" vertical="center" wrapText="1"/>
    </xf>
    <xf numFmtId="0" fontId="44" fillId="0" borderId="17" xfId="2" applyFont="1" applyBorder="1" applyAlignment="1">
      <alignment horizontal="center" vertical="center"/>
    </xf>
    <xf numFmtId="0" fontId="44" fillId="0" borderId="17" xfId="2" applyFont="1" applyBorder="1" applyAlignment="1">
      <alignment vertical="center"/>
    </xf>
    <xf numFmtId="0" fontId="66" fillId="0" borderId="17" xfId="3" applyFont="1" applyBorder="1" applyAlignment="1">
      <alignment horizontal="center" vertical="center" wrapText="1"/>
    </xf>
    <xf numFmtId="0" fontId="67" fillId="0" borderId="17" xfId="3" applyFont="1" applyBorder="1" applyAlignment="1">
      <alignment horizontal="center" vertical="center" wrapText="1"/>
    </xf>
    <xf numFmtId="0" fontId="44" fillId="0" borderId="20" xfId="4" applyFont="1" applyBorder="1" applyAlignment="1">
      <alignment horizontal="left" vertical="center" wrapText="1"/>
    </xf>
    <xf numFmtId="0" fontId="44" fillId="0" borderId="21" xfId="4" applyFont="1" applyBorder="1" applyAlignment="1">
      <alignment horizontal="left" vertical="center" wrapText="1"/>
    </xf>
    <xf numFmtId="0" fontId="45" fillId="4" borderId="0" xfId="3" applyFont="1" applyFill="1" applyAlignment="1">
      <alignment horizontal="left" vertical="center"/>
    </xf>
    <xf numFmtId="0" fontId="14" fillId="4" borderId="0" xfId="3" applyFont="1" applyFill="1" applyAlignment="1">
      <alignment horizontal="left" vertical="center"/>
    </xf>
    <xf numFmtId="165" fontId="23" fillId="4" borderId="0" xfId="2" applyNumberFormat="1" applyFont="1" applyFill="1" applyAlignment="1">
      <alignment vertical="center"/>
    </xf>
    <xf numFmtId="0" fontId="14" fillId="4" borderId="0" xfId="2" applyFont="1" applyFill="1" applyAlignment="1">
      <alignment vertical="center"/>
    </xf>
    <xf numFmtId="0" fontId="41" fillId="4" borderId="0" xfId="2" applyFont="1" applyFill="1" applyAlignment="1">
      <alignment vertical="center"/>
    </xf>
    <xf numFmtId="0" fontId="25" fillId="4" borderId="0" xfId="2" applyFont="1" applyFill="1" applyAlignment="1">
      <alignment vertical="center"/>
    </xf>
    <xf numFmtId="0" fontId="26" fillId="4" borderId="0" xfId="2" applyFont="1" applyFill="1" applyAlignment="1">
      <alignment vertical="center"/>
    </xf>
    <xf numFmtId="0" fontId="22" fillId="4" borderId="0" xfId="2" applyFont="1" applyFill="1" applyAlignment="1">
      <alignment vertical="center"/>
    </xf>
    <xf numFmtId="0" fontId="14" fillId="4" borderId="0" xfId="3" applyFont="1" applyFill="1" applyAlignment="1">
      <alignment vertical="center"/>
    </xf>
    <xf numFmtId="0" fontId="44" fillId="0" borderId="7" xfId="0" applyFont="1" applyBorder="1" applyAlignment="1">
      <alignment vertical="center" wrapText="1"/>
    </xf>
    <xf numFmtId="0" fontId="44" fillId="0" borderId="17" xfId="0" applyFont="1" applyBorder="1" applyAlignment="1">
      <alignment vertical="center" wrapText="1"/>
    </xf>
    <xf numFmtId="0" fontId="48" fillId="0" borderId="0" xfId="2" applyFont="1" applyAlignment="1">
      <alignment horizontal="right" vertical="center"/>
    </xf>
    <xf numFmtId="164" fontId="14" fillId="4" borderId="0" xfId="3" applyNumberFormat="1" applyFont="1" applyFill="1" applyAlignment="1">
      <alignment horizontal="left" vertical="center"/>
    </xf>
    <xf numFmtId="0" fontId="18" fillId="0" borderId="0" xfId="3" applyFont="1" applyAlignment="1">
      <alignment horizontal="left" vertical="center"/>
    </xf>
    <xf numFmtId="0" fontId="4" fillId="0" borderId="0" xfId="3" applyAlignment="1">
      <alignment vertical="center"/>
    </xf>
    <xf numFmtId="164" fontId="19" fillId="0" borderId="0" xfId="10" applyNumberFormat="1" applyFont="1" applyAlignment="1">
      <alignment horizontal="center" vertical="center"/>
    </xf>
    <xf numFmtId="0" fontId="49" fillId="4" borderId="0" xfId="3" applyFont="1" applyFill="1" applyAlignment="1">
      <alignment horizontal="right" vertical="center"/>
    </xf>
    <xf numFmtId="0" fontId="50" fillId="4" borderId="0" xfId="3" applyFont="1" applyFill="1" applyAlignment="1">
      <alignment horizontal="right" vertical="center"/>
    </xf>
    <xf numFmtId="0" fontId="22" fillId="4" borderId="0" xfId="2" applyFont="1" applyFill="1" applyAlignment="1">
      <alignment horizontal="left" vertical="center"/>
    </xf>
    <xf numFmtId="164" fontId="62" fillId="0" borderId="0" xfId="10" applyNumberFormat="1" applyFont="1" applyAlignment="1">
      <alignment horizontal="right"/>
    </xf>
    <xf numFmtId="0" fontId="37" fillId="3" borderId="4" xfId="3" applyFont="1" applyFill="1" applyBorder="1" applyAlignment="1">
      <alignment horizontal="center" vertical="center" wrapText="1"/>
    </xf>
    <xf numFmtId="0" fontId="38" fillId="3" borderId="6" xfId="3" applyFont="1" applyFill="1" applyBorder="1" applyAlignment="1">
      <alignment horizontal="center" vertical="center" wrapText="1"/>
    </xf>
    <xf numFmtId="0" fontId="29" fillId="3" borderId="2" xfId="3" applyFont="1" applyFill="1" applyBorder="1" applyAlignment="1">
      <alignment horizontal="center" vertical="center"/>
    </xf>
    <xf numFmtId="0" fontId="29" fillId="3" borderId="3" xfId="3" applyFont="1" applyFill="1" applyBorder="1" applyAlignment="1">
      <alignment horizontal="center" vertical="center"/>
    </xf>
    <xf numFmtId="0" fontId="29" fillId="3" borderId="5" xfId="3" applyFont="1" applyFill="1" applyBorder="1" applyAlignment="1">
      <alignment horizontal="center" vertical="center"/>
    </xf>
    <xf numFmtId="0" fontId="37" fillId="3" borderId="6" xfId="3" applyFont="1" applyFill="1" applyBorder="1" applyAlignment="1">
      <alignment horizontal="center" vertical="center" wrapText="1"/>
    </xf>
    <xf numFmtId="0" fontId="44" fillId="0" borderId="20" xfId="4" applyFont="1" applyBorder="1" applyAlignment="1">
      <alignment horizontal="left" vertical="center" wrapText="1"/>
    </xf>
    <xf numFmtId="0" fontId="44" fillId="0" borderId="21" xfId="4" applyFont="1" applyBorder="1" applyAlignment="1">
      <alignment horizontal="left" vertical="center" wrapText="1"/>
    </xf>
    <xf numFmtId="0" fontId="44" fillId="0" borderId="17" xfId="4" applyFont="1" applyBorder="1" applyAlignment="1">
      <alignment horizontal="left" vertical="center" wrapText="1"/>
    </xf>
    <xf numFmtId="0" fontId="44" fillId="0" borderId="17" xfId="4" applyFont="1" applyBorder="1" applyAlignment="1">
      <alignment horizontal="left" vertical="center"/>
    </xf>
    <xf numFmtId="0" fontId="52" fillId="0" borderId="0" xfId="8" applyFont="1" applyAlignment="1">
      <alignment horizontal="center"/>
    </xf>
    <xf numFmtId="0" fontId="53" fillId="0" borderId="0" xfId="8" applyFont="1" applyAlignment="1">
      <alignment horizontal="center"/>
    </xf>
    <xf numFmtId="0" fontId="10" fillId="3" borderId="18" xfId="3" applyFont="1" applyFill="1" applyBorder="1" applyAlignment="1">
      <alignment horizontal="right" vertical="center"/>
    </xf>
    <xf numFmtId="0" fontId="10" fillId="3" borderId="19" xfId="3" applyFont="1" applyFill="1" applyBorder="1" applyAlignment="1">
      <alignment horizontal="right" vertical="center"/>
    </xf>
    <xf numFmtId="0" fontId="10" fillId="3" borderId="2" xfId="3" applyFont="1" applyFill="1" applyBorder="1" applyAlignment="1">
      <alignment horizontal="right" vertical="center"/>
    </xf>
    <xf numFmtId="0" fontId="10" fillId="3" borderId="5" xfId="3" applyFont="1" applyFill="1" applyBorder="1" applyAlignment="1">
      <alignment horizontal="right" vertical="center"/>
    </xf>
    <xf numFmtId="0" fontId="11" fillId="3" borderId="2" xfId="3" applyFont="1" applyFill="1" applyBorder="1" applyAlignment="1">
      <alignment horizontal="right" vertical="center"/>
    </xf>
    <xf numFmtId="0" fontId="11" fillId="3" borderId="5" xfId="3" applyFont="1" applyFill="1" applyBorder="1" applyAlignment="1">
      <alignment horizontal="right" vertical="center"/>
    </xf>
    <xf numFmtId="0" fontId="24" fillId="0" borderId="0" xfId="2" applyFont="1" applyAlignment="1">
      <alignment horizontal="right" vertical="center"/>
    </xf>
    <xf numFmtId="168" fontId="54" fillId="4" borderId="0" xfId="2" applyNumberFormat="1" applyFont="1" applyFill="1" applyAlignment="1">
      <alignment horizontal="left" vertical="center"/>
    </xf>
    <xf numFmtId="0" fontId="14" fillId="4" borderId="0" xfId="3" applyFont="1" applyFill="1" applyAlignment="1">
      <alignment horizontal="left" vertical="center"/>
    </xf>
    <xf numFmtId="6" fontId="28" fillId="0" borderId="1" xfId="3" applyNumberFormat="1" applyFont="1" applyBorder="1" applyAlignment="1">
      <alignment horizontal="center" vertical="center"/>
    </xf>
    <xf numFmtId="6" fontId="28" fillId="0" borderId="10" xfId="3" applyNumberFormat="1" applyFont="1" applyBorder="1" applyAlignment="1">
      <alignment horizontal="center" vertical="center"/>
    </xf>
    <xf numFmtId="6" fontId="28" fillId="0" borderId="0" xfId="3" applyNumberFormat="1" applyFont="1" applyAlignment="1">
      <alignment horizontal="center" vertical="center"/>
    </xf>
    <xf numFmtId="6" fontId="28" fillId="0" borderId="12" xfId="3" applyNumberFormat="1" applyFont="1" applyBorder="1" applyAlignment="1">
      <alignment horizontal="center" vertical="center"/>
    </xf>
    <xf numFmtId="6" fontId="28" fillId="0" borderId="8" xfId="3" applyNumberFormat="1" applyFont="1" applyBorder="1" applyAlignment="1">
      <alignment horizontal="center" vertical="center"/>
    </xf>
    <xf numFmtId="6" fontId="28" fillId="0" borderId="14" xfId="3" applyNumberFormat="1" applyFont="1" applyBorder="1" applyAlignment="1">
      <alignment horizontal="center" vertical="center"/>
    </xf>
    <xf numFmtId="0" fontId="22" fillId="0" borderId="0" xfId="2" applyFont="1" applyAlignment="1">
      <alignment horizontal="right" vertical="center"/>
    </xf>
    <xf numFmtId="0" fontId="27" fillId="0" borderId="9" xfId="3" applyFont="1" applyBorder="1" applyAlignment="1">
      <alignment horizontal="center" vertical="center"/>
    </xf>
    <xf numFmtId="0" fontId="27" fillId="0" borderId="1" xfId="3" applyFont="1" applyBorder="1" applyAlignment="1">
      <alignment horizontal="center" vertical="center"/>
    </xf>
    <xf numFmtId="0" fontId="27" fillId="0" borderId="11" xfId="3" applyFont="1" applyBorder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7" fillId="0" borderId="13" xfId="3" applyFont="1" applyBorder="1" applyAlignment="1">
      <alignment horizontal="center" vertical="center"/>
    </xf>
    <xf numFmtId="0" fontId="27" fillId="0" borderId="8" xfId="3" applyFont="1" applyBorder="1" applyAlignment="1">
      <alignment horizontal="center" vertical="center"/>
    </xf>
    <xf numFmtId="0" fontId="14" fillId="4" borderId="0" xfId="2" applyFont="1" applyFill="1" applyAlignment="1">
      <alignment horizontal="left" vertical="center"/>
    </xf>
    <xf numFmtId="0" fontId="65" fillId="4" borderId="8" xfId="3" applyFont="1" applyFill="1" applyBorder="1" applyAlignment="1">
      <alignment horizontal="left" vertical="center" shrinkToFit="1"/>
    </xf>
    <xf numFmtId="0" fontId="14" fillId="4" borderId="8" xfId="3" applyFont="1" applyFill="1" applyBorder="1" applyAlignment="1">
      <alignment horizontal="left" vertical="center" shrinkToFit="1"/>
    </xf>
  </cellXfs>
  <cellStyles count="18">
    <cellStyle name="Comma [0]" xfId="17" builtinId="6"/>
    <cellStyle name="Hyperlink" xfId="16" builtinId="8"/>
    <cellStyle name="Normal" xfId="0" builtinId="0"/>
    <cellStyle name="Normal 2" xfId="5" xr:uid="{B056253F-8829-4D60-A0C0-C3C8C236FBBB}"/>
    <cellStyle name="표준_서류_0906-CONSOL-QD-B" xfId="10" xr:uid="{B75FD3E4-F627-4B3E-90A5-8DD72B2DFD3F}"/>
    <cellStyle name="ハイパーリンク 2" xfId="11" xr:uid="{CF97E19B-30FE-4B25-9E27-C8AB27DE63FC}"/>
    <cellStyle name="常规 2 2 2" xfId="3" xr:uid="{CDAA4941-82A9-496B-90D6-6093FE7CFCF9}"/>
    <cellStyle name="常规 8" xfId="4" xr:uid="{CECF59E0-E9B9-4487-A749-8599D7C37D29}"/>
    <cellStyle name="常规_清关13" xfId="9" xr:uid="{30885E9A-CB3D-4FD3-8746-9EF5BE5D8898}"/>
    <cellStyle name="桁区切り 2" xfId="13" xr:uid="{C5729D34-3639-431F-91BB-751228EF3C01}"/>
    <cellStyle name="標準 2" xfId="1" xr:uid="{379B1B54-F900-4CA8-903A-EE98159F8B71}"/>
    <cellStyle name="標準 2 2" xfId="8" xr:uid="{7E629E5D-4BF8-4146-98AE-BEBF953CD242}"/>
    <cellStyle name="標準 3" xfId="6" xr:uid="{B71D01B3-18F5-41A0-B978-2DC9D1B7E1DE}"/>
    <cellStyle name="標準 4 2" xfId="14" xr:uid="{A21AB65A-6DD8-40D5-B983-AB96D5EA1F6E}"/>
    <cellStyle name="標準 5" xfId="2" xr:uid="{E322CF11-3673-49BA-B617-6138D91CA948}"/>
    <cellStyle name="標準 7" xfId="7" xr:uid="{D12B16C8-F502-43E4-950E-FE1173B354D9}"/>
    <cellStyle name="標準 8" xfId="12" xr:uid="{99E6F41C-825D-4334-9C3C-1262DCEEB46F}"/>
    <cellStyle name="標準 9" xfId="15" xr:uid="{A8B83A3A-9579-4203-8837-0CDB858F15CF}"/>
  </cellStyles>
  <dxfs count="17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Medium2" defaultPivotStyle="PivotStyleLight16">
    <tableStyle name="TableStylePreset3_Accent1" pivot="0" count="7" xr9:uid="{090CC6BB-F55D-4AF2-B726-F2950C618526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CC680C97-177B-41B1-869E-235052E34058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045-472-9171" TargetMode="External"/><Relationship Id="rId1" Type="http://schemas.openxmlformats.org/officeDocument/2006/relationships/hyperlink" Target="tel:098-917-22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F818-DF5F-484F-AC31-D01C7119FAF0}">
  <sheetPr>
    <tabColor rgb="FFEC14A4"/>
  </sheetPr>
  <dimension ref="A1:Q46"/>
  <sheetViews>
    <sheetView tabSelected="1" view="pageBreakPreview" zoomScale="80" zoomScaleNormal="110" zoomScaleSheetLayoutView="80" workbookViewId="0">
      <selection activeCell="E28" sqref="E28"/>
    </sheetView>
  </sheetViews>
  <sheetFormatPr baseColWidth="10" defaultColWidth="10.5" defaultRowHeight="19"/>
  <cols>
    <col min="1" max="1" width="4.33203125" style="4" customWidth="1"/>
    <col min="2" max="2" width="12.5" style="4" customWidth="1"/>
    <col min="3" max="3" width="12.83203125" style="4" customWidth="1"/>
    <col min="4" max="4" width="28.1640625" style="4" customWidth="1"/>
    <col min="5" max="5" width="22.1640625" style="4" customWidth="1"/>
    <col min="6" max="6" width="8.5" style="4" customWidth="1"/>
    <col min="7" max="7" width="9.83203125" style="4" customWidth="1"/>
    <col min="8" max="8" width="5.1640625" style="56" customWidth="1"/>
    <col min="9" max="9" width="4.6640625" style="56" customWidth="1"/>
    <col min="10" max="10" width="11.83203125" style="4" customWidth="1"/>
    <col min="11" max="11" width="5.6640625" style="4" customWidth="1"/>
    <col min="12" max="12" width="16.1640625" style="4" customWidth="1"/>
    <col min="13" max="13" width="10.5" style="4"/>
    <col min="14" max="14" width="3.1640625" style="4" customWidth="1"/>
    <col min="15" max="15" width="5.33203125" style="4" customWidth="1"/>
    <col min="16" max="16" width="4.5" style="31" customWidth="1"/>
    <col min="17" max="16384" width="10.5" style="4"/>
  </cols>
  <sheetData>
    <row r="1" spans="1:14" ht="52.5" customHeight="1">
      <c r="A1" s="95" t="s">
        <v>45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60"/>
      <c r="N1" s="60"/>
    </row>
    <row r="2" spans="1:14" ht="37.5" customHeight="1">
      <c r="A2" s="100" t="s">
        <v>56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4" ht="20" customHeight="1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4">
      <c r="A4" s="5" t="s">
        <v>38</v>
      </c>
      <c r="B4" s="5"/>
      <c r="C4" s="6"/>
      <c r="D4" s="6"/>
      <c r="E4" s="6"/>
      <c r="F4" s="6"/>
      <c r="G4" s="6"/>
      <c r="H4" s="6"/>
      <c r="I4" s="6"/>
      <c r="J4" s="7" t="s">
        <v>9</v>
      </c>
      <c r="K4" s="96">
        <v>45849</v>
      </c>
      <c r="L4" s="96"/>
    </row>
    <row r="5" spans="1:14" ht="20">
      <c r="A5" s="8" t="s">
        <v>39</v>
      </c>
      <c r="B5" s="8"/>
      <c r="C5" s="9"/>
      <c r="D5" s="10"/>
      <c r="E5" s="10"/>
      <c r="F5" s="10"/>
      <c r="G5" s="10"/>
      <c r="H5" s="97"/>
      <c r="I5" s="98"/>
      <c r="J5" s="7" t="s">
        <v>10</v>
      </c>
      <c r="K5" s="84" t="s">
        <v>46</v>
      </c>
      <c r="L5" s="85"/>
    </row>
    <row r="6" spans="1:14" ht="21" customHeight="1">
      <c r="A6" s="12" t="s">
        <v>40</v>
      </c>
      <c r="B6" s="12"/>
      <c r="C6" s="13"/>
      <c r="D6" s="14"/>
      <c r="E6" s="14"/>
      <c r="F6" s="14"/>
      <c r="G6" s="14"/>
      <c r="H6" s="15"/>
      <c r="I6" s="6"/>
      <c r="J6" s="61" t="s">
        <v>36</v>
      </c>
      <c r="K6" s="102" t="s">
        <v>47</v>
      </c>
      <c r="L6" s="102"/>
    </row>
    <row r="7" spans="1:14">
      <c r="A7" s="62" t="s">
        <v>41</v>
      </c>
      <c r="B7" s="16"/>
      <c r="C7" s="13"/>
      <c r="D7" s="14"/>
      <c r="E7" s="14"/>
      <c r="F7" s="14"/>
      <c r="G7" s="14"/>
      <c r="H7" s="99"/>
      <c r="I7" s="99"/>
      <c r="J7" s="103"/>
      <c r="K7" s="103"/>
      <c r="L7" s="103"/>
    </row>
    <row r="8" spans="1:14">
      <c r="A8" s="17" t="s">
        <v>42</v>
      </c>
      <c r="B8" s="17"/>
      <c r="C8" s="13"/>
      <c r="D8" s="14"/>
      <c r="E8" s="14"/>
      <c r="F8" s="131" t="s">
        <v>11</v>
      </c>
      <c r="G8" s="131"/>
      <c r="H8" s="123">
        <v>45853</v>
      </c>
      <c r="I8" s="123"/>
      <c r="J8" s="123"/>
      <c r="K8" s="86" t="s">
        <v>48</v>
      </c>
      <c r="L8" s="19"/>
      <c r="M8" s="19"/>
    </row>
    <row r="9" spans="1:14" ht="15" customHeight="1">
      <c r="A9" s="6"/>
      <c r="B9" s="6"/>
      <c r="C9" s="6"/>
      <c r="D9" s="6"/>
      <c r="E9" s="6"/>
      <c r="F9" s="122" t="s">
        <v>12</v>
      </c>
      <c r="G9" s="122"/>
      <c r="H9" s="124" t="s">
        <v>43</v>
      </c>
      <c r="I9" s="124"/>
      <c r="J9" s="124"/>
      <c r="K9" s="124"/>
      <c r="L9" s="124"/>
      <c r="M9" s="22"/>
    </row>
    <row r="10" spans="1:14">
      <c r="A10" s="23"/>
      <c r="B10" s="23"/>
      <c r="C10" s="6"/>
      <c r="D10" s="6"/>
      <c r="E10" s="6"/>
      <c r="F10" s="20"/>
      <c r="G10" s="20"/>
      <c r="H10" s="87" t="s">
        <v>49</v>
      </c>
      <c r="I10" s="88"/>
      <c r="J10" s="89"/>
      <c r="K10" s="89"/>
      <c r="L10" s="89"/>
      <c r="M10" s="24"/>
    </row>
    <row r="11" spans="1:14">
      <c r="A11" s="23"/>
      <c r="B11" s="23"/>
      <c r="C11" s="6"/>
      <c r="D11" s="6"/>
      <c r="E11" s="6"/>
      <c r="F11" s="20"/>
      <c r="G11" s="20"/>
      <c r="H11" s="54" t="s">
        <v>51</v>
      </c>
      <c r="I11" s="88"/>
      <c r="J11" s="89"/>
      <c r="K11" s="89"/>
      <c r="L11" s="89"/>
      <c r="M11" s="24"/>
    </row>
    <row r="12" spans="1:14">
      <c r="A12" s="23"/>
      <c r="B12" s="23"/>
      <c r="C12" s="6"/>
      <c r="D12" s="6"/>
      <c r="E12" s="6"/>
      <c r="F12" s="18"/>
      <c r="G12" s="21"/>
      <c r="H12" s="54"/>
      <c r="I12" s="88" t="s">
        <v>35</v>
      </c>
      <c r="J12" s="90"/>
      <c r="K12" s="91"/>
      <c r="L12" s="90"/>
      <c r="M12" s="25"/>
    </row>
    <row r="13" spans="1:14">
      <c r="A13" s="26" t="s">
        <v>13</v>
      </c>
      <c r="B13" s="26"/>
      <c r="C13" s="6"/>
      <c r="D13" s="6"/>
      <c r="E13" s="6"/>
      <c r="F13" s="11" t="s">
        <v>14</v>
      </c>
      <c r="G13" s="22"/>
      <c r="H13" s="138" t="s">
        <v>44</v>
      </c>
      <c r="I13" s="138"/>
      <c r="J13" s="138"/>
      <c r="K13" s="24"/>
      <c r="L13" s="24"/>
      <c r="M13" s="24"/>
    </row>
    <row r="14" spans="1:14">
      <c r="A14" s="6" t="s">
        <v>15</v>
      </c>
      <c r="B14" s="6"/>
      <c r="C14" s="6"/>
      <c r="D14" s="6"/>
      <c r="E14" s="6"/>
      <c r="F14" s="11" t="s">
        <v>16</v>
      </c>
      <c r="G14" s="22"/>
      <c r="H14" s="92" t="s">
        <v>17</v>
      </c>
      <c r="I14" s="92"/>
      <c r="J14" s="92"/>
      <c r="K14" s="22"/>
      <c r="L14" s="21"/>
      <c r="M14" s="22"/>
    </row>
    <row r="15" spans="1:14" ht="19.5" customHeight="1" thickBot="1">
      <c r="A15" s="6" t="s">
        <v>18</v>
      </c>
      <c r="B15" s="6"/>
      <c r="C15" s="6"/>
      <c r="D15" s="6"/>
      <c r="E15" s="6"/>
      <c r="F15" s="22" t="s">
        <v>19</v>
      </c>
      <c r="G15" s="22"/>
      <c r="H15" s="139" t="s">
        <v>50</v>
      </c>
      <c r="I15" s="140"/>
      <c r="J15" s="140"/>
      <c r="K15" s="27"/>
      <c r="L15" s="27"/>
      <c r="M15" s="22"/>
    </row>
    <row r="16" spans="1:14" ht="15" customHeight="1">
      <c r="A16" s="28" t="s">
        <v>20</v>
      </c>
      <c r="B16" s="28"/>
      <c r="C16" s="6"/>
      <c r="D16" s="6"/>
      <c r="E16" s="6"/>
      <c r="F16" s="132" t="s">
        <v>21</v>
      </c>
      <c r="G16" s="133"/>
      <c r="H16" s="125">
        <f>L35</f>
        <v>243855.35999999999</v>
      </c>
      <c r="I16" s="125"/>
      <c r="J16" s="126"/>
      <c r="K16" s="29"/>
      <c r="L16" s="6"/>
    </row>
    <row r="17" spans="1:13" ht="15" customHeight="1">
      <c r="A17" s="17" t="s">
        <v>22</v>
      </c>
      <c r="B17" s="17"/>
      <c r="C17" s="6"/>
      <c r="D17" s="6"/>
      <c r="E17" s="6"/>
      <c r="F17" s="134"/>
      <c r="G17" s="135"/>
      <c r="H17" s="127"/>
      <c r="I17" s="127"/>
      <c r="J17" s="128"/>
      <c r="K17" s="29"/>
      <c r="L17" s="6"/>
    </row>
    <row r="18" spans="1:13" ht="15" customHeight="1" thickBot="1">
      <c r="A18" s="17" t="s">
        <v>23</v>
      </c>
      <c r="B18" s="17"/>
      <c r="C18" s="6"/>
      <c r="D18" s="6"/>
      <c r="E18" s="6"/>
      <c r="F18" s="136"/>
      <c r="G18" s="137"/>
      <c r="H18" s="129"/>
      <c r="I18" s="129"/>
      <c r="J18" s="130"/>
      <c r="K18" s="29"/>
      <c r="L18" s="6"/>
    </row>
    <row r="19" spans="1:13" ht="27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3" ht="18.75" customHeight="1">
      <c r="A20" s="104" t="s">
        <v>0</v>
      </c>
      <c r="B20" s="104" t="s">
        <v>34</v>
      </c>
      <c r="C20" s="106" t="s">
        <v>1</v>
      </c>
      <c r="D20" s="107"/>
      <c r="E20" s="108"/>
      <c r="F20" s="106" t="s">
        <v>2</v>
      </c>
      <c r="G20" s="108"/>
      <c r="H20" s="106" t="s">
        <v>3</v>
      </c>
      <c r="I20" s="108"/>
      <c r="J20" s="30" t="s">
        <v>24</v>
      </c>
      <c r="K20" s="106" t="s">
        <v>25</v>
      </c>
      <c r="L20" s="108"/>
    </row>
    <row r="21" spans="1:13" ht="18.75" customHeight="1">
      <c r="A21" s="105"/>
      <c r="B21" s="109"/>
      <c r="C21" s="32" t="s">
        <v>26</v>
      </c>
      <c r="D21" s="33" t="s">
        <v>4</v>
      </c>
      <c r="E21" s="33" t="s">
        <v>5</v>
      </c>
      <c r="F21" s="106" t="s">
        <v>6</v>
      </c>
      <c r="G21" s="108"/>
      <c r="H21" s="106" t="s">
        <v>7</v>
      </c>
      <c r="I21" s="108"/>
      <c r="J21" s="30" t="s">
        <v>27</v>
      </c>
      <c r="K21" s="106" t="s">
        <v>28</v>
      </c>
      <c r="L21" s="108"/>
      <c r="M21" s="34"/>
    </row>
    <row r="22" spans="1:13" ht="46.5" customHeight="1">
      <c r="A22" s="1">
        <v>1</v>
      </c>
      <c r="B22" s="81">
        <v>68222927</v>
      </c>
      <c r="C22" s="80" t="s">
        <v>52</v>
      </c>
      <c r="D22" s="93" t="s">
        <v>53</v>
      </c>
      <c r="E22" s="67" t="s">
        <v>54</v>
      </c>
      <c r="F22" s="110" t="s">
        <v>55</v>
      </c>
      <c r="G22" s="111"/>
      <c r="H22" s="64">
        <v>16</v>
      </c>
      <c r="I22" s="63" t="s">
        <v>37</v>
      </c>
      <c r="J22" s="57">
        <v>14112</v>
      </c>
      <c r="K22" s="35" t="s">
        <v>29</v>
      </c>
      <c r="L22" s="36">
        <f t="shared" ref="L22" si="0">H22*J22</f>
        <v>225792</v>
      </c>
    </row>
    <row r="23" spans="1:13" ht="46.5" customHeight="1">
      <c r="A23" s="1">
        <v>2</v>
      </c>
      <c r="B23" s="81"/>
      <c r="C23" s="80"/>
      <c r="D23" s="94"/>
      <c r="E23" s="65"/>
      <c r="F23" s="82"/>
      <c r="G23" s="83"/>
      <c r="H23" s="64"/>
      <c r="I23" s="63"/>
      <c r="J23" s="57"/>
      <c r="K23" s="72"/>
      <c r="L23" s="73"/>
    </row>
    <row r="24" spans="1:13" ht="46.5" customHeight="1">
      <c r="A24" s="1">
        <v>3</v>
      </c>
      <c r="B24" s="81"/>
      <c r="C24" s="80"/>
      <c r="D24" s="94"/>
      <c r="E24" s="65"/>
      <c r="F24" s="82"/>
      <c r="G24" s="83"/>
      <c r="H24" s="64"/>
      <c r="I24" s="63"/>
      <c r="J24" s="57"/>
      <c r="K24" s="72"/>
      <c r="L24" s="73"/>
    </row>
    <row r="25" spans="1:13" ht="46.5" customHeight="1">
      <c r="A25" s="1">
        <v>4</v>
      </c>
      <c r="B25" s="81"/>
      <c r="C25" s="80"/>
      <c r="D25" s="94"/>
      <c r="E25" s="65"/>
      <c r="F25" s="82"/>
      <c r="G25" s="83"/>
      <c r="H25" s="64"/>
      <c r="I25" s="63"/>
      <c r="J25" s="57"/>
      <c r="K25" s="72"/>
      <c r="L25" s="73"/>
    </row>
    <row r="26" spans="1:13" ht="46.5" customHeight="1">
      <c r="A26" s="1">
        <v>5</v>
      </c>
      <c r="B26" s="81"/>
      <c r="C26" s="80"/>
      <c r="D26" s="94"/>
      <c r="E26" s="65"/>
      <c r="F26" s="82"/>
      <c r="G26" s="83"/>
      <c r="H26" s="64"/>
      <c r="I26" s="63"/>
      <c r="J26" s="57"/>
      <c r="K26" s="72"/>
      <c r="L26" s="73"/>
    </row>
    <row r="27" spans="1:13" ht="46.5" customHeight="1">
      <c r="A27" s="1">
        <v>6</v>
      </c>
      <c r="B27" s="81"/>
      <c r="C27" s="80"/>
      <c r="D27" s="94"/>
      <c r="E27" s="65"/>
      <c r="F27" s="82"/>
      <c r="G27" s="83"/>
      <c r="H27" s="64"/>
      <c r="I27" s="63"/>
      <c r="J27" s="57"/>
      <c r="K27" s="72"/>
      <c r="L27" s="73"/>
    </row>
    <row r="28" spans="1:13" ht="46.5" customHeight="1">
      <c r="A28" s="1">
        <v>7</v>
      </c>
      <c r="B28" s="81"/>
      <c r="C28" s="80"/>
      <c r="D28" s="94"/>
      <c r="E28" s="65"/>
      <c r="F28" s="82"/>
      <c r="G28" s="83"/>
      <c r="H28" s="64"/>
      <c r="I28" s="63"/>
      <c r="J28" s="57"/>
      <c r="K28" s="72"/>
      <c r="L28" s="73"/>
    </row>
    <row r="29" spans="1:13" ht="46.5" customHeight="1">
      <c r="A29" s="1">
        <v>8</v>
      </c>
      <c r="B29" s="81"/>
      <c r="C29" s="80"/>
      <c r="D29" s="94"/>
      <c r="E29" s="65"/>
      <c r="F29" s="82"/>
      <c r="G29" s="83"/>
      <c r="H29" s="64"/>
      <c r="I29" s="63"/>
      <c r="J29" s="57"/>
      <c r="K29" s="72"/>
      <c r="L29" s="73"/>
    </row>
    <row r="30" spans="1:13" ht="46.5" customHeight="1">
      <c r="A30" s="1">
        <v>9</v>
      </c>
      <c r="B30" s="74"/>
      <c r="C30" s="75"/>
      <c r="D30" s="76"/>
      <c r="E30" s="71"/>
      <c r="F30" s="112"/>
      <c r="G30" s="113"/>
      <c r="H30" s="64"/>
      <c r="I30" s="63"/>
      <c r="J30" s="57"/>
      <c r="K30" s="72"/>
      <c r="L30" s="73"/>
    </row>
    <row r="31" spans="1:13" ht="46.5" customHeight="1">
      <c r="A31" s="1">
        <v>10</v>
      </c>
      <c r="B31" s="77"/>
      <c r="C31" s="78"/>
      <c r="D31" s="79"/>
      <c r="E31" s="65"/>
      <c r="F31" s="112"/>
      <c r="G31" s="113"/>
      <c r="H31" s="64"/>
      <c r="I31" s="63"/>
      <c r="J31" s="57"/>
      <c r="K31" s="35"/>
      <c r="L31" s="36"/>
      <c r="M31" s="37"/>
    </row>
    <row r="32" spans="1:13" ht="46.5" customHeight="1">
      <c r="A32" s="1">
        <v>11</v>
      </c>
      <c r="B32" s="77"/>
      <c r="C32" s="75"/>
      <c r="D32" s="76"/>
      <c r="E32" s="71"/>
      <c r="F32" s="112"/>
      <c r="G32" s="113"/>
      <c r="H32" s="64"/>
      <c r="I32" s="63"/>
      <c r="J32" s="57"/>
      <c r="K32" s="72"/>
      <c r="L32" s="73"/>
      <c r="M32" s="66"/>
    </row>
    <row r="33" spans="1:17" ht="23.25" customHeight="1">
      <c r="A33" s="38"/>
      <c r="B33" s="38"/>
      <c r="C33" s="39"/>
      <c r="D33" s="40" t="s">
        <v>8</v>
      </c>
      <c r="E33" s="2"/>
      <c r="F33" s="2"/>
      <c r="G33" s="2"/>
      <c r="H33" s="38"/>
      <c r="I33" s="116" t="s">
        <v>30</v>
      </c>
      <c r="J33" s="117"/>
      <c r="K33" s="53" t="s">
        <v>29</v>
      </c>
      <c r="L33" s="41">
        <f>SUM(L22:L32)</f>
        <v>225792</v>
      </c>
    </row>
    <row r="34" spans="1:17" ht="23.25" customHeight="1">
      <c r="A34" s="38"/>
      <c r="B34" s="68"/>
      <c r="C34" s="68"/>
      <c r="D34" s="68"/>
      <c r="E34" s="68"/>
      <c r="F34" s="68"/>
      <c r="G34" s="68"/>
      <c r="H34" s="38"/>
      <c r="I34" s="118" t="s">
        <v>31</v>
      </c>
      <c r="J34" s="119"/>
      <c r="K34" s="35" t="s">
        <v>29</v>
      </c>
      <c r="L34" s="42">
        <f>L33*0.08</f>
        <v>18063.36</v>
      </c>
    </row>
    <row r="35" spans="1:17" ht="23.25" customHeight="1">
      <c r="A35" s="3"/>
      <c r="B35" s="68"/>
      <c r="C35" s="68"/>
      <c r="D35" s="68"/>
      <c r="E35" s="68"/>
      <c r="F35" s="68"/>
      <c r="G35" s="68"/>
      <c r="H35" s="3"/>
      <c r="I35" s="120" t="s">
        <v>32</v>
      </c>
      <c r="J35" s="121"/>
      <c r="K35" s="35" t="s">
        <v>29</v>
      </c>
      <c r="L35" s="42">
        <f>+L33+L34</f>
        <v>243855.35999999999</v>
      </c>
    </row>
    <row r="36" spans="1:17" ht="49.5" customHeight="1">
      <c r="A36" s="3"/>
      <c r="B36" s="68"/>
      <c r="C36" s="68"/>
      <c r="D36" s="68"/>
      <c r="E36" s="68"/>
      <c r="F36" s="68"/>
      <c r="G36" s="68"/>
      <c r="H36" s="3"/>
      <c r="I36" s="45"/>
      <c r="J36" s="45"/>
      <c r="K36" s="69"/>
      <c r="L36" s="70"/>
    </row>
    <row r="37" spans="1:17" ht="34" customHeight="1">
      <c r="A37" s="114" t="s">
        <v>33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</row>
    <row r="38" spans="1:17" ht="25.5" customHeight="1">
      <c r="A38" s="3"/>
      <c r="B38" s="3"/>
      <c r="C38" s="43"/>
      <c r="D38" s="6"/>
      <c r="E38" s="6"/>
      <c r="F38" s="6"/>
      <c r="G38" s="6"/>
      <c r="H38" s="6"/>
      <c r="I38" s="6"/>
      <c r="J38" s="6"/>
      <c r="K38" s="6"/>
      <c r="L38" s="6"/>
    </row>
    <row r="39" spans="1:17" ht="25.5" customHeight="1">
      <c r="A39" s="3"/>
      <c r="B39" s="3"/>
      <c r="C39" s="43"/>
      <c r="D39" s="6"/>
      <c r="E39" s="6"/>
      <c r="F39" s="6"/>
      <c r="G39" s="6"/>
      <c r="H39" s="6"/>
      <c r="I39" s="6"/>
      <c r="J39" s="6"/>
      <c r="K39" s="6"/>
      <c r="L39" s="6"/>
    </row>
    <row r="40" spans="1:17" ht="24" customHeight="1">
      <c r="A40" s="3"/>
      <c r="B40" s="3"/>
      <c r="C40" s="43"/>
      <c r="D40" s="6"/>
      <c r="E40" s="44"/>
      <c r="F40" s="44"/>
      <c r="G40" s="3"/>
      <c r="H40" s="45"/>
      <c r="I40" s="45"/>
      <c r="J40" s="45"/>
      <c r="K40" s="46"/>
      <c r="L40" s="47"/>
    </row>
    <row r="41" spans="1:17" ht="24" customHeight="1">
      <c r="A41" s="3"/>
      <c r="B41" s="3"/>
      <c r="C41" s="43"/>
      <c r="D41" s="6"/>
      <c r="E41" s="6"/>
      <c r="F41" s="6"/>
      <c r="G41" s="6"/>
      <c r="H41" s="6"/>
      <c r="I41" s="6"/>
      <c r="J41" s="6"/>
      <c r="K41" s="6"/>
      <c r="L41" s="6"/>
      <c r="Q41" s="48"/>
    </row>
    <row r="42" spans="1:17" ht="25.5" customHeight="1">
      <c r="A42" s="3"/>
      <c r="B42" s="3"/>
      <c r="C42" s="43"/>
      <c r="D42" s="6"/>
      <c r="E42" s="6"/>
      <c r="F42" s="6"/>
      <c r="G42" s="6"/>
      <c r="H42" s="6"/>
      <c r="I42" s="6"/>
      <c r="J42" s="6"/>
      <c r="K42" s="6"/>
      <c r="L42" s="6"/>
    </row>
    <row r="43" spans="1:17" ht="24" customHeight="1">
      <c r="A43" s="49"/>
      <c r="B43" s="49"/>
      <c r="C43" s="49"/>
      <c r="D43" s="49"/>
      <c r="E43" s="49"/>
      <c r="F43" s="49"/>
      <c r="G43" s="49"/>
      <c r="H43" s="55"/>
      <c r="I43" s="55"/>
      <c r="J43" s="49"/>
      <c r="K43" s="49"/>
      <c r="L43" s="49"/>
    </row>
    <row r="44" spans="1:17" ht="24" customHeight="1"/>
    <row r="45" spans="1:17" ht="26" customHeight="1">
      <c r="C45" s="50"/>
      <c r="D45" s="50"/>
    </row>
    <row r="46" spans="1:17" ht="24">
      <c r="C46" s="50"/>
      <c r="D46" s="50"/>
      <c r="J46" s="51"/>
      <c r="K46" s="51"/>
      <c r="L46" s="52"/>
    </row>
  </sheetData>
  <mergeCells count="32">
    <mergeCell ref="F9:G9"/>
    <mergeCell ref="H8:J8"/>
    <mergeCell ref="H9:L9"/>
    <mergeCell ref="K21:L21"/>
    <mergeCell ref="H16:J18"/>
    <mergeCell ref="K20:L20"/>
    <mergeCell ref="F8:G8"/>
    <mergeCell ref="F16:G18"/>
    <mergeCell ref="F21:G21"/>
    <mergeCell ref="H13:J13"/>
    <mergeCell ref="H15:J15"/>
    <mergeCell ref="F22:G22"/>
    <mergeCell ref="F30:G30"/>
    <mergeCell ref="A37:L37"/>
    <mergeCell ref="I33:J33"/>
    <mergeCell ref="I34:J34"/>
    <mergeCell ref="I35:J35"/>
    <mergeCell ref="F31:G31"/>
    <mergeCell ref="F32:G32"/>
    <mergeCell ref="A20:A21"/>
    <mergeCell ref="C20:E20"/>
    <mergeCell ref="F20:G20"/>
    <mergeCell ref="H20:I20"/>
    <mergeCell ref="B20:B21"/>
    <mergeCell ref="H21:I21"/>
    <mergeCell ref="A1:L1"/>
    <mergeCell ref="K4:L4"/>
    <mergeCell ref="H5:I5"/>
    <mergeCell ref="H7:I7"/>
    <mergeCell ref="A2:L2"/>
    <mergeCell ref="K6:L6"/>
    <mergeCell ref="J7:L7"/>
  </mergeCells>
  <phoneticPr fontId="2"/>
  <hyperlinks>
    <hyperlink ref="A16" r:id="rId1" xr:uid="{5DE75251-F869-43B9-9FFD-75004E01FC8F}"/>
    <hyperlink ref="A7" r:id="rId2" xr:uid="{AC9902CB-5E0A-4C7B-9D23-9C241AECCC42}"/>
  </hyperlinks>
  <printOptions horizontalCentered="1"/>
  <pageMargins left="3.937007874015748E-2" right="3.937007874015748E-2" top="0.35433070866141736" bottom="0.35433070866141736" header="0.11811023622047245" footer="0.11811023622047245"/>
  <pageSetup paperSize="9" scale="57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0716発注書 (ML)</vt:lpstr>
      <vt:lpstr>'0716発注書 (ML)'!Print_Area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内田理奈子</dc:creator>
  <cp:lastModifiedBy>張　翼川</cp:lastModifiedBy>
  <cp:lastPrinted>2024-12-20T07:02:18Z</cp:lastPrinted>
  <dcterms:created xsi:type="dcterms:W3CDTF">2024-11-19T09:47:42Z</dcterms:created>
  <dcterms:modified xsi:type="dcterms:W3CDTF">2025-07-24T06:49:40Z</dcterms:modified>
</cp:coreProperties>
</file>