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4B515C3-A8CE-4F3B-90E4-3BA70641C12B}" xr6:coauthVersionLast="36" xr6:coauthVersionMax="36" xr10:uidLastSave="{00000000-0000-0000-0000-000000000000}"/>
  <bookViews>
    <workbookView xWindow="0" yWindow="0" windowWidth="20490" windowHeight="7245" activeTab="2" xr2:uid="{643DCF74-5377-42DF-8EB6-75024A6AE1BB}"/>
  </bookViews>
  <sheets>
    <sheet name="REGULAR DECEMBER 2023" sheetId="1" r:id="rId1"/>
    <sheet name="CONSULTANCY DECEMBER 2023" sheetId="2" r:id="rId2"/>
    <sheet name="AO DECEMBER 202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3" l="1"/>
  <c r="L15" i="3"/>
  <c r="K15" i="3"/>
  <c r="J15" i="3"/>
  <c r="I15" i="3"/>
  <c r="H15" i="3"/>
  <c r="G15" i="3"/>
  <c r="F15" i="3"/>
  <c r="E15" i="3"/>
  <c r="D15" i="3"/>
  <c r="N6" i="3"/>
  <c r="N15" i="3" s="1"/>
  <c r="M59" i="2"/>
  <c r="L59" i="2"/>
  <c r="K59" i="2"/>
  <c r="J59" i="2"/>
  <c r="I59" i="2"/>
  <c r="H59" i="2"/>
  <c r="G59" i="2"/>
  <c r="F59" i="2"/>
  <c r="E59" i="2"/>
  <c r="D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59" i="2" s="1"/>
  <c r="M14" i="2"/>
  <c r="L14" i="2"/>
  <c r="K14" i="2"/>
  <c r="J14" i="2"/>
  <c r="I14" i="2"/>
  <c r="H14" i="2"/>
  <c r="G14" i="2"/>
  <c r="F14" i="2"/>
  <c r="E14" i="2"/>
  <c r="D14" i="2"/>
  <c r="N13" i="2"/>
  <c r="N12" i="2"/>
  <c r="N11" i="2"/>
  <c r="N10" i="2"/>
  <c r="N9" i="2"/>
  <c r="N8" i="2"/>
  <c r="N7" i="2"/>
  <c r="N6" i="2"/>
  <c r="N5" i="2"/>
  <c r="N4" i="2"/>
  <c r="N3" i="2"/>
  <c r="N14" i="2" s="1"/>
  <c r="Q149" i="1"/>
  <c r="P149" i="1"/>
  <c r="O149" i="1"/>
  <c r="N149" i="1"/>
  <c r="M149" i="1"/>
  <c r="L149" i="1"/>
  <c r="K149" i="1"/>
  <c r="J149" i="1"/>
  <c r="F149" i="1"/>
  <c r="E149" i="1"/>
  <c r="D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I61" i="1"/>
  <c r="I149" i="1" s="1"/>
  <c r="H61" i="1"/>
  <c r="H149" i="1" s="1"/>
  <c r="G61" i="1"/>
  <c r="R61" i="1" s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149" i="1" s="1"/>
  <c r="G14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hp</author>
    <author>Busuary</author>
  </authors>
  <commentList>
    <comment ref="D3" authorId="0" shapeId="0" xr:uid="{6DB074ED-F527-43DE-8F7D-2DC9D306D80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 Abdulhammed Ridwan reduce from 50,000 to 25,000 effect from Nov. 2023</t>
        </r>
      </text>
    </comment>
    <comment ref="I4" authorId="0" shapeId="0" xr:uid="{90DC0F98-2A3A-42B9-B2EA-F434929CBF6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6,950 from December 2022 to January 2024</t>
        </r>
      </text>
    </comment>
    <comment ref="O4" authorId="0" shapeId="0" xr:uid="{A0065C13-73DA-483B-8497-B479F217689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 from July 2023 to June 2026 = 97,778</t>
        </r>
      </text>
    </comment>
    <comment ref="Q4" authorId="0" shapeId="0" xr:uid="{7A7F7187-D61B-433E-AF4A-1991DEA8309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33,334 soft loan from November 2023 to April 2024</t>
        </r>
      </text>
    </comment>
    <comment ref="D6" authorId="1" shapeId="0" xr:uid="{BA779A20-C707-4F46-9DEF-8DC7FD915DA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Abiola Adekunle join cooperative in the month of November 2023. #40,000.00</t>
        </r>
      </text>
    </comment>
    <comment ref="P7" authorId="0" shapeId="0" xr:uid="{E454A863-CF28-4BD2-9A6B-B7F1F881168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september 2023 to August 2024 = 25,000</t>
        </r>
      </text>
    </comment>
    <comment ref="I8" authorId="0" shapeId="0" xr:uid="{31878921-B1C9-4F9A-9F2D-2DEF8C6DC5E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December, 2023 = 18,113</t>
        </r>
      </text>
    </comment>
    <comment ref="G9" authorId="0" shapeId="0" xr:uid="{DC9D0123-8B59-4A6B-9395-C460A5FFDFD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October, 2024 = 12,071</t>
        </r>
      </text>
    </comment>
    <comment ref="H9" authorId="0" shapeId="0" xr:uid="{56DFC699-8E53-41EB-96CD-5071B06332A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8,400 from May 2023 to May 2024</t>
        </r>
      </text>
    </comment>
    <comment ref="P9" authorId="0" shapeId="0" xr:uid="{ADFBA56A-11B1-458C-925A-DAA54D5ED53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July 2023 to June 2024. =60,000</t>
        </r>
      </text>
    </comment>
    <comment ref="Q9" authorId="0" shapeId="0" xr:uid="{A8A333B7-9169-49B5-B0AD-02375FB5643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24,000=Soft loan from November, 2023 to April, 2024.</t>
        </r>
      </text>
    </comment>
    <comment ref="P10" authorId="0" shapeId="0" xr:uid="{BC94576B-F52D-41BA-8F6D-6A2DCD4D80F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loan= 116,667 from January 2023 to February 2024</t>
        </r>
      </text>
    </comment>
    <comment ref="D11" authorId="1" shapeId="0" xr:uid="{407B5CA3-9518-4D50-885A-03E686093EC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Adegbite Kabirat join cooperative in the month of November 2023. #15,000.00</t>
        </r>
      </text>
    </comment>
    <comment ref="G12" authorId="1" shapeId="0" xr:uid="{4BAA050C-EF26-4D40-8532-59865957434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6,740= Foodstuffs from October 2023 to September 2024</t>
        </r>
      </text>
    </comment>
    <comment ref="H12" authorId="0" shapeId="0" xr:uid="{2F3FB00B-062A-4CA9-853A-E76762477D6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September 2023 to Feb.2024 = 10,017</t>
        </r>
      </text>
    </comment>
    <comment ref="I12" authorId="0" shapeId="0" xr:uid="{7C036437-177E-4BAF-861C-55DA7AC5104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=N=6,714 Foodstuff from December 2023 to May, 2024.</t>
        </r>
      </text>
    </comment>
    <comment ref="P13" authorId="0" shapeId="0" xr:uid="{EA5EC142-4D6F-482E-8375-83266C335742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=N=41,667 Real loan from December, 2023 to November, 2024.</t>
        </r>
      </text>
    </comment>
    <comment ref="D14" authorId="1" shapeId="0" xr:uid="{E68FB848-1968-4531-B4BE-7C4FD0797D6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Adegboyega Nurudeen increase saving from 5,000 to 20,000 in the month of October 2023</t>
        </r>
      </text>
    </comment>
    <comment ref="G14" authorId="0" shapeId="0" xr:uid="{46BB8AEB-A5CD-4FEF-AD7E-6B45B05E722B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=N=4,375 Foodstuff from December 2023 to November, 2024.</t>
        </r>
      </text>
    </comment>
    <comment ref="O14" authorId="2" shapeId="0" xr:uid="{FC727420-D8BE-411D-A755-7359CE540400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24,445 FEB 2022 TO March 2025</t>
        </r>
      </text>
    </comment>
    <comment ref="O15" authorId="0" shapeId="0" xr:uid="{FBE79EEA-3CAF-4514-8920-B313DF85B2F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25,667 = from August 2023 to July 2026</t>
        </r>
      </text>
    </comment>
    <comment ref="Q15" authorId="1" shapeId="0" xr:uid="{04FC045F-F572-47F0-856A-2F7C1997BE3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16,667=Soft loan from October 2023 to March 2024</t>
        </r>
      </text>
    </comment>
    <comment ref="H18" authorId="0" shapeId="0" xr:uid="{3C3D3336-3D33-486D-A78B-5CA081BDA17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8,313 from May 2023 to May 2024</t>
        </r>
      </text>
    </comment>
    <comment ref="O18" authorId="0" shapeId="0" xr:uid="{49EC13F5-F93B-4E52-A9C2-7E69ACA6B76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Jan 2022 to April 2025=11,000</t>
        </r>
      </text>
    </comment>
    <comment ref="O19" authorId="0" shapeId="0" xr:uid="{F44EF30E-90CA-4FF7-91D7-AC2709116F2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=N=76,389 Housing loan from Dec., 2023 to Nov., 2026.</t>
        </r>
      </text>
    </comment>
    <comment ref="P19" authorId="0" shapeId="0" xr:uid="{0575B6FF-3C8C-4966-82C5-3B8AF65D4BE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108,334= from March 2023 to April 2024</t>
        </r>
      </text>
    </comment>
    <comment ref="H20" authorId="0" shapeId="0" xr:uid="{83FA03D6-D375-4772-AE69-57D90F9F75C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from Sept 2023 to August 2024</t>
        </r>
      </text>
    </comment>
    <comment ref="O20" authorId="0" shapeId="0" xr:uid="{467107D0-C610-41D5-8D05-8377D2F3DE1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15,278 From December2022 to January 2026</t>
        </r>
      </text>
    </comment>
    <comment ref="O21" authorId="2" shapeId="0" xr:uid="{BF1A7599-F18F-4935-A7FA-13C9CC079E24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103,889 May 2021 to Sept. 2024</t>
        </r>
      </text>
    </comment>
    <comment ref="P21" authorId="0" shapeId="0" xr:uid="{A49E3895-22AE-4E01-B6F1-DE5E860453E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216,667 = from August 2023 to July 2024</t>
        </r>
      </text>
    </comment>
    <comment ref="P22" authorId="0" shapeId="0" xr:uid="{42B61E9C-CD66-4701-BE52-5A07BDCDD5C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33,334= from August 2023 to July 2024</t>
        </r>
      </text>
    </comment>
    <comment ref="O24" authorId="0" shapeId="0" xr:uid="{912BD2F3-E546-44DB-8CA3-736F6956E2F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 from July 2023 to June 2026 = 45,834</t>
        </r>
      </text>
    </comment>
    <comment ref="D25" authorId="1" shapeId="0" xr:uid="{8F3D3952-74DA-4E88-B4D9-A05482D95B2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Adunfe Oluwatobi join cooperative in the month of November 2023. #20,000.00</t>
        </r>
      </text>
    </comment>
    <comment ref="O26" authorId="2" shapeId="0" xr:uid="{3819445E-6729-4920-A956-B903FB2775C7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73,334 DEC. 2021 TO APRIL 2025</t>
        </r>
      </text>
    </comment>
    <comment ref="O27" authorId="0" shapeId="0" xr:uid="{E02A3472-5B83-45E9-B6FC-E0C57AA8533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72,723 From Nov. 22 to December 2025.</t>
        </r>
      </text>
    </comment>
    <comment ref="H28" authorId="0" shapeId="0" xr:uid="{3F8CA404-6A97-4BAF-BB15-5A32243D773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from November, 2023 to March, 2024.= 26,250</t>
        </r>
      </text>
    </comment>
    <comment ref="L28" authorId="0" shapeId="0" xr:uid="{7811B198-F8ED-45CC-8F34-960138CC144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Target saving from jan.2023 10,000. Mr. Akano tranfered additional N10,000 to his target savings on the 26/10/2023.</t>
        </r>
      </text>
    </comment>
    <comment ref="P28" authorId="0" shapeId="0" xr:uid="{5CBFDB2B-4C20-4A23-807D-54A715DBF23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25,000 =from May 2023 to May 2024</t>
        </r>
      </text>
    </comment>
    <comment ref="P29" authorId="0" shapeId="0" xr:uid="{4A0B8247-A16C-415C-AABA-93486DDCF4A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=33,334</t>
        </r>
      </text>
    </comment>
    <comment ref="P30" authorId="0" shapeId="0" xr:uid="{FE63D601-D5DA-4379-85A8-67A7B5099EF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20,000 from February 2023 to February 2024</t>
        </r>
      </text>
    </comment>
    <comment ref="P31" authorId="0" shapeId="0" xr:uid="{675CC584-7342-421B-8DB6-A82DBCFFA6C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33,334 from February 2023 to March 2024</t>
        </r>
      </text>
    </comment>
    <comment ref="P33" authorId="0" shapeId="0" xr:uid="{AB860FE6-AD8E-4E50-ABE3-B386696BFB9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=70,834</t>
        </r>
      </text>
    </comment>
    <comment ref="D34" authorId="0" shapeId="0" xr:uid="{D97599F5-7327-4C05-A0AC-F3475C5B704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He reduced his savings from N50,000 to N30,000 from the Month of November, 2023.</t>
        </r>
      </text>
    </comment>
    <comment ref="P34" authorId="0" shapeId="0" xr:uid="{68D48F69-E24E-46C0-A949-5A250B19AA9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=N=33,334 Real loan from December, 2023 to November, 2024.</t>
        </r>
      </text>
    </comment>
    <comment ref="L35" authorId="0" shapeId="0" xr:uid="{7FF66D07-F1D9-4688-86AC-C42E39C64D2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35,000 Target savings started from August 2023. Target savings increased from =N=35,000 to =N=100,000 from the Month of November, 2023.</t>
        </r>
      </text>
    </comment>
    <comment ref="O35" authorId="2" shapeId="0" xr:uid="{8BBC5A10-6E1F-4F68-9139-7F523AFC2356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106,945 Nov. 2021 to Feb. 2025</t>
        </r>
      </text>
    </comment>
    <comment ref="P35" authorId="1" shapeId="0" xr:uid="{3D96E14A-1948-4BB2-AAA2-EA911850F5E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208,334= Real loan from October 2023 to September 2024</t>
        </r>
      </text>
    </comment>
    <comment ref="G37" authorId="0" shapeId="0" xr:uid="{D4C05777-DDC3-4D61-A72C-98A4CE23958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=N=9,311 Foodstuff from December 2023 to May, 2024.</t>
        </r>
      </text>
    </comment>
    <comment ref="O38" authorId="0" shapeId="0" xr:uid="{29DEA70B-E862-492B-92FA-6CD15A0D54D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61,112 From Nov. 2022 to Nov. 2025.</t>
        </r>
      </text>
    </comment>
    <comment ref="G39" authorId="1" shapeId="0" xr:uid="{C950C85D-94ED-430B-A90B-445076433F5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5,574=Household from October 2023 to Septerber 2024</t>
        </r>
      </text>
    </comment>
    <comment ref="H39" authorId="0" shapeId="0" xr:uid="{FC46E5B8-5CAB-4955-AC91-ECEA2CC8E6B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10,500 from May 2023 to May 2024
</t>
        </r>
      </text>
    </comment>
    <comment ref="I39" authorId="0" shapeId="0" xr:uid="{E23C707B-787A-4A05-93F1-880C2EF4F0E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10,063= from March 2023 to April 2024</t>
        </r>
      </text>
    </comment>
    <comment ref="O39" authorId="2" shapeId="0" xr:uid="{3447E0B0-78EF-4769-AB7C-419920D52CEA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33,612 Feb 2021 to May 2024</t>
        </r>
      </text>
    </comment>
    <comment ref="G40" authorId="0" shapeId="0" xr:uid="{A9540F52-4F69-4F23-8A64-A31A1F3B611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from July 2023 to June 2024 = 5,600</t>
        </r>
      </text>
    </comment>
    <comment ref="O40" authorId="0" shapeId="0" xr:uid="{C28A5C1E-41F6-4A0C-8CDC-2CDFED29BB0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45,834 FROM May 2022 to July 2024</t>
        </r>
      </text>
    </comment>
    <comment ref="O41" authorId="0" shapeId="0" xr:uid="{082CFF7B-F8A8-467D-8E09-F734BEDAB9F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39,723 MAY 2022 To August 2025</t>
        </r>
      </text>
    </comment>
    <comment ref="G43" authorId="0" shapeId="0" xr:uid="{796943D8-8E20-4268-A2F9-BA4E0F210F2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from July 2023 to June 2024 = 9,844</t>
        </r>
      </text>
    </comment>
    <comment ref="H43" authorId="0" shapeId="0" xr:uid="{1B7CDAA8-6867-4809-AFA4-DD0A5DACB50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14,000 from May 2023 to May 2024</t>
        </r>
      </text>
    </comment>
    <comment ref="O43" authorId="0" shapeId="0" xr:uid="{1E132172-24FC-4571-A4D2-69260BA2DF0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12,223 From July 2022 to August 2025</t>
        </r>
      </text>
    </comment>
    <comment ref="P44" authorId="0" shapeId="0" xr:uid="{0107E252-0C46-480C-93FE-4112211D0B6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=N=8,334 Real loan from December, 2023 to November, 2024.</t>
        </r>
      </text>
    </comment>
    <comment ref="O45" authorId="0" shapeId="0" xr:uid="{12846D2F-0BF1-44F5-AC44-01175312368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18,334 From July 2022 to Sept. 2025.</t>
        </r>
      </text>
    </comment>
    <comment ref="Q45" authorId="0" shapeId="0" xr:uid="{25C60509-6156-415D-9F1A-9AD6AAA8BC3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=N=33,334 Soft loan from December, 2023 to May, 2024.</t>
        </r>
      </text>
    </comment>
    <comment ref="H46" authorId="0" shapeId="0" xr:uid="{5265CF08-E27B-4B7A-B5BE-7601E9FE5FD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from September 2023 to Feb.2024 = 7,000</t>
        </r>
      </text>
    </comment>
    <comment ref="G47" authorId="1" shapeId="0" xr:uid="{9FAD423C-A010-4EEB-8C4B-922A7D7BA76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4,200=Househol from October 2023 to March 2024</t>
        </r>
      </text>
    </comment>
    <comment ref="O47" authorId="2" shapeId="0" xr:uid="{4CC1B73E-91F0-4C4A-9E19-B6107D1770FA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30,556 June 2021 to Nov.2024</t>
        </r>
      </text>
    </comment>
    <comment ref="Q47" authorId="0" shapeId="0" xr:uid="{E5156B23-03D0-409C-9C99-2B87ED5BD55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11,667=Soft loan from November, 2023 to April, 2024.</t>
        </r>
      </text>
    </comment>
    <comment ref="P48" authorId="0" shapeId="0" xr:uid="{747AF20D-E892-4495-BC2F-0D4CCCEA60D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10,000 = from August 2023 to July 2024</t>
        </r>
      </text>
    </comment>
    <comment ref="Q48" authorId="0" shapeId="0" xr:uid="{AA639C1C-F623-4E34-9AB8-119BE91AE10D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=N=25,000 Soft loan from December, 2023 to May, 2024.</t>
        </r>
      </text>
    </comment>
    <comment ref="H49" authorId="0" shapeId="0" xr:uid="{7F1EE658-E73A-46F0-A5E9-F1BE9DC51A0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=N=5,250 Household from December, 2023 to March, 2024.</t>
        </r>
      </text>
    </comment>
    <comment ref="O49" authorId="2" shapeId="0" xr:uid="{BCD22AB7-8EA5-4959-85F8-6078562CFA5A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61,112 May 2022 to January 2024</t>
        </r>
      </text>
    </comment>
    <comment ref="P49" authorId="0" shapeId="0" xr:uid="{65EA563B-ABFC-4C43-A340-9AF7AD98D37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10,000 = from August 2023 to December 2023</t>
        </r>
      </text>
    </comment>
    <comment ref="G50" authorId="0" shapeId="0" xr:uid="{6A07F1F4-1D70-48AE-BBF7-2EFCB60C3D5E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=N=8,492 Foodstuffs from December 2023 to May, 2024.</t>
        </r>
      </text>
    </comment>
    <comment ref="I50" authorId="0" shapeId="0" xr:uid="{33E170C3-4E73-4BF3-BEBD-7819845D31A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5,042 from December 2022 to January 2024</t>
        </r>
      </text>
    </comment>
    <comment ref="P50" authorId="0" shapeId="0" xr:uid="{2D6F6B2E-4061-40A5-A1E2-98D418EBB27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83,334= from March 2023 to April 2024</t>
        </r>
      </text>
    </comment>
    <comment ref="Q50" authorId="0" shapeId="0" xr:uid="{1DCEE756-F6E9-4CED-83CE-F89894EA311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=N=25,000 Soft loan from December, 2023 to May, 2024.</t>
        </r>
      </text>
    </comment>
    <comment ref="D51" authorId="1" shapeId="0" xr:uid="{443C3A10-8953-4FD1-B005-574793E4BB7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Mr. Babawale Abiola increased his savings from 5,000 to 10,000 in October 2023</t>
        </r>
      </text>
    </comment>
    <comment ref="O51" authorId="2" shapeId="0" xr:uid="{06CEC60C-449C-496E-BF6A-24EFB8248D65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55,000 April 2021 to August 2024</t>
        </r>
      </text>
    </comment>
    <comment ref="O52" authorId="2" shapeId="0" xr:uid="{5D0F2975-D5B4-4B63-B18E-0709BA17B383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61,112 Oct 2020 to April 2025</t>
        </r>
      </text>
    </comment>
    <comment ref="Q52" authorId="1" shapeId="0" xr:uid="{89EDE6F7-9E10-4841-A123-30361D1FC5E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25,000=Soft loan from October 2023 to March 2024</t>
        </r>
      </text>
    </comment>
    <comment ref="P53" authorId="0" shapeId="0" xr:uid="{DFE8D870-AC3B-4414-8FBF-21298C01B1E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33,334 From December 2022 to January 2024</t>
        </r>
      </text>
    </comment>
    <comment ref="L54" authorId="0" shapeId="0" xr:uid="{01C97AAF-6D9D-4253-BE80-C80D54AAFDF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Mr. Balogun, Segun Sulaiman started target savings in the Month of November, 2023 with =N=50,000</t>
        </r>
      </text>
    </comment>
    <comment ref="O54" authorId="0" shapeId="0" xr:uid="{CDE3E3ED-736F-48C0-8BAF-8645633F86D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131,389 Housing loan from November 2023 to October 2026.</t>
        </r>
      </text>
    </comment>
    <comment ref="G55" authorId="0" shapeId="0" xr:uid="{6BDF63A0-690E-4D2C-99D5-7AE22BEDCA4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from July 2023 to June 2024 = 8,750</t>
        </r>
      </text>
    </comment>
    <comment ref="H55" authorId="0" shapeId="0" xr:uid="{CC908F8D-C600-4098-8743-5CCE4330742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14,000 From December 2022 to January 2024</t>
        </r>
      </text>
    </comment>
    <comment ref="I55" authorId="0" shapeId="0" xr:uid="{AC00179D-E8C7-4FE4-8A37-D64484EE040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October, 2024 = 14,000</t>
        </r>
      </text>
    </comment>
    <comment ref="O55" authorId="0" shapeId="0" xr:uid="{FA1789C8-4468-41D6-9E9F-47670EF354B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 from July 2023 to June 2026 = 29,945</t>
        </r>
      </text>
    </comment>
    <comment ref="P56" authorId="0" shapeId="0" xr:uid="{3BCA3432-1A80-42CD-A380-6100DEB3EFD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41,667 =from May 2023 to May 2024</t>
        </r>
      </text>
    </comment>
    <comment ref="Q56" authorId="0" shapeId="0" xr:uid="{391CB49F-4D65-465E-ACBF-3A808CEE406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Softy loan from september 2023 to Feb. 2024 = 16,667</t>
        </r>
      </text>
    </comment>
    <comment ref="P57" authorId="0" shapeId="0" xr:uid="{F35096A4-DD60-46B1-AF7A-31F21A5DAC3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July 2023 to June 2024. =41,667</t>
        </r>
      </text>
    </comment>
    <comment ref="G58" authorId="0" shapeId="0" xr:uid="{7EE4B8F9-A3AA-48CB-8DB3-677B39E60D3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July 2023 to Dec 2023 = 6,834</t>
        </r>
      </text>
    </comment>
    <comment ref="I58" authorId="0" shapeId="0" xr:uid="{5D685FF5-8F57-4286-9C47-BE33E1DC62F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=N=8,750 Foodstuff from December 2023 to May, 2024.</t>
        </r>
      </text>
    </comment>
    <comment ref="P58" authorId="0" shapeId="0" xr:uid="{26B9A528-152A-48A5-A1EE-B8027677B20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=N=31,667 Real loan from December, 2023 to November, 2024.</t>
        </r>
      </text>
    </comment>
    <comment ref="Q58" authorId="1" shapeId="0" xr:uid="{04651B43-4CBB-4E23-8E91-CD0CB9FA3EF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25,000=Soft loan from October 2023 to March 2024</t>
        </r>
      </text>
    </comment>
    <comment ref="G60" authorId="0" shapeId="0" xr:uid="{E2D22E6F-E3E5-4F1C-9280-DE817689FBF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 loan= 7,000 from January 2023 to Feb. 2024</t>
        </r>
      </text>
    </comment>
    <comment ref="G61" authorId="0" shapeId="0" xr:uid="{3EDB9DDA-101B-4497-A917-32C44E1C405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7,508 MAY 2022 TO JAN 2023
14,674 FROM JULY 2022 TO FEB 2024, 6,432 FROM SEPT 2022 TO APRIL 2024.</t>
        </r>
      </text>
    </comment>
    <comment ref="H61" authorId="0" shapeId="0" xr:uid="{CDA9ECB1-E6F3-4956-9926-637D372E36A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8,445 From December2022 to July 2024
8,950=outstanding food in March start from Dec.2023 to November 2024</t>
        </r>
      </text>
    </comment>
    <comment ref="I61" authorId="2" shapeId="0" xr:uid="{66B45DF3-CF73-40BF-B9F6-7E1210CFC774}">
      <text>
        <r>
          <rPr>
            <sz val="9"/>
            <color indexed="81"/>
            <rFont val="Tahoma"/>
            <family val="2"/>
          </rPr>
          <t>FOOD STUFF: 
7,100 JAN 2023 TO AUG 2024=
3,250 from Oct 2022 to Feb 2024
7,385 from Oct 2022 to May 2024.</t>
        </r>
      </text>
    </comment>
    <comment ref="O61" authorId="1" shapeId="0" xr:uid="{D3AAD3E1-B6D4-4EED-9BFA-EDB4ED9C9F1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13,998 = Balance of housing end in January 2023.</t>
        </r>
      </text>
    </comment>
    <comment ref="Q61" authorId="0" shapeId="0" xr:uid="{F031033C-8AE5-4C4A-855F-6D1930ED034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33,334=Soft loan from December 2023 to May 2024</t>
        </r>
      </text>
    </comment>
    <comment ref="D62" authorId="1" shapeId="0" xr:uid="{BCFEB400-A563-453D-BAF5-3D435F2C14A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Dr.Adeniyi Ayodeji join cooperative in the month of November 2023. #20,000.00</t>
        </r>
      </text>
    </comment>
    <comment ref="O63" authorId="0" shapeId="0" xr:uid="{E9ABA6C1-8BF3-4BB2-9F02-E6296909855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76,389 May 2022 to July 2025</t>
        </r>
      </text>
    </comment>
    <comment ref="O64" authorId="2" shapeId="0" xr:uid="{8F5C83C7-B9CD-452B-9813-FF6EC2C392F4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61,112 Sept 2021 to August. 2024</t>
        </r>
      </text>
    </comment>
    <comment ref="G65" authorId="0" shapeId="0" xr:uid="{2D5F2A6D-E6C1-4831-9167-E6FF380B718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9,407 From Nov. 2022 to Dec. 2023</t>
        </r>
      </text>
    </comment>
    <comment ref="I65" authorId="0" shapeId="0" xr:uid="{1D81C3F1-2877-4A02-966A-EAF684C16BC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that suppose to start in Feb. 2023 but was omitted and started in July 2023 to June 2024 21,875</t>
        </r>
      </text>
    </comment>
    <comment ref="P65" authorId="0" shapeId="0" xr:uid="{482351A7-8953-4C51-9460-3F7F6501EDA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=83,334</t>
        </r>
      </text>
    </comment>
    <comment ref="Q65" authorId="0" shapeId="0" xr:uid="{DC2B7B7D-FAA7-495D-BF06-AB2C0E310CE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Softy loan from september 2023 to Feb. 2024 = 16,667</t>
        </r>
      </text>
    </comment>
    <comment ref="O66" authorId="0" shapeId="0" xr:uid="{BEE28DB7-18B4-4236-8EB2-3A1317F04EF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loan= 91,667 from November, 2023 to October 2026</t>
        </r>
      </text>
    </comment>
    <comment ref="Q66" authorId="0" shapeId="0" xr:uid="{8EB3E3B1-DE2D-4BD7-A644-5B761BFCF9B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=N=33,334 Soft loan from December, 2023 to May, 2024.</t>
        </r>
      </text>
    </comment>
    <comment ref="O67" authorId="2" shapeId="0" xr:uid="{1D41F231-F864-4A42-8318-4807E114E719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61,112 Dec. 2021 to March 2025</t>
        </r>
      </text>
    </comment>
    <comment ref="G68" authorId="0" shapeId="0" xr:uid="{A5196FAC-0FD3-4ED7-B274-D089F2F5D05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8,750 From Nov. 2022 to Dec. 2023</t>
        </r>
      </text>
    </comment>
    <comment ref="H68" authorId="0" shapeId="0" xr:uid="{A0CF1831-C363-48EE-8A73-36357855440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from November, 2023 to April, 2024.= 10,150</t>
        </r>
      </text>
    </comment>
    <comment ref="O68" authorId="2" shapeId="0" xr:uid="{79A59DF1-7A11-4C63-B339-7A1A6BCD330F}">
      <text>
        <r>
          <rPr>
            <b/>
            <sz val="9"/>
            <color indexed="81"/>
            <rFont val="Tahoma"/>
            <family val="2"/>
          </rPr>
          <t>Busuary
74,862 From July 2022 to August 2025</t>
        </r>
      </text>
    </comment>
    <comment ref="P68" authorId="0" shapeId="0" xr:uid="{4173675D-A90F-4FD9-B868-772617E228F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85,000 July 2023 to June 2024</t>
        </r>
      </text>
    </comment>
    <comment ref="G70" authorId="1" shapeId="0" xr:uid="{4697138F-381D-4DAF-9F45-7FE46BC95D5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8,225= Foodstuffs from October 2023 to March 2024</t>
        </r>
      </text>
    </comment>
    <comment ref="I70" authorId="0" shapeId="0" xr:uid="{E5CD5E1B-1943-4027-AF39-52AB05F8923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=N=5,688 Foodstuff from December 2023 to February, 2024.</t>
        </r>
      </text>
    </comment>
    <comment ref="O70" authorId="2" shapeId="0" xr:uid="{D2BBF225-719B-44AD-83ED-23B7CF98B61D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91,667 June 2021 to October 2024</t>
        </r>
      </text>
    </comment>
    <comment ref="D71" authorId="1" shapeId="0" xr:uid="{8C33B36A-2AF2-4055-9C95-E24B59FDAA8D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Dr Garuba reduced his savings from 147,000 to 75,000 from the Month of November, 2023.</t>
        </r>
      </text>
    </comment>
    <comment ref="G71" authorId="0" shapeId="0" xr:uid="{487AA37F-E107-4EEF-98A4-A27A2852F98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from July 2023 to June 2024 = 18,750</t>
        </r>
      </text>
    </comment>
    <comment ref="P71" authorId="0" shapeId="0" xr:uid="{EEC9FF9D-CDC1-4930-81AC-A7F75B68919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=N=66,667 Real loan from December, 2023 to November, 2024.</t>
        </r>
      </text>
    </comment>
    <comment ref="G72" authorId="0" shapeId="0" xr:uid="{35516000-572F-46A4-BA6A-50D8CBCCA30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April, 2024 = 8,750</t>
        </r>
      </text>
    </comment>
    <comment ref="O72" authorId="0" shapeId="0" xr:uid="{7ABD38AE-9EBF-40B9-BD23-9232538BAB7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loan= 97,778 from January 2023 to March 2025</t>
        </r>
      </text>
    </comment>
    <comment ref="P72" authorId="0" shapeId="0" xr:uid="{00B3D4E5-553B-409E-BC68-1AB8A7B02B6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loan= 56,667 from January 2023 to Feb. 2024</t>
        </r>
      </text>
    </comment>
    <comment ref="H73" authorId="0" shapeId="0" xr:uid="{5CA0AD14-3817-48C9-AB8E-B8E4D39ED47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September 2023 to Feb.2024 = 8,767</t>
        </r>
      </text>
    </comment>
    <comment ref="Q73" authorId="0" shapeId="0" xr:uid="{3B455312-20A1-4A00-800A-72D31E02169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=N=16,667 Soft loan from December, 2023 to May, 2024.</t>
        </r>
      </text>
    </comment>
    <comment ref="Q74" authorId="0" shapeId="0" xr:uid="{11263F90-A3C0-4BF0-BA7E-7F8843714A8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Softy loan from september 2023 to Feb. 2024 = 16,667</t>
        </r>
      </text>
    </comment>
    <comment ref="D75" authorId="1" shapeId="0" xr:uid="{306A24B4-CAE5-4683-B10A-89361B897FA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Dr. Oloko reduce his saving from 60,000 to 15,000 in September 2023 while refund of 45,000 made in September.</t>
        </r>
      </text>
    </comment>
    <comment ref="P75" authorId="0" shapeId="0" xr:uid="{C27A0D04-DE2E-4381-97C0-64CAC1FB769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41,667 = from August 2023 to July 2024</t>
        </r>
      </text>
    </comment>
    <comment ref="O76" authorId="2" shapeId="0" xr:uid="{80BFCB7C-B40D-4C80-8838-B4A1F2A12AD5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15,278 Aug 2020 to Dec. 2023</t>
        </r>
      </text>
    </comment>
    <comment ref="Q76" authorId="0" shapeId="0" xr:uid="{C4D95678-19A9-4C0C-AA9C-715C24A1E60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33,334=Soft loan from November, 2023 to April, 2024.</t>
        </r>
      </text>
    </comment>
    <comment ref="D77" authorId="0" shapeId="0" xr:uid="{3195B1BA-105A-4032-8982-3939DF5CB97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 Yakub sanvings and investment comense back in January 2023 after some break since september 2022</t>
        </r>
      </text>
    </comment>
    <comment ref="L78" authorId="0" shapeId="0" xr:uid="{A5A241DB-585F-4A51-B991-CE8BA375F80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Engr. Odenike started target saving in the month of April 2018 with 20,000 and increased it to 25,000 in January 2019 till date.
Note:
Engr. Odenike collected =N= 160,000 in Dec.2018 as part and collected another =N=1,000,000 in April 2023. He also colllected another =N=400,000 in the Month of October, 2023. Engr Odenike increased his target savings from N25,000 to N50,000 from the Month of November, 2023.
</t>
        </r>
      </text>
    </comment>
    <comment ref="O78" authorId="0" shapeId="0" xr:uid="{796A7066-AD53-4693-8C47-CFFBFEAD93A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loan= 152,778 from January 2023 to Feb. 2025</t>
        </r>
      </text>
    </comment>
    <comment ref="D79" authorId="0" shapeId="0" xr:uid="{E7C1ACC8-1BA2-4A86-B046-59822A56D68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Mrs. Fajingbesi reduced her savings from N70,000 to N20,000 from the Month of November, 2023.</t>
        </r>
      </text>
    </comment>
    <comment ref="O79" authorId="0" shapeId="0" xr:uid="{45951C27-5500-4E34-88BD-489CB3625FD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loan= 36,667 from November, 2023 to October 2026</t>
        </r>
      </text>
    </comment>
    <comment ref="P80" authorId="0" shapeId="0" xr:uid="{0C4C35BE-EB79-4814-BD59-8A04D41EA76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loan= 116,667 from January 2023 to February 2024</t>
        </r>
      </text>
    </comment>
    <comment ref="Q80" authorId="0" shapeId="0" xr:uid="{1A13E3C1-F5E8-479B-955F-228DF331CEA7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=N=25,000 Soft loan from December, 2023 to May, 2024.</t>
        </r>
      </text>
    </comment>
    <comment ref="I81" authorId="0" shapeId="0" xr:uid="{27EA0893-1EDF-462A-AA8F-90966CD5193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8,175 from December 2022 to January 2024</t>
        </r>
      </text>
    </comment>
    <comment ref="P81" authorId="0" shapeId="0" xr:uid="{01D1E0E0-EEAA-4F38-A094-7AA6D74D842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loan= 95,000 from January 2023 to Fbruary 2024</t>
        </r>
      </text>
    </comment>
    <comment ref="Q81" authorId="0" shapeId="0" xr:uid="{F9134B14-218E-41F3-9E4F-1B48EDE4C3C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15,000=Soft loan from November, 2023 to April, 2024.</t>
        </r>
      </text>
    </comment>
    <comment ref="D82" authorId="0" shapeId="0" xr:uid="{42ADC954-E0ED-48AE-BCE8-62C3680ABBB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She reduced her savings from N5,000 to N2,000 from the Month of November, 2023.</t>
        </r>
      </text>
    </comment>
    <comment ref="F82" authorId="0" shapeId="0" xr:uid="{4D914881-0861-4FE8-8762-7B98EA0C09E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She reduced her investment from N5,000 to N1,000 from the Month of November, 2023.</t>
        </r>
      </text>
    </comment>
    <comment ref="O82" authorId="0" shapeId="0" xr:uid="{A909FEB9-D598-49CB-9EEC-0A69C5C3BF5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16,806 from August 2022 to Sept. 2025</t>
        </r>
      </text>
    </comment>
    <comment ref="Q82" authorId="0" shapeId="0" xr:uid="{5F73671F-9F5F-4799-93EC-468ACEFCED3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=N=16,667 Soft loan from December, 2023 to May, 2024.</t>
        </r>
      </text>
    </comment>
    <comment ref="O83" authorId="0" shapeId="0" xr:uid="{A10B285E-934A-480A-889B-2A020D95885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51,945, from August 2022 to Sept. 2025</t>
        </r>
      </text>
    </comment>
    <comment ref="G85" authorId="0" shapeId="0" xr:uid="{7A91B15B-9B21-42EC-A69A-60D2158BF86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=N=5,950 Foodstuff from December 2023 to February, 2024.</t>
        </r>
      </text>
    </comment>
    <comment ref="D86" authorId="1" shapeId="0" xr:uid="{F161A336-99DB-4CD5-BFE1-0A3B01DA743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Mrs Badaru join cooperative in the month of November 2023. #40,000.00</t>
        </r>
      </text>
    </comment>
    <comment ref="L86" authorId="0" shapeId="0" xr:uid="{57054ACB-F5C6-40BA-8940-7B5DB1E4814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HAMZA MARYAM STARTED TARGET SAVINGS IN THE MONTH OF NOVEMBER, 2023 WITH =N=10,000</t>
        </r>
      </text>
    </comment>
    <comment ref="D87" authorId="1" shapeId="0" xr:uid="{0B09D0BD-6F6F-4119-8BE5-5BD97CB746A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Hazzan Muaz increase saving from 20,000 to 30,000 in the month of November 2023</t>
        </r>
      </text>
    </comment>
    <comment ref="D88" authorId="1" shapeId="0" xr:uid="{34156492-0826-49CF-9CD0-C512C59345F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Mr. Ibiyeye Ayoyinka join cooperative in the month of November 2023. #20,000.00</t>
        </r>
      </text>
    </comment>
    <comment ref="D89" authorId="1" shapeId="0" xr:uid="{7D962304-B433-43A9-8DE5-8C60D6134EA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Mr. Ibrahim Abiodun M. join cooperative in the month of November 2023. #20,000.00</t>
        </r>
      </text>
    </comment>
    <comment ref="G90" authorId="0" shapeId="0" xr:uid="{EFC7DB9F-3756-4E04-B9A3-C962483F79B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April, 2024 = 9,643</t>
        </r>
      </text>
    </comment>
    <comment ref="O90" authorId="0" shapeId="0" xr:uid="{D2301A3A-CB37-4867-9C0B-0ACD950D580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15,278 From Sept. 2022 to Oct. 2025</t>
        </r>
      </text>
    </comment>
    <comment ref="L91" authorId="1" shapeId="0" xr:uid="{A9815A67-7C14-49B3-9C73-2E8E10C0BBC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Ijoh T.A. started target savings in the June 2023</t>
        </r>
      </text>
    </comment>
    <comment ref="D92" authorId="1" shapeId="0" xr:uid="{369091B0-B06C-417E-9FFE-99EDEC0D3B8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Mr. Imail Danjumma Y. join cooperative in the month of November 2023. #40,000.00</t>
        </r>
      </text>
    </comment>
    <comment ref="O93" authorId="0" shapeId="0" xr:uid="{7521487F-0E7A-48B1-8E76-913A9ECE183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=N=15,278 Housing loan from Dec., 2023 to Nov., 2026. </t>
        </r>
      </text>
    </comment>
    <comment ref="D94" authorId="0" shapeId="0" xr:uid="{727C48D7-F357-4225-89A9-708B5FDA09E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Increase from 5,000 to 10,000 in November 2023</t>
        </r>
      </text>
    </comment>
    <comment ref="G94" authorId="0" shapeId="0" xr:uid="{4263B484-C150-4319-929F-1090DD7E808D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=N=7,372 Foodstuff from December 2023 to May, 2024.</t>
        </r>
      </text>
    </comment>
    <comment ref="P94" authorId="0" shapeId="0" xr:uid="{658CBBDC-6447-4D96-B21A-74E5B8F6D2D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=20,834</t>
        </r>
      </text>
    </comment>
    <comment ref="H96" authorId="0" shapeId="0" xr:uid="{6906E972-7F23-48A3-89DA-4A2F44E17DB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=N=10,500 Household from December, 2023 to November, 2024.</t>
        </r>
      </text>
    </comment>
    <comment ref="P96" authorId="0" shapeId="0" xr:uid="{8332A520-0CBF-43E4-9C5A-E633859D517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20,834 from February 2023 to March 2024</t>
        </r>
      </text>
    </comment>
    <comment ref="Q96" authorId="0" shapeId="0" xr:uid="{B274F4E3-F8A0-4419-8D3C-130B7673ED1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10,000 = from August 2023 to December 2023</t>
        </r>
      </text>
    </comment>
    <comment ref="P97" authorId="0" shapeId="0" xr:uid="{442DA01B-416E-42DC-9553-8F8A9F79AB97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=N=8,334 Real loan from December, 2023 to November, 2024.</t>
        </r>
      </text>
    </comment>
    <comment ref="P98" authorId="0" shapeId="0" xr:uid="{49F841F2-5CD9-4E60-A564-A09B60EDEE8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=25,000</t>
        </r>
      </text>
    </comment>
    <comment ref="D99" authorId="1" shapeId="0" xr:uid="{344D3CD1-99A2-4CEF-AE63-4329D1197D3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Lawal Ibrahim A. join cooperative in the month of November 2023. #7,000.00</t>
        </r>
      </text>
    </comment>
    <comment ref="P100" authorId="0" shapeId="0" xr:uid="{6B057534-AA82-4A9D-820A-EB18F0E401A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100,000 =from May 2023 to May 2024</t>
        </r>
      </text>
    </comment>
    <comment ref="Q100" authorId="1" shapeId="0" xr:uid="{7A43F970-F1F3-47C8-8765-B23CD40054C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20,000=Soft loan from October 2023 to March 2024</t>
        </r>
      </text>
    </comment>
    <comment ref="D101" authorId="0" shapeId="0" xr:uid="{308D24FE-5EF7-4487-B722-C7745DA1164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Mr. LAWAL M.A reduced his savings from N60,000 to N10,000 from the Month of November, 2023.</t>
        </r>
      </text>
    </comment>
    <comment ref="P101" authorId="0" shapeId="0" xr:uid="{1239208D-E9C9-47E4-8CFF-870A1CB30A1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=62,000</t>
        </r>
      </text>
    </comment>
    <comment ref="G103" authorId="1" shapeId="0" xr:uid="{4DE8025F-3009-4F1D-8EDF-460E4759B7B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5,583= Foodstuffs from October 2023 to March 2024</t>
        </r>
      </text>
    </comment>
    <comment ref="I103" authorId="0" shapeId="0" xr:uid="{3B39F89F-B9A7-4736-A15A-7EF21FF68C5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=N=5,250 Foodstuff from December 2023 to February, 2024.</t>
        </r>
      </text>
    </comment>
    <comment ref="P103" authorId="0" shapeId="0" xr:uid="{D74E9F3F-DC6D-4CEB-A7FF-81AA43CB8F4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10,000 From December 2022 to January 2024</t>
        </r>
      </text>
    </comment>
    <comment ref="D105" authorId="0" shapeId="0" xr:uid="{367AE688-1AF4-4E9E-BFB7-A282E55EF58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Mrs Mbah increased from 8,000 to 10,000 in the month of Nov. 2023 </t>
        </r>
      </text>
    </comment>
    <comment ref="H105" authorId="2" shapeId="0" xr:uid="{74613925-5D2C-4767-B18C-382C2DF4E562}">
      <text>
        <r>
          <rPr>
            <b/>
            <sz val="9"/>
            <color indexed="81"/>
            <rFont val="Tahoma"/>
            <family val="2"/>
          </rPr>
          <t xml:space="preserve">Bursary:
</t>
        </r>
        <r>
          <rPr>
            <sz val="9"/>
            <color indexed="81"/>
            <rFont val="Tahoma"/>
            <family val="2"/>
          </rPr>
          <t>10,063 Nov. 2021 to Feb. 2024</t>
        </r>
      </text>
    </comment>
    <comment ref="O105" authorId="2" shapeId="0" xr:uid="{1C6FD6A2-8D31-48DD-81BE-6B237B226BC3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73,334 June 2021 to Sept 2024</t>
        </r>
      </text>
    </comment>
    <comment ref="P105" authorId="0" shapeId="0" xr:uid="{75D5B20B-D8C4-40B2-91CB-CF3B1CEF17C4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=N=37,500 Real loan from December, 2023 to November, 2024.</t>
        </r>
      </text>
    </comment>
    <comment ref="O106" authorId="0" shapeId="0" xr:uid="{D8733913-B012-4E33-8BC6-3A3900F96C5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30,556 from Oct. 2022 to Nov. 2025</t>
        </r>
      </text>
    </comment>
    <comment ref="D107" authorId="1" shapeId="0" xr:uid="{8B966F4C-AEE0-4B2D-9896-4803C126B9D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Mohammed Jamiu join cooperative in the month of November 2023. #40,000.00</t>
        </r>
      </text>
    </comment>
    <comment ref="O108" authorId="0" shapeId="0" xr:uid="{EDC9EB4B-E3A1-465B-94B8-8F2EC397DF0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loan= 49,167 from January 2023 to July 2025</t>
        </r>
      </text>
    </comment>
    <comment ref="O109" authorId="2" shapeId="0" xr:uid="{5EECD670-5DF9-4AC2-AFD0-53BBD5537729}">
      <text>
        <r>
          <rPr>
            <b/>
            <sz val="9"/>
            <color indexed="81"/>
            <rFont val="Tahoma"/>
            <family val="2"/>
          </rPr>
          <t>Busuary:
122,223 From July 2022 to August 2025</t>
        </r>
      </text>
    </comment>
    <comment ref="P109" authorId="0" shapeId="0" xr:uid="{B6E1ED31-08F8-4E72-B369-101D2273300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=N=58,334 Real loan from December, 2023 to November, 2024.</t>
        </r>
      </text>
    </comment>
    <comment ref="L110" authorId="2" shapeId="0" xr:uid="{F080989A-EFD7-4C9D-9B58-2330F44F346E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10,000 Target savings FROM January 2023</t>
        </r>
      </text>
    </comment>
    <comment ref="O110" authorId="2" shapeId="0" xr:uid="{758AA6F7-F8DA-4D97-A29A-A71CBA3AD229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36,667 Dec. 2021 to March 2025</t>
        </r>
      </text>
    </comment>
    <comment ref="D111" authorId="0" shapeId="0" xr:uid="{18C9F382-FA67-4A9F-859A-CF080A566A3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He increased his savings from N45,000 to N80,000 from the Month of November, 2023.</t>
        </r>
      </text>
    </comment>
    <comment ref="D112" authorId="0" shapeId="0" xr:uid="{86A2B5BE-78A2-4953-B30D-E9D0651822E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 Oladeji Francis join cooperative in month of August 2023</t>
        </r>
      </text>
    </comment>
    <comment ref="L112" authorId="0" shapeId="0" xr:uid="{192B03D6-5A6B-4284-AC81-753DFD41A0B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 Oladeji Francis started Target saving in the month of August 2023</t>
        </r>
      </text>
    </comment>
    <comment ref="P113" authorId="0" shapeId="0" xr:uid="{0AAF868A-F7C0-4501-920F-49654746C4D2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=N=20,834 Real loan from December, 2023 to November, 2024.</t>
        </r>
      </text>
    </comment>
    <comment ref="D114" authorId="1" shapeId="0" xr:uid="{CC96A163-2C60-46AB-B698-B20043CBBAD2}">
      <text>
        <r>
          <rPr>
            <b/>
            <sz val="9"/>
            <color indexed="81"/>
            <rFont val="Tahoma"/>
            <family val="2"/>
          </rPr>
          <t>hp:
Olaoye Ayoola</t>
        </r>
        <r>
          <rPr>
            <sz val="9"/>
            <color indexed="81"/>
            <rFont val="Tahoma"/>
            <family val="2"/>
          </rPr>
          <t xml:space="preserve"> join cooperative in the month of November 2023. #18,000.00</t>
        </r>
      </text>
    </comment>
    <comment ref="G115" authorId="0" shapeId="0" xr:uid="{929CD592-9112-47D5-B0BD-83FD133D3984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=N=1,750 Foodstuff from December 2023 to February, 2024.</t>
        </r>
      </text>
    </comment>
    <comment ref="O115" authorId="2" shapeId="0" xr:uid="{AC19CBB5-FF57-46F2-910D-3A9E45F5D8DA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55,000 August 2020 to Dec. 2023</t>
        </r>
      </text>
    </comment>
    <comment ref="Q115" authorId="0" shapeId="0" xr:uid="{4440DFF0-916C-44B8-B87F-46D040D1B4F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10,000=Soft loan from November, 2023 to April, 2024.</t>
        </r>
      </text>
    </comment>
    <comment ref="P117" authorId="0" shapeId="0" xr:uid="{6E145598-5FE2-43E4-9B3B-6851DEC95DD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=N=166,667 Real loan from December, 2023 to November, 2024.</t>
        </r>
      </text>
    </comment>
    <comment ref="G118" authorId="0" shapeId="0" xr:uid="{5F6623C8-9AE7-4F22-952C-A833579C47D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21,875 From Nov. 2022 to Dec. 2023</t>
        </r>
      </text>
    </comment>
    <comment ref="O118" authorId="2" shapeId="0" xr:uid="{4C1DE1C3-509D-4547-9C4E-A3E826BE5819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30,556 Dec. 2020 to April 2024</t>
        </r>
      </text>
    </comment>
    <comment ref="P119" authorId="0" shapeId="0" xr:uid="{8DF4921E-CE62-45FE-8493-5740803539C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=N=41,667 Real loan from December, 2023 to November, 2024.</t>
        </r>
      </text>
    </comment>
    <comment ref="D120" authorId="0" shapeId="0" xr:uid="{9A77102D-0B3F-49D2-B815-C3F38D237CB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Mr. Onike increased his savings from N8,000 to N15,000 from the Month of November, 2023.</t>
        </r>
      </text>
    </comment>
    <comment ref="F120" authorId="0" shapeId="0" xr:uid="{3B0D98CC-74C1-45EA-AD46-565474D9986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Mr. Onike increased his investment from N3,000 to N5,000 from the Month of November, 2023.</t>
        </r>
      </text>
    </comment>
    <comment ref="G120" authorId="0" shapeId="0" xr:uid="{246C89E5-B510-479C-84DB-C3967F6C37A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October, 2024 = 8313</t>
        </r>
      </text>
    </comment>
    <comment ref="I120" authorId="0" shapeId="0" xr:uid="{1A0530E0-9FC9-47F8-A11A-25CF054A966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6,834 from December 2022 to January 2024</t>
        </r>
      </text>
    </comment>
    <comment ref="P120" authorId="0" shapeId="0" xr:uid="{ABD75F9B-BDD3-4026-A318-FFDFED7C7C4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35,000 =from May 2023 to May 2024</t>
        </r>
      </text>
    </comment>
    <comment ref="O121" authorId="0" shapeId="0" xr:uid="{A1E874BE-43BD-415A-86CD-E5653349A0D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61,112 From Nov. 22 to Dec. 2025.</t>
        </r>
      </text>
    </comment>
    <comment ref="D122" authorId="0" shapeId="0" xr:uid="{95A35A0D-CAAE-49D5-82D0-D40466D2B7AB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Mr. Owolabi join cooperative in December 2023 =20,000.00</t>
        </r>
      </text>
    </comment>
    <comment ref="O124" authorId="2" shapeId="0" xr:uid="{D17C3BA3-F82B-4AAE-9402-C22C295EE00D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122,223 Dec. 2021 to March 2025</t>
        </r>
      </text>
    </comment>
    <comment ref="P124" authorId="0" shapeId="0" xr:uid="{4BD13102-69E0-4F4A-8C00-A7AD804A477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83,334= from March 2023 to April 2024</t>
        </r>
      </text>
    </comment>
    <comment ref="Q124" authorId="0" shapeId="0" xr:uid="{9F4A76A1-20F5-4ACD-A091-A8DC460784B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25,000=Soft loan from November, 2023 to April, 2024.</t>
        </r>
      </text>
    </comment>
    <comment ref="P125" authorId="0" shapeId="0" xr:uid="{6C703D05-0950-49C8-A8EB-BD02720B278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166,667= from May 2023 to May 2024</t>
        </r>
      </text>
    </comment>
    <comment ref="D126" authorId="1" shapeId="0" xr:uid="{C8DEC5F5-E3AA-47C2-A780-329A35A0CF7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Prof.Olayinka R. Karim join cooperative in October 2023.</t>
        </r>
      </text>
    </comment>
    <comment ref="G127" authorId="0" shapeId="0" xr:uid="{804BEFE7-C968-445E-9BD5-48841A0EF6A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Household that suppose to start in Feb. 2023 but was omitted and started in July 2023 to June 2024 28,000</t>
        </r>
      </text>
    </comment>
    <comment ref="H127" authorId="2" shapeId="0" xr:uid="{9117CFD8-C894-4181-9AB2-A0E8C1B30A84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Foodstuffs from September 2023 to August 2024 = 6,650</t>
        </r>
      </text>
    </comment>
    <comment ref="I127" authorId="0" shapeId="0" xr:uid="{CCAF4F03-2C5A-44E9-B664-6D2B992C632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Foodstuffs= 5,800 from Jan.2023 to Feb. 2024</t>
        </r>
      </text>
    </comment>
    <comment ref="J127" authorId="0" shapeId="0" xr:uid="{C84F8104-EF67-4F40-91CE-6BB653FC858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=N=9,735 Household from December, 2023 to November, 2024.</t>
        </r>
      </text>
    </comment>
    <comment ref="K127" authorId="0" shapeId="0" xr:uid="{5977F9A9-ABDA-4CD2-9092-F905563E3002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=N=6,639 Foodstuffs from December 2023 to November, 2024.</t>
        </r>
      </text>
    </comment>
    <comment ref="P127" authorId="0" shapeId="0" xr:uid="{52F923E0-7565-4D6A-9757-D51FABD8D7B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=N=41,667 Real loan from December, 2023 to November, 2024.</t>
        </r>
      </text>
    </comment>
    <comment ref="D128" authorId="1" shapeId="0" xr:uid="{BA72DA07-AC98-4EC9-8B80-071315813F0E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Olalekan Bahir saving reduce to 3,000 from 8,000 due to his eligibility in October 2023.</t>
        </r>
      </text>
    </comment>
    <comment ref="P128" authorId="0" shapeId="0" xr:uid="{90AB33F2-98E3-4819-8CF0-38394F8B860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september 2023 to August 2024 = 10,000</t>
        </r>
      </text>
    </comment>
    <comment ref="P130" authorId="0" shapeId="0" xr:uid="{98155280-016F-4FD8-AF07-174D3E7E3977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16,667= from March 2023 to April 2024</t>
        </r>
      </text>
    </comment>
    <comment ref="O131" authorId="0" shapeId="0" xr:uid="{87DC8591-27F5-4F1F-BA50-4EF37C9C331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 from July 2023 to June 2026 = 61,112</t>
        </r>
      </text>
    </comment>
    <comment ref="D132" authorId="1" shapeId="0" xr:uid="{40528373-9E3D-45BB-BD4B-268219DF1CE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Mr. Ridwan Kolawole joined Cooperative society in October 2023</t>
        </r>
      </text>
    </comment>
    <comment ref="L132" authorId="1" shapeId="0" xr:uid="{3C8EC26C-54CD-41AD-B5F1-326A9A04CF6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Mr. Ridwan Kolawole started Target savings in October 2023</t>
        </r>
      </text>
    </comment>
    <comment ref="O134" authorId="2" shapeId="0" xr:uid="{CAD40B3E-A0AE-4EDC-9531-9FFB5FE74481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27,500 March 2021 to July 2024</t>
        </r>
      </text>
    </comment>
    <comment ref="D135" authorId="0" shapeId="0" xr:uid="{97F45E7D-38F0-4C9F-91C5-259852A0708D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Join Cooperative in Decemeber 2023= 20,000</t>
        </r>
      </text>
    </comment>
    <comment ref="L135" authorId="0" shapeId="0" xr:uid="{E2B027B6-CBA1-4B48-805E-DBEC7DA45983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Target saving in December 2023.= 15,000</t>
        </r>
      </text>
    </comment>
    <comment ref="G136" authorId="0" shapeId="0" xr:uid="{D5DF3EC6-F901-4956-B34E-09CA49B659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=N=5,807 Foodstuff from December 2023 to March, 2024.</t>
        </r>
      </text>
    </comment>
    <comment ref="P136" authorId="0" shapeId="0" xr:uid="{9273A7D7-394B-41AB-821D-068E8DA9E54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september 2023 to August 2024 = 16,667</t>
        </r>
      </text>
    </comment>
    <comment ref="Q136" authorId="0" shapeId="0" xr:uid="{FDC1DEB2-CE7D-49C8-87A0-CCB4E2A3556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=N=25,000 Soft loan from December, 2023 to May, 2024.</t>
        </r>
      </text>
    </comment>
    <comment ref="G137" authorId="0" shapeId="0" xr:uid="{C8F6D3D6-8A0D-43B7-80F3-65A84C8743B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=N=4,375 Foodstuff from December 2023 to May, 2024.</t>
        </r>
      </text>
    </comment>
    <comment ref="O137" authorId="0" shapeId="0" xr:uid="{8157B930-C1E3-440B-A979-A1A097A633C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42,778= from March 2023 to Aprl 2026</t>
        </r>
      </text>
    </comment>
    <comment ref="Q137" authorId="1" shapeId="0" xr:uid="{2522B0EC-5158-48A2-8D07-1AED366172B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33,334=Soft loan from October 2023 to March 2024</t>
        </r>
      </text>
    </comment>
    <comment ref="G138" authorId="1" shapeId="0" xr:uid="{7642FBE4-8074-43D4-835A-F01B1BE8079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9,577= Foodstuffs from October 2023 to March 2024.</t>
        </r>
      </text>
    </comment>
    <comment ref="G139" authorId="0" shapeId="0" xr:uid="{DB4D5506-817C-4863-A559-3CEB8FE0D62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January, 2024 = 5,347</t>
        </r>
      </text>
    </comment>
    <comment ref="I139" authorId="0" shapeId="0" xr:uid="{639F5419-F925-42C3-A803-B675C96C11D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=N=8,400 Foodstuff from December 2023 to February, 2024.</t>
        </r>
      </text>
    </comment>
    <comment ref="P139" authorId="0" shapeId="0" xr:uid="{9E705AB3-7B70-4AFF-B589-F66201EB67D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=10,000</t>
        </r>
      </text>
    </comment>
    <comment ref="D140" authorId="1" shapeId="0" xr:uid="{E02D35A6-9AA0-45C1-892D-07D90449001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Mrs Shittu-Adenuga reduce her saving from 50,000 to 5,000 in September 2023 while refund of 45,000 made in September 2023 as regard with the omision of her request letter.</t>
        </r>
      </text>
    </comment>
    <comment ref="P140" authorId="0" shapeId="0" xr:uid="{B3613426-0C7C-4E82-B55A-E944B39DC6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=N=50,000 Real loan from December, 2023 to November, 2024.</t>
        </r>
      </text>
    </comment>
    <comment ref="D141" authorId="0" shapeId="0" xr:uid="{B902D1C6-6FB8-44BE-A46E-E61A090A154E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Join cooperative in December 2023= 10,000.00</t>
        </r>
      </text>
    </comment>
    <comment ref="L141" authorId="0" shapeId="0" xr:uid="{B23C6734-9E1A-47FE-B794-043B51B21CB2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Traget savings =5000 from December 2023</t>
        </r>
      </text>
    </comment>
    <comment ref="O142" authorId="0" shapeId="0" xr:uid="{A0AA46EE-72AD-462A-A798-035339DBD25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30,556 from February 2023 to March 2026</t>
        </r>
      </text>
    </comment>
    <comment ref="D144" authorId="0" shapeId="0" xr:uid="{654E1CF8-6E1B-463D-9B49-FD4B1EA3425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Mr.Towolawi join cooperative in month of August 2023</t>
        </r>
      </text>
    </comment>
    <comment ref="L144" authorId="0" shapeId="0" xr:uid="{9DB97C82-1C2E-4DEB-BBC9-FB34F1C2BC7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 Towolawi A.T. started Target savings from August 2023</t>
        </r>
      </text>
    </comment>
    <comment ref="O146" authorId="0" shapeId="0" xr:uid="{6A8364D0-DF54-4FE6-90D8-BBC08B447C5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Housing loan= 40,945 from January 2023 to February 2026</t>
        </r>
      </text>
    </comment>
    <comment ref="Q146" authorId="1" shapeId="0" xr:uid="{8F5845A0-8986-4401-9777-4A2F9A6807C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33,334=Soft loan from October 2023 to March 2024</t>
        </r>
      </text>
    </comment>
    <comment ref="O147" authorId="2" shapeId="0" xr:uid="{9974CB95-01A2-471D-9507-FB7DEDF9E864}">
      <text>
        <r>
          <rPr>
            <b/>
            <sz val="9"/>
            <color indexed="81"/>
            <rFont val="Tahoma"/>
            <family val="2"/>
          </rPr>
          <t>Busuary:</t>
        </r>
        <r>
          <rPr>
            <sz val="9"/>
            <color indexed="81"/>
            <rFont val="Tahoma"/>
            <family val="2"/>
          </rPr>
          <t xml:space="preserve">
Car loan Jan 2022 to April 2025=51,945</t>
        </r>
      </text>
    </comment>
    <comment ref="Q147" authorId="0" shapeId="0" xr:uid="{A6DE5D33-C022-4EF5-B4FC-7A03B525ABE9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=N=33,334 Soft loan from December, 2023 to May, 2024.</t>
        </r>
      </text>
    </comment>
    <comment ref="L148" authorId="0" shapeId="0" xr:uid="{F718F4D1-E885-4DD9-BE4A-F416F159A71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Started target saving from July 2023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hp</author>
  </authors>
  <commentList>
    <comment ref="G3" authorId="0" shapeId="0" xr:uid="{B356D5EC-CBB8-43AA-8D0B-620DB2FD321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=12,500</t>
        </r>
      </text>
    </comment>
    <comment ref="G4" authorId="0" shapeId="0" xr:uid="{5E91A340-47F2-495D-9585-81C7F4A8419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15,834 =from May 2023 to May 2024</t>
        </r>
      </text>
    </comment>
    <comment ref="D5" authorId="1" shapeId="0" xr:uid="{2C3596E7-5B60-4332-B4B2-01CB492A780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Akinlade Waliyat reduce her saving from 4,000 to 2,000 in October 2023</t>
        </r>
      </text>
    </comment>
    <comment ref="G5" authorId="0" shapeId="0" xr:uid="{31A332A7-090F-4090-A459-6B03555B988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loan= 8,334 from January 2023 to February 2024</t>
        </r>
      </text>
    </comment>
    <comment ref="H5" authorId="1" shapeId="0" xr:uid="{596D6E34-7ADE-4D18-88B7-2C3E0A53E3C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4,599= Foodstuffs from October 2023 to March 2024</t>
        </r>
      </text>
    </comment>
    <comment ref="H6" authorId="1" shapeId="0" xr:uid="{69005F85-4A22-4025-BBF8-16F2F23DB90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5,194= Foodstuffs from October 2023 to March 2024</t>
        </r>
      </text>
    </comment>
    <comment ref="D8" authorId="0" shapeId="0" xr:uid="{C1E86D96-09DA-4669-91EE-8A2065729D1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reduce from 8,000 to 2,000 form month of August 2023, and increased by 2,000 in september 2023</t>
        </r>
      </text>
    </comment>
    <comment ref="G8" authorId="0" shapeId="0" xr:uid="{D0E3F8E2-6A2D-4B18-B633-7D848248A72C}">
      <text>
        <r>
          <rPr>
            <b/>
            <sz val="9"/>
            <color indexed="81"/>
            <rFont val="Tahoma"/>
            <family val="2"/>
          </rPr>
          <t xml:space="preserve">Windows User  </t>
        </r>
        <r>
          <rPr>
            <sz val="9"/>
            <color indexed="81"/>
            <rFont val="Tahoma"/>
            <family val="2"/>
          </rPr>
          <t>8,334= from August 2023 to July 2024</t>
        </r>
      </text>
    </comment>
    <comment ref="G9" authorId="0" shapeId="0" xr:uid="{F8DDC548-A5FA-4606-8928-98F76BB0A12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7,500= from May 2023 to May 2024</t>
        </r>
      </text>
    </comment>
    <comment ref="H9" authorId="0" shapeId="0" xr:uid="{3023E404-8ED4-4305-92B9-F8B85A02FF8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January, 2024 = 1470</t>
        </r>
      </text>
    </comment>
    <comment ref="G10" authorId="0" shapeId="0" xr:uid="{2B96A396-791B-44F1-854C-90CA1483006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8,334= from August 2023 to July 2024</t>
        </r>
      </text>
    </comment>
    <comment ref="G11" authorId="0" shapeId="0" xr:uid="{07188586-5CAE-4A0C-9A37-7EE7864DBF9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loan= 8,334 from January 2023 to February 2024</t>
        </r>
      </text>
    </comment>
    <comment ref="G12" authorId="0" shapeId="0" xr:uid="{12A4D54D-E970-47DC-911B-6E5683FC7A9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12,500 =from May 2023 to May 2024</t>
        </r>
      </text>
    </comment>
    <comment ref="G13" authorId="0" shapeId="0" xr:uid="{E1082313-CFF5-4B66-9B6B-4E5465F992D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loan= 6,667 from January 2023 to February 2024</t>
        </r>
      </text>
    </comment>
    <comment ref="D26" authorId="0" shapeId="0" xr:uid="{B3683ADA-8DC2-431A-9B90-25A91A82CED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 Abdulwasiu Oyewumi join cooperative in December 2023 =8,000.00</t>
        </r>
      </text>
    </comment>
    <comment ref="D27" authorId="1" shapeId="0" xr:uid="{67ADA6B9-CEA4-4D03-A1A3-B52006FB575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Adekunle Abiola joined cooperative in Nov. 2023 with N8,000.00 Savings and N2,000.00 Investment</t>
        </r>
      </text>
    </comment>
    <comment ref="H28" authorId="0" shapeId="0" xr:uid="{2C0484F4-1371-4E60-9F7A-27A012973B72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January, 2024 = 2,940</t>
        </r>
      </text>
    </comment>
    <comment ref="D30" authorId="0" shapeId="0" xr:uid="{2472B596-9521-4D6C-A299-17DB45F395B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Mrs Adimuka E.T. join cooperative in December 2023 =4,000.00</t>
        </r>
      </text>
    </comment>
    <comment ref="D31" authorId="0" shapeId="0" xr:uid="{A8354CFA-4F23-4056-951C-1BC2A9E26BE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Mrs Durodola M.O. join cooperative in December 2023 =8,000.00</t>
        </r>
      </text>
    </comment>
    <comment ref="G32" authorId="0" shapeId="0" xr:uid="{AD7006FB-C286-4796-BCBB-30F6A07DE66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loan= 8,334 from January 2023 to February 2024</t>
        </r>
      </text>
    </comment>
    <comment ref="H32" authorId="0" shapeId="0" xr:uid="{B4B60DAF-868A-45F1-9FCB-69130B0FDFC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January, 2024 = 3,010</t>
        </r>
      </text>
    </comment>
    <comment ref="D33" authorId="0" shapeId="0" xr:uid="{660E42DF-F421-4888-A31F-F2B7E2FF646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Mrs AKANJI ANU join cooperative in December 2023 =13,000.00</t>
        </r>
      </text>
    </comment>
    <comment ref="K33" authorId="0" shapeId="0" xr:uid="{C352EBB4-3A00-4C71-B620-F06FDBE21BA2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Mrs AKANJI ANU target saving in December 2023 =3000</t>
        </r>
      </text>
    </comment>
    <comment ref="D34" authorId="1" shapeId="0" xr:uid="{76F8F87C-1F6E-4ACD-B504-FAE830EF494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Akano Latifat joined cooperative in Nov. 2023 with N5,000.00 Savings and N1,000.00 Investment</t>
        </r>
      </text>
    </comment>
    <comment ref="G35" authorId="0" shapeId="0" xr:uid="{C7E80E36-7A5C-4145-AFD2-1B3B42458153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8,334 from February 2023 to March 2024</t>
        </r>
      </text>
    </comment>
    <comment ref="F36" authorId="0" shapeId="0" xr:uid="{457B5A5E-4966-49CF-BA95-7FBF8ADD43CC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She increased her investment from N1,000 to N2,000 in the Month of November, 2023.</t>
        </r>
      </text>
    </comment>
    <comment ref="J36" authorId="0" shapeId="0" xr:uid="{64A0A38F-18CC-4F2E-9594-0437255B9A2E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9,167 From December2022 to January 2026</t>
        </r>
      </text>
    </comment>
    <comment ref="D37" authorId="1" shapeId="0" xr:uid="{1AB9219E-6BE7-4A61-B499-28835B308C0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Amusa Ramota joined cooperative in Nov. 2023 with N5,000.00 Savings and N1,000.00 Investment</t>
        </r>
      </text>
    </comment>
    <comment ref="G38" authorId="0" shapeId="0" xr:uid="{E63FAD4E-8AF1-4AF1-AE4F-5B43630081FF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5,834 From December 2022 to January 2024</t>
        </r>
      </text>
    </comment>
    <comment ref="H38" authorId="0" shapeId="0" xr:uid="{F187B47F-F4FA-4061-887F-EF6676CEDDD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=N=3,464 Foodstuff from December 2023 to May, 2024.</t>
        </r>
      </text>
    </comment>
    <comment ref="D40" authorId="0" shapeId="0" xr:uid="{5F7E531D-AB1E-4B7D-93E1-57D20001A777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 Ayinde Semiu join cooperative in December 2023 =5,000.00</t>
        </r>
      </text>
    </comment>
    <comment ref="D41" authorId="0" shapeId="0" xr:uid="{0EE8CCFD-32FA-471E-BDBE-DF4AACFF4C49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Mrs Bolanle Kafayat join cooperative in December 2023 =4,000.00</t>
        </r>
      </text>
    </comment>
    <comment ref="D42" authorId="0" shapeId="0" xr:uid="{E6951DE5-3613-4133-A608-1B1BD0729943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Mrs Fisayo Elisbeth join cooperative in December 2023 =4,000.00</t>
        </r>
      </text>
    </comment>
    <comment ref="D43" authorId="0" shapeId="0" xr:uid="{EBB89254-D5A5-44DD-A421-7B5E6CDF6D41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4" authorId="0" shapeId="0" xr:uid="{3DC49E8F-2F4E-41BB-96E9-207177FB3925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January, 2024 = 3,028</t>
        </r>
      </text>
    </comment>
    <comment ref="H45" authorId="1" shapeId="0" xr:uid="{C7426092-D965-493B-8973-EE8BD63D297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2,870= Foodstuffs from October 2023 to December 2023</t>
        </r>
      </text>
    </comment>
    <comment ref="I45" authorId="0" shapeId="0" xr:uid="{1EF2F306-1EA9-4F80-9984-191C324550F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=N=8,400 Foodstuff from December 2023 to May, 2024.</t>
        </r>
      </text>
    </comment>
    <comment ref="G46" authorId="0" shapeId="0" xr:uid="{4010D95D-6E6A-44D4-BAFC-3E535BC3F57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=N=8,334 Real loan from December, 2023 to November, 2024.</t>
        </r>
      </text>
    </comment>
    <comment ref="D47" authorId="0" shapeId="0" xr:uid="{4176806D-D01B-4A7A-8182-C5962B9B41F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Mrs OLANIYA SIKIRU join cooperative in December 2023 =8,000.00</t>
        </r>
      </text>
    </comment>
    <comment ref="G48" authorId="0" shapeId="0" xr:uid="{EF5DA2E6-97F8-4B2D-B23F-B411B29DF1A9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=N=12,500 Real loan from December, 2023 to November, 2024.</t>
        </r>
      </text>
    </comment>
    <comment ref="H48" authorId="0" shapeId="0" xr:uid="{0AC04470-201E-43EE-8508-BCB2E8244434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=N=2,135 Foodstuff from December 2023 to February, 2024.</t>
        </r>
      </text>
    </comment>
    <comment ref="J49" authorId="1" shapeId="0" xr:uid="{FBFD191E-BBDD-4E9D-AEE4-DD67E934668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12,223=Housing loan from October 2023 to Sept 2026</t>
        </r>
      </text>
    </comment>
    <comment ref="D51" authorId="1" shapeId="0" xr:uid="{3E8A36EB-BE23-4DC8-9885-40894429428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Mrs. Rabiu Fatimoh reduced her savings from N5,000 to N2000 with effect from October, 2023.</t>
        </r>
      </text>
    </comment>
    <comment ref="F51" authorId="1" shapeId="0" xr:uid="{0BBF1AAB-27EF-44B6-A07B-27DD3095D96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Mrs. Rabiu Fatimoh reduced her investment from N4,000 to N2,000 with effect from October 2023</t>
        </r>
      </text>
    </comment>
    <comment ref="G51" authorId="1" shapeId="0" xr:uid="{3BEAEF47-422D-4FB4-B311-C7008257C2B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5,000= Real loan from October 2023 to September 2024</t>
        </r>
      </text>
    </comment>
    <comment ref="H51" authorId="0" shapeId="0" xr:uid="{B5AE56A7-9F20-4F81-8BF8-6A250F15A41C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=N=6,322 Foodstuffs from December 2023 to May, 2024.</t>
        </r>
      </text>
    </comment>
    <comment ref="D52" authorId="0" shapeId="0" xr:uid="{E2B86DDA-2A10-486A-879E-6D1F8A016CB4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Mr. Rabiu joined cooperative in the month of August 2023. He increased his contribution from =N=10,000 to =N=15,000 from November, 2023.</t>
        </r>
      </text>
    </comment>
    <comment ref="G53" authorId="0" shapeId="0" xr:uid="{F987B96B-6584-440E-9F24-B9752BD638A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=N=6,667 Real loan from December, 2023 to November, 2024.</t>
        </r>
      </text>
    </comment>
    <comment ref="G54" authorId="0" shapeId="0" xr:uid="{3031E604-29B9-4D1C-8DBC-D187177EBDD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Real Loan from November, 2023 to October, 2024. =12,500</t>
        </r>
      </text>
    </comment>
    <comment ref="D55" authorId="0" shapeId="0" xr:uid="{5A9BC174-B92B-4837-8099-6132C693A731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Mrs Sulaiman join cooperative in December 2023 =4,000.00</t>
        </r>
      </text>
    </comment>
    <comment ref="D56" authorId="0" shapeId="0" xr:uid="{432417E3-2B09-4A7A-8DF3-9DEB7B3E4866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She reduced her savings from N5,000 to N3,000 from the Month of November, 2023.</t>
        </r>
      </text>
    </comment>
    <comment ref="K56" authorId="0" shapeId="0" xr:uid="{C16A507D-FDD7-42E5-8E4D-1E91B84E4738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10,000=Soft loan from November, 2023 to April, 2024.</t>
        </r>
      </text>
    </comment>
    <comment ref="H57" authorId="0" shapeId="0" xr:uid="{1D0E44DE-9BAC-42E9-9E4A-9EC6DBFDFA4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=N=2,844 Foodstuff from December 2023 to February, 2024.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6" authorId="0" shapeId="0" xr:uid="{4471EE7D-F1A1-408C-8CA5-E5ACB7DB218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Mr Oyedeji A.W. join cooperative in the month of August 2023</t>
        </r>
      </text>
    </comment>
    <comment ref="G6" authorId="0" shapeId="0" xr:uid="{4CA465AD-A98B-4D78-8B04-4B38F9DCC85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Foodstuffs from November, 2023 to April, 2024 = 3,409</t>
        </r>
      </text>
    </comment>
    <comment ref="H6" authorId="0" shapeId="0" xr:uid="{FCAA30CC-0A86-427F-92BF-03F5CBB95AD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=N=4,200 Foodstuff from December 2023 to February, 2024.</t>
        </r>
      </text>
    </comment>
    <comment ref="I6" authorId="0" shapeId="0" xr:uid="{4A683D60-705C-4427-9EAF-FEB910537A27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=N=15,000 Real loan from December, 2023 to November, 2024.</t>
        </r>
      </text>
    </comment>
  </commentList>
</comments>
</file>

<file path=xl/sharedStrings.xml><?xml version="1.0" encoding="utf-8"?>
<sst xmlns="http://schemas.openxmlformats.org/spreadsheetml/2006/main" count="454" uniqueCount="358">
  <si>
    <t>FUO ICICS DEDUCTIONS FOR REGULAR STAFF FOR DECEMBER, 2023.</t>
  </si>
  <si>
    <t>S/N</t>
  </si>
  <si>
    <t>NAME</t>
  </si>
  <si>
    <t>STAFF ID NO.</t>
  </si>
  <si>
    <t>CONTRIBUTION</t>
  </si>
  <si>
    <t>ADM FEE</t>
  </si>
  <si>
    <t>INVSTMT</t>
  </si>
  <si>
    <t>FOOD/HH</t>
  </si>
  <si>
    <t>CONSUMABLES</t>
  </si>
  <si>
    <t>OKINNI LAND CORNER PC</t>
  </si>
  <si>
    <t>LOAN RECV.</t>
  </si>
  <si>
    <t>TGT SAV</t>
  </si>
  <si>
    <t>LOAN FORM</t>
  </si>
  <si>
    <t>BANK CHARGES RECOVERY</t>
  </si>
  <si>
    <t>CAR /HH LOAN</t>
  </si>
  <si>
    <t>R/LOAN</t>
  </si>
  <si>
    <t>S/LOAN</t>
  </si>
  <si>
    <t>TOTAL</t>
  </si>
  <si>
    <t>ABDULHAMMED RIDWAN ADIO</t>
  </si>
  <si>
    <t>ICT</t>
  </si>
  <si>
    <t>ABDULSALAM  M.A</t>
  </si>
  <si>
    <t>NAS005</t>
  </si>
  <si>
    <t>ABDULSALAMI, B.A. (MRS)</t>
  </si>
  <si>
    <t>ACA101</t>
  </si>
  <si>
    <t>ABIOLA ADEKUNLE SAHEED</t>
  </si>
  <si>
    <t>ACAP151</t>
  </si>
  <si>
    <t>ADEAGBO SADIAT OLAITAN</t>
  </si>
  <si>
    <t>HEALTH CENTER</t>
  </si>
  <si>
    <t>ADEBAYO JELILAT ADEBUKOLA</t>
  </si>
  <si>
    <t>NAS054</t>
  </si>
  <si>
    <t>ADEDOKUN AMUDATU AMBALI</t>
  </si>
  <si>
    <t>ADEDOKUN GANIYU A.</t>
  </si>
  <si>
    <t>NAS020</t>
  </si>
  <si>
    <t>ADEGBITE KABIRAT IYASODE</t>
  </si>
  <si>
    <t>ACAP160</t>
  </si>
  <si>
    <t>ADEGBOLA MURITALA MAKINDE</t>
  </si>
  <si>
    <t>ACCOUT</t>
  </si>
  <si>
    <t>ADEGBORE ABIDEMI KAFAYAT</t>
  </si>
  <si>
    <t>ACA134</t>
  </si>
  <si>
    <t>ADEGBOYEGA NURUDEEN</t>
  </si>
  <si>
    <t>NAS052</t>
  </si>
  <si>
    <t>ADEGBOYEGA TESLIM ABIODUN</t>
  </si>
  <si>
    <t>NAS061</t>
  </si>
  <si>
    <t>ADEGOKE JULIET IFEOLUWA</t>
  </si>
  <si>
    <t>ADELEKE RASHIDAT TAIWO</t>
  </si>
  <si>
    <t>LIBRARY</t>
  </si>
  <si>
    <t>ADELEKE SELIMAT AKANKE</t>
  </si>
  <si>
    <t>BURSARY</t>
  </si>
  <si>
    <t>ADENARIWO ISIAKA YOMI</t>
  </si>
  <si>
    <t>NAS018</t>
  </si>
  <si>
    <t>ADENARIWO KEHINDE FAUSAT</t>
  </si>
  <si>
    <t>ICT/LIBRARY UNIT</t>
  </si>
  <si>
    <t>ADENEKAN SHERIFF ADEYEMI</t>
  </si>
  <si>
    <t>NAS007</t>
  </si>
  <si>
    <t>ADENIJI SELIMOT BUKOLA</t>
  </si>
  <si>
    <t>ADESINA ADEWUMI NAJEEM</t>
  </si>
  <si>
    <t>REGISTRY</t>
  </si>
  <si>
    <t>ADEYEMO RASHIDAT ABOLORE</t>
  </si>
  <si>
    <t>ADUNFE OLUWATOBI OLUSEUN</t>
  </si>
  <si>
    <t>ACAP178</t>
  </si>
  <si>
    <t>AGBAJE ABDUL-GANIYY A</t>
  </si>
  <si>
    <t>ACA106</t>
  </si>
  <si>
    <t>AIKI  SIMBIAT FOLASHADE  (MRS)</t>
  </si>
  <si>
    <t>NAS008</t>
  </si>
  <si>
    <t>AKANO ABDULHAFIZ AYODEJI</t>
  </si>
  <si>
    <t>NAS041</t>
  </si>
  <si>
    <t>AKINLOLU AZEEZ</t>
  </si>
  <si>
    <t>NAS021</t>
  </si>
  <si>
    <t>AKINNUBI ABDULWALIY OLUWATOBI</t>
  </si>
  <si>
    <t>AKINOLA SHAKIRU</t>
  </si>
  <si>
    <t>NAS046</t>
  </si>
  <si>
    <t>ALABI RALIAT (MRS)</t>
  </si>
  <si>
    <t xml:space="preserve">ALAO IDRIS IBRAHIM </t>
  </si>
  <si>
    <t>ACA144</t>
  </si>
  <si>
    <t>ALI-BALOGUN SHAMSUDEEN A.</t>
  </si>
  <si>
    <t>MASCOM</t>
  </si>
  <si>
    <t>ALI-BALOGUN S.A (MRS)</t>
  </si>
  <si>
    <t>NAS010</t>
  </si>
  <si>
    <t>AMOO ABEEBAT OMOBOLANLE</t>
  </si>
  <si>
    <t>AMUSAT ABDULGANIYU</t>
  </si>
  <si>
    <t>AMZAT S.A  (MRS)</t>
  </si>
  <si>
    <t>NAS014</t>
  </si>
  <si>
    <t xml:space="preserve">ANIMASAHUN LUKMAN O </t>
  </si>
  <si>
    <t>ACA121</t>
  </si>
  <si>
    <t>ANIMASHAUN M.A</t>
  </si>
  <si>
    <t>ACA067</t>
  </si>
  <si>
    <t>ARATUMI BASHEER RAZAQ</t>
  </si>
  <si>
    <t>NAS050</t>
  </si>
  <si>
    <t>AREMU MUIDEEN OLAWALE</t>
  </si>
  <si>
    <t>ACA130</t>
  </si>
  <si>
    <t>ATOYEBI BELLO ZAINAB MOTUNRAYO</t>
  </si>
  <si>
    <t>ADMIN</t>
  </si>
  <si>
    <t>ATOYEBI ZAINAB ADEJOKE</t>
  </si>
  <si>
    <t>LAB</t>
  </si>
  <si>
    <t>AZEEZ AKEEM ADEMOLA</t>
  </si>
  <si>
    <t>ACA139</t>
  </si>
  <si>
    <t>AZEEZ R.A</t>
  </si>
  <si>
    <t>ACA004</t>
  </si>
  <si>
    <t>AZEEZ TAJUDEEN AYANBISI</t>
  </si>
  <si>
    <t>NASJ007</t>
  </si>
  <si>
    <t>AZEEZ WASIU ADEWALE</t>
  </si>
  <si>
    <t>NASJ008</t>
  </si>
  <si>
    <t xml:space="preserve">BABAJIDE FATOMIDE OLAWALE </t>
  </si>
  <si>
    <t>NASJ003</t>
  </si>
  <si>
    <t>BABATUNDE Y.O</t>
  </si>
  <si>
    <t>NAS006</t>
  </si>
  <si>
    <t>BABAWALE ABIOLA</t>
  </si>
  <si>
    <t>NAS004</t>
  </si>
  <si>
    <t>BADMUS ISSA ABDULWAHEED</t>
  </si>
  <si>
    <t>ACA124</t>
  </si>
  <si>
    <t>BAKRIN SIRAJDEEN. F</t>
  </si>
  <si>
    <t>NAS070</t>
  </si>
  <si>
    <t>BALOGUN SEGUN S.</t>
  </si>
  <si>
    <t>NAS019</t>
  </si>
  <si>
    <t>BELLO JAMILU</t>
  </si>
  <si>
    <t>NAS034</t>
  </si>
  <si>
    <t>BELLO MUJIDAT ADEOLA</t>
  </si>
  <si>
    <t>NAS097</t>
  </si>
  <si>
    <t>BELLO-OLATUNJI OLASUMBO M.</t>
  </si>
  <si>
    <t>BISIRIYU BAMIDELE ISIAKA</t>
  </si>
  <si>
    <t>BIYAOSI SHAKIRAT YEWANDE</t>
  </si>
  <si>
    <t>ACAP167</t>
  </si>
  <si>
    <t>DOSUNMU ABDULLAH OLAYIWOLA</t>
  </si>
  <si>
    <t>WORKS</t>
  </si>
  <si>
    <t>DR. ADEBIYI RASHEED ADEMOLA</t>
  </si>
  <si>
    <t>ACA087</t>
  </si>
  <si>
    <t>DR. ADENIYI AYODEJI L. MUSTAPHA</t>
  </si>
  <si>
    <t>ACAP191</t>
  </si>
  <si>
    <t>Dr. ADEOYE M.D (MRS)</t>
  </si>
  <si>
    <t>ACA043</t>
  </si>
  <si>
    <t>*</t>
  </si>
  <si>
    <t>DR. ALABI KAZEEM A.</t>
  </si>
  <si>
    <t>ACA058</t>
  </si>
  <si>
    <t>DR. ALATISE KASALI REMI</t>
  </si>
  <si>
    <t>ACA122</t>
  </si>
  <si>
    <t>DR. AYINDE TAOFEEK OLUSOLA</t>
  </si>
  <si>
    <t>ACA096</t>
  </si>
  <si>
    <t>DR. BAKARE LAWAL AYOFE</t>
  </si>
  <si>
    <t>ACA131</t>
  </si>
  <si>
    <t>DR. BOLARINWA H.S.</t>
  </si>
  <si>
    <t>ACA037</t>
  </si>
  <si>
    <t>DR. FASASI MOTUNRAYO IDIAT</t>
  </si>
  <si>
    <t>DR. GANIYU RASAQ</t>
  </si>
  <si>
    <t>ACA040</t>
  </si>
  <si>
    <t>DR. GARUBA RASHEED O</t>
  </si>
  <si>
    <t>ACA076</t>
  </si>
  <si>
    <t>DR. LIADI OLUSEGUN F</t>
  </si>
  <si>
    <t>ACA059</t>
  </si>
  <si>
    <t>DR. OGUNBODE SIMIAT (MRS)</t>
  </si>
  <si>
    <t>ACA027</t>
  </si>
  <si>
    <t>DR. OGUNRINDE M.A.</t>
  </si>
  <si>
    <t>ACA063</t>
  </si>
  <si>
    <t>DR. OLOKO FOLORUNSHO TIRIMISIYU</t>
  </si>
  <si>
    <t>ACA170</t>
  </si>
  <si>
    <t>DR. RAJI A ABDULFATTAH</t>
  </si>
  <si>
    <t>ACA119</t>
  </si>
  <si>
    <t xml:space="preserve">DR. YAKUBU RUKAYAT O. </t>
  </si>
  <si>
    <t>ENGR. ODENIKE IDOWU</t>
  </si>
  <si>
    <t>NAS038</t>
  </si>
  <si>
    <t>FAJINGBESI AMINAT</t>
  </si>
  <si>
    <t>ACA083</t>
  </si>
  <si>
    <t>FASASI ALADE SEMIU</t>
  </si>
  <si>
    <t>NAS015</t>
  </si>
  <si>
    <t>GANIYU O. TAJUDEEN</t>
  </si>
  <si>
    <t>ACA044</t>
  </si>
  <si>
    <t>GBADAMOSI-WAKEEL KAFAYAT T</t>
  </si>
  <si>
    <t>HABEEBULLAH A. AKINLABI</t>
  </si>
  <si>
    <t>ACA138</t>
  </si>
  <si>
    <t>HABEEBULAHI FARUQ O.</t>
  </si>
  <si>
    <t>NASP118</t>
  </si>
  <si>
    <t>HAMMED ISLAMIAT BOLATITO</t>
  </si>
  <si>
    <t>BADARU MARYAM HAMZAT</t>
  </si>
  <si>
    <t>NASP111</t>
  </si>
  <si>
    <t>HASSAN MUAZ</t>
  </si>
  <si>
    <t>NAS093</t>
  </si>
  <si>
    <t>IBIYEYE AYOYINKA MOHAMMED</t>
  </si>
  <si>
    <t>NASP086</t>
  </si>
  <si>
    <t>IBRAHIM ABIODUN MUSLIUDEEN</t>
  </si>
  <si>
    <t>NASP109</t>
  </si>
  <si>
    <t>IBRAHIM-AHMAD MOLADE</t>
  </si>
  <si>
    <t>NAS049</t>
  </si>
  <si>
    <t>IJOH TEMITOPE ABRAHAM</t>
  </si>
  <si>
    <t>ISMAIL DANJUMA YUSUF</t>
  </si>
  <si>
    <t>ACAP199</t>
  </si>
  <si>
    <t>ILYAS MUSINAT OLAMIDE</t>
  </si>
  <si>
    <t>JIMOH KAMORUDEEN KAYODE</t>
  </si>
  <si>
    <t>JIMOH SERIFAT OLUSHEYI</t>
  </si>
  <si>
    <t>KADRI IDIAT ODUNOLA</t>
  </si>
  <si>
    <t>KAREEM GANIYU O.</t>
  </si>
  <si>
    <t>KAZEEM KOLAWOLE LATEEF</t>
  </si>
  <si>
    <t>SOC</t>
  </si>
  <si>
    <t>LAWAL IBRAHEEM AKANJI</t>
  </si>
  <si>
    <t>NASP078</t>
  </si>
  <si>
    <t>LAWAL MOHAMMED</t>
  </si>
  <si>
    <t>ACA060</t>
  </si>
  <si>
    <t>LAWAL MORUF AYOBAMI</t>
  </si>
  <si>
    <t>ACA0155</t>
  </si>
  <si>
    <t>LIASU JELILI ADEYINKA</t>
  </si>
  <si>
    <t>LIASU YEKINI. O.</t>
  </si>
  <si>
    <t>NAS031</t>
  </si>
  <si>
    <t>MAKANJUOLA MARUFF O.</t>
  </si>
  <si>
    <t>MBAH FATIMA (MRS)</t>
  </si>
  <si>
    <t>NAS017</t>
  </si>
  <si>
    <t>MOGBONJUBOLA YUSUF A.</t>
  </si>
  <si>
    <t>NAS056</t>
  </si>
  <si>
    <t>MOHD JAMIU AYINLA - EDUN</t>
  </si>
  <si>
    <t>ACAP194</t>
  </si>
  <si>
    <t>MORONFOLU RASHEED</t>
  </si>
  <si>
    <t>NAS024</t>
  </si>
  <si>
    <t xml:space="preserve">ODELADE KELANI OYENIYI </t>
  </si>
  <si>
    <t>NAS029</t>
  </si>
  <si>
    <t>OKE ADESOJI ADEREMI</t>
  </si>
  <si>
    <t>ACA127</t>
  </si>
  <si>
    <t>OKUNOYE ISMAILA ADELEYE</t>
  </si>
  <si>
    <t>ACA169</t>
  </si>
  <si>
    <t>OLADEJI FRANCIS OLUSEGUN</t>
  </si>
  <si>
    <t>ACA179</t>
  </si>
  <si>
    <t>OLAGOKE DHIKRAT KEHINDE</t>
  </si>
  <si>
    <t>OLAOYE AYOOLA AZEEZ</t>
  </si>
  <si>
    <t>ACAP190</t>
  </si>
  <si>
    <t>OLANIYAN RAUF</t>
  </si>
  <si>
    <t>NASJ001</t>
  </si>
  <si>
    <t>OLAOYE AHMED BABATUNDE</t>
  </si>
  <si>
    <t>NASP064</t>
  </si>
  <si>
    <t>OLATEJU AKEEB</t>
  </si>
  <si>
    <t>NAS013</t>
  </si>
  <si>
    <t>OLATUNJI MOSHOOD ABIODUN</t>
  </si>
  <si>
    <t>ACA132</t>
  </si>
  <si>
    <t>OLAWALE MUTIAT OLAPEJU</t>
  </si>
  <si>
    <t>NAS055</t>
  </si>
  <si>
    <t>ONIKE HAKEEM K.</t>
  </si>
  <si>
    <t>NASJ004</t>
  </si>
  <si>
    <t>OROKOLA ISIAKA AYANNIYI</t>
  </si>
  <si>
    <t>ACA116</t>
  </si>
  <si>
    <t>OWOLABI OYETUNJI LASISI</t>
  </si>
  <si>
    <t>OYELOPO ALIYU</t>
  </si>
  <si>
    <t>NAS095</t>
  </si>
  <si>
    <t>PROF. A USMAN</t>
  </si>
  <si>
    <t>ACA111</t>
  </si>
  <si>
    <t>PROF. LALUDE ABIDEMI O</t>
  </si>
  <si>
    <t>ACA075</t>
  </si>
  <si>
    <t>PROF. OLAYINKA RAMOTA KARIM</t>
  </si>
  <si>
    <t>VC</t>
  </si>
  <si>
    <t>PROF. SHITTU ABDUL JALEEL KEHINDE</t>
  </si>
  <si>
    <t>ACA105</t>
  </si>
  <si>
    <t>RAHEEM OLALEKAN BASHIR</t>
  </si>
  <si>
    <t>RAJI SODIQ ADEMOLA</t>
  </si>
  <si>
    <t>ACA102</t>
  </si>
  <si>
    <t>RAMONI WASIU ALABI</t>
  </si>
  <si>
    <t>RAUF MUMINI</t>
  </si>
  <si>
    <t>NAS012</t>
  </si>
  <si>
    <t>RIDWAN ABIOLA KOLAWOLE</t>
  </si>
  <si>
    <t>P.0149</t>
  </si>
  <si>
    <t>SALAHUDEEN ABDULAZEEZ KABIR</t>
  </si>
  <si>
    <t>PHARMACY</t>
  </si>
  <si>
    <t>SALAMI ABDULGAFAR. O</t>
  </si>
  <si>
    <t>NASJ010</t>
  </si>
  <si>
    <t>SALAUDEEN MONSURU A.</t>
  </si>
  <si>
    <t>ARABIC</t>
  </si>
  <si>
    <t>SALAWU SIKIRU ADESINA</t>
  </si>
  <si>
    <t>SANNI AZEEZ OLUSEGUN</t>
  </si>
  <si>
    <t>ACA118</t>
  </si>
  <si>
    <t>SANNI MUHAEMIN OLAWALE</t>
  </si>
  <si>
    <t>NAS092</t>
  </si>
  <si>
    <t>SANUSI NURUDEEN O.</t>
  </si>
  <si>
    <t>AUDIT</t>
  </si>
  <si>
    <t>SHITTU-ADENUGA ZAINAB O. (MRS)</t>
  </si>
  <si>
    <t>ACA141</t>
  </si>
  <si>
    <t>TAJUDEEN ADEGBOYEGA OYEDEJI</t>
  </si>
  <si>
    <t>NAS098</t>
  </si>
  <si>
    <t>TIAMIYU RUKAYAT OLANIKE</t>
  </si>
  <si>
    <t>TIJANI TAWAKALITU A.</t>
  </si>
  <si>
    <t>LABORATORY</t>
  </si>
  <si>
    <t>TOWOLAWI ADELEKE TAOFIK</t>
  </si>
  <si>
    <t>ACA177</t>
  </si>
  <si>
    <t>YISAU NURUDEEN SALAKO</t>
  </si>
  <si>
    <t>ACA146</t>
  </si>
  <si>
    <t>YUSUF ABDULHAMID</t>
  </si>
  <si>
    <t>ACA030</t>
  </si>
  <si>
    <t xml:space="preserve"> </t>
  </si>
  <si>
    <t>YUSUFF ABDUGANIYU A</t>
  </si>
  <si>
    <t>ACA128</t>
  </si>
  <si>
    <t>ZUBAIR KEHINDE JELILAT</t>
  </si>
  <si>
    <t>PG</t>
  </si>
  <si>
    <t>Fin. Sec Signature and Date…………………………………………………………………….</t>
  </si>
  <si>
    <t>Treasurer Signature and Date…………………………………………………………………….</t>
  </si>
  <si>
    <t>President Signature and Date……………………………………………………………</t>
  </si>
  <si>
    <t>FUO ICICS DEDUCTIONS FOR CONSULTANCY STAFF FOR DECEMBER 2023</t>
  </si>
  <si>
    <t>DEPARTMENT/UNIT</t>
  </si>
  <si>
    <t>REAL LOAN</t>
  </si>
  <si>
    <t>SOFT LOAN</t>
  </si>
  <si>
    <t>MEMB. REG FEE</t>
  </si>
  <si>
    <t>ADEDEJI ABDULATEEF OLARENWAJU</t>
  </si>
  <si>
    <t>HOSTEL MGR</t>
  </si>
  <si>
    <t>AJEGBILE TAIWO A.</t>
  </si>
  <si>
    <t>AKINLADE WALIYAT</t>
  </si>
  <si>
    <t>ASIRU KEHINDE NAFISAT</t>
  </si>
  <si>
    <t>BADMUS RAMOT BOLANLE</t>
  </si>
  <si>
    <t>LAWAL MUJIDAT ABIODUN</t>
  </si>
  <si>
    <t>LIASU WALIYAT ADENIKE</t>
  </si>
  <si>
    <t>CLEANER/OFFICE ASSIST</t>
  </si>
  <si>
    <t>MURAINA MISBAUDEEN</t>
  </si>
  <si>
    <t xml:space="preserve">ODEWUMI BUKOLA YEMISI </t>
  </si>
  <si>
    <t>OLANIYAN KUDIRAT M</t>
  </si>
  <si>
    <t>RASAKI MUIBAT</t>
  </si>
  <si>
    <t>Fin. Sec Sign &amp; Date…………………………………………………………………….</t>
  </si>
  <si>
    <t>Treasurer Sign &amp; Date…………………………………………………………………….</t>
  </si>
  <si>
    <t>President Sign &amp; Date………………………………………</t>
  </si>
  <si>
    <t>FUO ICICS DEDUCTION FOR FSP AND GK STAFF FOR DECEMBER 2023</t>
  </si>
  <si>
    <t>HH NOV16</t>
  </si>
  <si>
    <t>CAR/HOUSING</t>
  </si>
  <si>
    <t>TARGET SAVING</t>
  </si>
  <si>
    <t>BANK CHAR</t>
  </si>
  <si>
    <t>ABDULWASIU OYEWUMI</t>
  </si>
  <si>
    <t>GK</t>
  </si>
  <si>
    <t>ADEKOLA ABIOLA WALIYAT</t>
  </si>
  <si>
    <t>FSP</t>
  </si>
  <si>
    <t>ADESINA AMUDALAT B</t>
  </si>
  <si>
    <t>ABIGEL ADEYEFA</t>
  </si>
  <si>
    <t>ADIMULA ELISBETH TITILAYO</t>
  </si>
  <si>
    <t>DURODOLA MONSURAT O.</t>
  </si>
  <si>
    <t>AHMED FAUSAT ALIMOT</t>
  </si>
  <si>
    <t>AKANJI ANU HALIMON</t>
  </si>
  <si>
    <t>AKANO LATIFAT TAIWO</t>
  </si>
  <si>
    <t>AJISEFINI RISIKAT</t>
  </si>
  <si>
    <t>AKANJI SERIFAT A</t>
  </si>
  <si>
    <t>AMUSA RAMOTA ADUKE</t>
  </si>
  <si>
    <t>ASIMIYU JELILAT</t>
  </si>
  <si>
    <t>AYINDE AYONI SULIYAT</t>
  </si>
  <si>
    <t>AYINDE SEMIU</t>
  </si>
  <si>
    <t>BOLANLE KAFAYAT</t>
  </si>
  <si>
    <t>FISAYO ELISBETH O.</t>
  </si>
  <si>
    <t>IREWOLE HALIMA SHOLA</t>
  </si>
  <si>
    <t>LAWAL TAWA TOYIN</t>
  </si>
  <si>
    <t>OLADAPO ROFIYAT T.</t>
  </si>
  <si>
    <t>OLANIYAN MARIAM BOLA</t>
  </si>
  <si>
    <t>OLANIYAN SIKIRU O.</t>
  </si>
  <si>
    <t>OLAWALE NAFISAT</t>
  </si>
  <si>
    <t>OLUSOJI SILIFAT</t>
  </si>
  <si>
    <t xml:space="preserve">OPALEKE OLUYEMMY ADESHOLA </t>
  </si>
  <si>
    <t>RABIU FATIMOH</t>
  </si>
  <si>
    <t>RABIU ISIAKA</t>
  </si>
  <si>
    <t>SIKIRU MULIKAT</t>
  </si>
  <si>
    <t>SULAIMAN SAIDAT F</t>
  </si>
  <si>
    <t>SULAIMAN KEHINDE KIKELOMO</t>
  </si>
  <si>
    <t>WASIU IDAYAT ODUNOLA</t>
  </si>
  <si>
    <t>YEKINNI SIKIRAT</t>
  </si>
  <si>
    <t>YEKINNI MUTIYAT TITILAYO</t>
  </si>
  <si>
    <t>FOUNTAIN UNIVERSITY ISLAMIC COOPERATIVE AND THRIFT SOCIETY, OSOGBO, NIGERIA</t>
  </si>
  <si>
    <t>SCHEDULE OF CONTRIBUTION FOR THE ACCOUNT OFFICER FOR THE MONTH OF DECEMBER 2023</t>
  </si>
  <si>
    <t>FOOD</t>
  </si>
  <si>
    <t>HH</t>
  </si>
  <si>
    <t>CAR/HH</t>
  </si>
  <si>
    <t>BANK CHA</t>
  </si>
  <si>
    <t>LOAN FRM</t>
  </si>
  <si>
    <t>OYEDEJI ABDULRASAQ WALE</t>
  </si>
  <si>
    <t>COOPERATIVE</t>
  </si>
  <si>
    <t>President Signature and Date………………………………………………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</si>
</sst>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8"/>
      <name val="Aharoni"/>
      <charset val="177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indexed="8"/>
      <name val="Aharoni"/>
      <charset val="177"/>
    </font>
    <font>
      <b/>
      <sz val="16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43" fontId="8" fillId="0" borderId="1" xfId="1" applyFont="1" applyBorder="1" applyAlignment="1">
      <alignment wrapText="1"/>
    </xf>
    <xf numFmtId="4" fontId="4" fillId="0" borderId="1" xfId="0" applyNumberFormat="1" applyFont="1" applyBorder="1"/>
    <xf numFmtId="0" fontId="7" fillId="0" borderId="1" xfId="0" applyFont="1" applyBorder="1"/>
    <xf numFmtId="4" fontId="7" fillId="0" borderId="1" xfId="0" applyNumberFormat="1" applyFont="1" applyBorder="1"/>
    <xf numFmtId="43" fontId="7" fillId="0" borderId="1" xfId="1" applyFont="1" applyBorder="1"/>
    <xf numFmtId="4" fontId="9" fillId="0" borderId="1" xfId="0" applyNumberFormat="1" applyFont="1" applyBorder="1"/>
    <xf numFmtId="43" fontId="9" fillId="0" borderId="1" xfId="1" applyFont="1" applyBorder="1"/>
    <xf numFmtId="4" fontId="7" fillId="2" borderId="1" xfId="0" applyNumberFormat="1" applyFont="1" applyFill="1" applyBorder="1"/>
    <xf numFmtId="4" fontId="10" fillId="0" borderId="1" xfId="0" applyNumberFormat="1" applyFont="1" applyBorder="1"/>
    <xf numFmtId="43" fontId="10" fillId="0" borderId="1" xfId="1" applyFont="1" applyBorder="1"/>
    <xf numFmtId="4" fontId="11" fillId="0" borderId="1" xfId="0" applyNumberFormat="1" applyFont="1" applyBorder="1"/>
    <xf numFmtId="43" fontId="11" fillId="0" borderId="1" xfId="1" applyFont="1" applyBorder="1"/>
    <xf numFmtId="4" fontId="7" fillId="0" borderId="0" xfId="0" applyNumberFormat="1" applyFont="1"/>
    <xf numFmtId="0" fontId="7" fillId="2" borderId="1" xfId="0" applyFont="1" applyFill="1" applyBorder="1"/>
    <xf numFmtId="4" fontId="9" fillId="2" borderId="1" xfId="0" applyNumberFormat="1" applyFont="1" applyFill="1" applyBorder="1"/>
    <xf numFmtId="43" fontId="9" fillId="2" borderId="1" xfId="1" applyFont="1" applyFill="1" applyBorder="1"/>
    <xf numFmtId="4" fontId="7" fillId="2" borderId="0" xfId="0" applyNumberFormat="1" applyFont="1" applyFill="1"/>
    <xf numFmtId="0" fontId="10" fillId="2" borderId="1" xfId="0" applyFont="1" applyFill="1" applyBorder="1"/>
    <xf numFmtId="4" fontId="10" fillId="2" borderId="1" xfId="0" applyNumberFormat="1" applyFont="1" applyFill="1" applyBorder="1"/>
    <xf numFmtId="43" fontId="7" fillId="2" borderId="1" xfId="1" applyFont="1" applyFill="1" applyBorder="1"/>
    <xf numFmtId="0" fontId="10" fillId="0" borderId="1" xfId="0" applyFont="1" applyBorder="1"/>
    <xf numFmtId="0" fontId="7" fillId="0" borderId="2" xfId="0" applyFont="1" applyBorder="1"/>
    <xf numFmtId="4" fontId="7" fillId="0" borderId="2" xfId="0" applyNumberFormat="1" applyFont="1" applyBorder="1"/>
    <xf numFmtId="4" fontId="10" fillId="0" borderId="2" xfId="0" applyNumberFormat="1" applyFont="1" applyBorder="1"/>
    <xf numFmtId="4" fontId="12" fillId="0" borderId="1" xfId="0" applyNumberFormat="1" applyFont="1" applyBorder="1"/>
    <xf numFmtId="0" fontId="4" fillId="0" borderId="1" xfId="0" applyFont="1" applyBorder="1"/>
    <xf numFmtId="4" fontId="13" fillId="0" borderId="1" xfId="0" applyNumberFormat="1" applyFont="1" applyBorder="1"/>
    <xf numFmtId="0" fontId="4" fillId="0" borderId="0" xfId="0" applyFont="1"/>
    <xf numFmtId="0" fontId="7" fillId="0" borderId="0" xfId="0" applyFont="1"/>
    <xf numFmtId="0" fontId="2" fillId="0" borderId="1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/>
    <xf numFmtId="0" fontId="0" fillId="0" borderId="1" xfId="0" applyBorder="1"/>
    <xf numFmtId="0" fontId="1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4" fontId="2" fillId="2" borderId="1" xfId="0" applyNumberFormat="1" applyFont="1" applyFill="1" applyBorder="1"/>
    <xf numFmtId="4" fontId="11" fillId="2" borderId="1" xfId="0" applyNumberFormat="1" applyFont="1" applyFill="1" applyBorder="1"/>
    <xf numFmtId="4" fontId="2" fillId="0" borderId="1" xfId="0" applyNumberFormat="1" applyFont="1" applyBorder="1"/>
    <xf numFmtId="0" fontId="2" fillId="0" borderId="0" xfId="0" applyFont="1"/>
    <xf numFmtId="4" fontId="2" fillId="0" borderId="0" xfId="0" applyNumberFormat="1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43" fontId="18" fillId="0" borderId="1" xfId="1" applyFont="1" applyBorder="1"/>
    <xf numFmtId="0" fontId="24" fillId="0" borderId="1" xfId="0" applyFont="1" applyBorder="1"/>
    <xf numFmtId="4" fontId="24" fillId="0" borderId="1" xfId="0" applyNumberFormat="1" applyFont="1" applyBorder="1"/>
    <xf numFmtId="0" fontId="24" fillId="2" borderId="1" xfId="0" applyFont="1" applyFill="1" applyBorder="1"/>
    <xf numFmtId="4" fontId="24" fillId="2" borderId="1" xfId="0" applyNumberFormat="1" applyFont="1" applyFill="1" applyBorder="1"/>
    <xf numFmtId="0" fontId="11" fillId="2" borderId="1" xfId="0" applyFont="1" applyFill="1" applyBorder="1"/>
    <xf numFmtId="0" fontId="5" fillId="0" borderId="0" xfId="0" applyFont="1"/>
    <xf numFmtId="4" fontId="25" fillId="0" borderId="1" xfId="0" applyNumberFormat="1" applyFont="1" applyBorder="1"/>
    <xf numFmtId="43" fontId="0" fillId="0" borderId="1" xfId="1" applyFont="1" applyBorder="1"/>
    <xf numFmtId="0" fontId="2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E3EB-19A0-4EB8-9914-67C6CDA0F213}">
  <dimension ref="A1:R153"/>
  <sheetViews>
    <sheetView workbookViewId="0"/>
  </sheetViews>
  <sheetFormatPr defaultRowHeight="15" x14ac:dyDescent="0.25"/>
  <cols>
    <col min="1" max="1" width="4.5703125" customWidth="1"/>
    <col min="2" max="2" width="33.140625" customWidth="1"/>
    <col min="3" max="3" width="9" customWidth="1"/>
    <col min="4" max="4" width="13.7109375" customWidth="1"/>
    <col min="5" max="5" width="10.85546875" customWidth="1"/>
    <col min="6" max="6" width="13.140625" customWidth="1"/>
    <col min="7" max="7" width="11.5703125" customWidth="1"/>
    <col min="8" max="8" width="12.140625" customWidth="1"/>
    <col min="9" max="10" width="11.5703125" customWidth="1"/>
    <col min="11" max="11" width="11.140625" customWidth="1"/>
    <col min="12" max="12" width="11.42578125" customWidth="1"/>
    <col min="13" max="13" width="10.85546875" customWidth="1"/>
    <col min="14" max="14" width="10.28515625" customWidth="1"/>
    <col min="15" max="15" width="13.42578125" customWidth="1"/>
    <col min="16" max="16" width="13.28515625" customWidth="1"/>
    <col min="17" max="17" width="11.42578125" customWidth="1"/>
    <col min="18" max="18" width="14.42578125" customWidth="1"/>
  </cols>
  <sheetData>
    <row r="1" spans="1:18" ht="18.75" x14ac:dyDescent="0.3">
      <c r="E1" s="1" t="s">
        <v>0</v>
      </c>
    </row>
    <row r="2" spans="1:18" ht="63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7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4" t="s">
        <v>17</v>
      </c>
    </row>
    <row r="3" spans="1:18" ht="15.75" x14ac:dyDescent="0.25">
      <c r="A3" s="5">
        <v>1</v>
      </c>
      <c r="B3" s="6" t="s">
        <v>18</v>
      </c>
      <c r="C3" s="6" t="s">
        <v>19</v>
      </c>
      <c r="D3" s="7">
        <v>25000</v>
      </c>
      <c r="E3" s="7">
        <v>500</v>
      </c>
      <c r="F3" s="7">
        <v>5000</v>
      </c>
      <c r="G3" s="7"/>
      <c r="H3" s="7"/>
      <c r="I3" s="7"/>
      <c r="J3" s="7"/>
      <c r="K3" s="7"/>
      <c r="L3" s="7">
        <v>5000</v>
      </c>
      <c r="M3" s="7"/>
      <c r="N3" s="7"/>
      <c r="O3" s="7"/>
      <c r="P3" s="7"/>
      <c r="Q3" s="7"/>
      <c r="R3" s="8">
        <f t="shared" ref="R3:R70" si="0">SUM(D3:Q3)</f>
        <v>35500</v>
      </c>
    </row>
    <row r="4" spans="1:18" ht="15.75" x14ac:dyDescent="0.25">
      <c r="A4" s="5">
        <v>2</v>
      </c>
      <c r="B4" s="9" t="s">
        <v>20</v>
      </c>
      <c r="C4" s="9" t="s">
        <v>21</v>
      </c>
      <c r="D4" s="10">
        <v>10000</v>
      </c>
      <c r="E4" s="10">
        <v>500</v>
      </c>
      <c r="F4" s="10">
        <v>10000</v>
      </c>
      <c r="G4" s="10"/>
      <c r="H4" s="10"/>
      <c r="I4" s="10">
        <v>6950</v>
      </c>
      <c r="J4" s="10"/>
      <c r="K4" s="10"/>
      <c r="L4" s="10"/>
      <c r="M4" s="10"/>
      <c r="N4" s="10"/>
      <c r="O4" s="10">
        <v>97778</v>
      </c>
      <c r="P4" s="10"/>
      <c r="Q4" s="10">
        <v>33334</v>
      </c>
      <c r="R4" s="8">
        <f t="shared" si="0"/>
        <v>158562</v>
      </c>
    </row>
    <row r="5" spans="1:18" ht="15.75" x14ac:dyDescent="0.25">
      <c r="A5" s="5">
        <v>3</v>
      </c>
      <c r="B5" s="9" t="s">
        <v>22</v>
      </c>
      <c r="C5" s="9" t="s">
        <v>23</v>
      </c>
      <c r="D5" s="10">
        <v>10000</v>
      </c>
      <c r="E5" s="10">
        <v>500</v>
      </c>
      <c r="F5" s="11">
        <v>20000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8">
        <f t="shared" si="0"/>
        <v>30500</v>
      </c>
    </row>
    <row r="6" spans="1:18" ht="15.75" x14ac:dyDescent="0.25">
      <c r="A6" s="5">
        <v>4</v>
      </c>
      <c r="B6" s="9" t="s">
        <v>24</v>
      </c>
      <c r="C6" s="9" t="s">
        <v>25</v>
      </c>
      <c r="D6" s="10">
        <v>40000</v>
      </c>
      <c r="E6" s="10">
        <v>1500</v>
      </c>
      <c r="F6" s="11">
        <v>2000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8">
        <f t="shared" si="0"/>
        <v>43500</v>
      </c>
    </row>
    <row r="7" spans="1:18" ht="15.75" x14ac:dyDescent="0.25">
      <c r="A7" s="5">
        <v>5</v>
      </c>
      <c r="B7" s="9" t="s">
        <v>26</v>
      </c>
      <c r="C7" s="9" t="s">
        <v>27</v>
      </c>
      <c r="D7" s="10">
        <v>5000</v>
      </c>
      <c r="E7" s="10">
        <v>500</v>
      </c>
      <c r="F7" s="10">
        <v>2000</v>
      </c>
      <c r="G7" s="10"/>
      <c r="H7" s="10"/>
      <c r="I7" s="10"/>
      <c r="J7" s="10"/>
      <c r="K7" s="10"/>
      <c r="L7" s="10"/>
      <c r="M7" s="10"/>
      <c r="N7" s="10"/>
      <c r="O7" s="10"/>
      <c r="P7" s="10">
        <v>25000</v>
      </c>
      <c r="Q7" s="10"/>
      <c r="R7" s="8">
        <f t="shared" si="0"/>
        <v>32500</v>
      </c>
    </row>
    <row r="8" spans="1:18" ht="15.75" x14ac:dyDescent="0.25">
      <c r="A8" s="5">
        <v>6</v>
      </c>
      <c r="B8" s="9" t="s">
        <v>28</v>
      </c>
      <c r="C8" s="9" t="s">
        <v>29</v>
      </c>
      <c r="D8" s="12">
        <v>5000</v>
      </c>
      <c r="E8" s="10">
        <v>500</v>
      </c>
      <c r="F8" s="13">
        <v>4000</v>
      </c>
      <c r="G8" s="10"/>
      <c r="H8" s="10"/>
      <c r="I8" s="10">
        <v>18113</v>
      </c>
      <c r="J8" s="10"/>
      <c r="K8" s="10"/>
      <c r="L8" s="10"/>
      <c r="M8" s="10"/>
      <c r="N8" s="10"/>
      <c r="O8" s="10"/>
      <c r="P8" s="10"/>
      <c r="Q8" s="10"/>
      <c r="R8" s="8">
        <f t="shared" si="0"/>
        <v>27613</v>
      </c>
    </row>
    <row r="9" spans="1:18" ht="15.75" x14ac:dyDescent="0.25">
      <c r="A9" s="5">
        <v>7</v>
      </c>
      <c r="B9" s="9" t="s">
        <v>30</v>
      </c>
      <c r="C9" s="9"/>
      <c r="D9" s="12">
        <v>5000</v>
      </c>
      <c r="E9" s="10">
        <v>500</v>
      </c>
      <c r="F9" s="13">
        <v>2000</v>
      </c>
      <c r="G9" s="10">
        <v>12071</v>
      </c>
      <c r="H9" s="10">
        <v>8400</v>
      </c>
      <c r="I9" s="10"/>
      <c r="J9" s="10"/>
      <c r="K9" s="10"/>
      <c r="L9" s="10"/>
      <c r="M9" s="10"/>
      <c r="N9" s="10"/>
      <c r="O9" s="10"/>
      <c r="P9" s="10">
        <v>60000</v>
      </c>
      <c r="Q9" s="10">
        <v>24000</v>
      </c>
      <c r="R9" s="8">
        <f t="shared" si="0"/>
        <v>111971</v>
      </c>
    </row>
    <row r="10" spans="1:18" ht="15.75" x14ac:dyDescent="0.25">
      <c r="A10" s="5">
        <v>8</v>
      </c>
      <c r="B10" s="9" t="s">
        <v>31</v>
      </c>
      <c r="C10" s="9" t="s">
        <v>32</v>
      </c>
      <c r="D10" s="10">
        <v>10000</v>
      </c>
      <c r="E10" s="10">
        <v>500</v>
      </c>
      <c r="F10" s="10">
        <v>1000</v>
      </c>
      <c r="G10" s="14"/>
      <c r="H10" s="10"/>
      <c r="I10" s="10"/>
      <c r="J10" s="10"/>
      <c r="K10" s="10"/>
      <c r="L10" s="10"/>
      <c r="M10" s="10"/>
      <c r="N10" s="10"/>
      <c r="O10" s="10"/>
      <c r="P10" s="10">
        <v>116667</v>
      </c>
      <c r="Q10" s="10"/>
      <c r="R10" s="8">
        <f t="shared" si="0"/>
        <v>128167</v>
      </c>
    </row>
    <row r="11" spans="1:18" ht="15.75" x14ac:dyDescent="0.25">
      <c r="A11" s="5">
        <v>9</v>
      </c>
      <c r="B11" s="9" t="s">
        <v>33</v>
      </c>
      <c r="C11" s="9" t="s">
        <v>34</v>
      </c>
      <c r="D11" s="10">
        <v>15000</v>
      </c>
      <c r="E11" s="10">
        <v>1500</v>
      </c>
      <c r="F11" s="10">
        <v>5000</v>
      </c>
      <c r="G11" s="14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8">
        <f t="shared" si="0"/>
        <v>21500</v>
      </c>
    </row>
    <row r="12" spans="1:18" ht="15.75" x14ac:dyDescent="0.25">
      <c r="A12" s="5">
        <v>10</v>
      </c>
      <c r="B12" s="9" t="s">
        <v>35</v>
      </c>
      <c r="C12" s="9" t="s">
        <v>36</v>
      </c>
      <c r="D12" s="12">
        <v>35000</v>
      </c>
      <c r="E12" s="10">
        <v>500</v>
      </c>
      <c r="F12" s="13">
        <v>5000</v>
      </c>
      <c r="G12" s="10">
        <v>6740</v>
      </c>
      <c r="H12" s="10">
        <v>10017</v>
      </c>
      <c r="I12" s="10">
        <v>6714</v>
      </c>
      <c r="J12" s="10"/>
      <c r="K12" s="10"/>
      <c r="L12" s="10"/>
      <c r="M12" s="10"/>
      <c r="N12" s="10"/>
      <c r="O12" s="10"/>
      <c r="P12" s="10"/>
      <c r="Q12" s="10"/>
      <c r="R12" s="8">
        <f t="shared" si="0"/>
        <v>63971</v>
      </c>
    </row>
    <row r="13" spans="1:18" ht="15.75" x14ac:dyDescent="0.25">
      <c r="A13" s="5">
        <v>11</v>
      </c>
      <c r="B13" s="9" t="s">
        <v>37</v>
      </c>
      <c r="C13" s="9" t="s">
        <v>38</v>
      </c>
      <c r="D13" s="12">
        <v>5000</v>
      </c>
      <c r="E13" s="10">
        <v>500</v>
      </c>
      <c r="F13" s="13">
        <v>5000</v>
      </c>
      <c r="G13" s="10"/>
      <c r="H13" s="10"/>
      <c r="I13" s="10"/>
      <c r="J13" s="10"/>
      <c r="K13" s="10"/>
      <c r="L13" s="10"/>
      <c r="M13" s="10">
        <v>1000</v>
      </c>
      <c r="N13" s="10">
        <v>55</v>
      </c>
      <c r="O13" s="10"/>
      <c r="P13" s="10">
        <v>41667</v>
      </c>
      <c r="Q13" s="10"/>
      <c r="R13" s="8">
        <f t="shared" si="0"/>
        <v>53222</v>
      </c>
    </row>
    <row r="14" spans="1:18" ht="15.75" x14ac:dyDescent="0.25">
      <c r="A14" s="5">
        <v>12</v>
      </c>
      <c r="B14" s="9" t="s">
        <v>39</v>
      </c>
      <c r="C14" s="9" t="s">
        <v>40</v>
      </c>
      <c r="D14" s="12">
        <v>20000</v>
      </c>
      <c r="E14" s="10">
        <v>500</v>
      </c>
      <c r="F14" s="13">
        <v>5000</v>
      </c>
      <c r="G14" s="10">
        <v>5043</v>
      </c>
      <c r="H14" s="10"/>
      <c r="I14" s="10"/>
      <c r="J14" s="10"/>
      <c r="K14" s="10"/>
      <c r="L14" s="10"/>
      <c r="M14" s="10"/>
      <c r="N14" s="10"/>
      <c r="O14" s="10">
        <v>24445</v>
      </c>
      <c r="P14" s="10"/>
      <c r="Q14" s="10"/>
      <c r="R14" s="8">
        <f t="shared" si="0"/>
        <v>54988</v>
      </c>
    </row>
    <row r="15" spans="1:18" ht="15.75" x14ac:dyDescent="0.25">
      <c r="A15" s="5">
        <v>13</v>
      </c>
      <c r="B15" s="9" t="s">
        <v>41</v>
      </c>
      <c r="C15" s="9" t="s">
        <v>42</v>
      </c>
      <c r="D15" s="12">
        <v>5000</v>
      </c>
      <c r="E15" s="12">
        <v>500</v>
      </c>
      <c r="F15" s="13">
        <v>5000</v>
      </c>
      <c r="G15" s="10"/>
      <c r="H15" s="10"/>
      <c r="I15" s="10"/>
      <c r="J15" s="10"/>
      <c r="K15" s="10"/>
      <c r="L15" s="10"/>
      <c r="M15" s="10"/>
      <c r="N15" s="10"/>
      <c r="O15" s="10">
        <v>25667</v>
      </c>
      <c r="P15" s="10"/>
      <c r="Q15" s="10">
        <v>16667</v>
      </c>
      <c r="R15" s="8">
        <f t="shared" si="0"/>
        <v>52834</v>
      </c>
    </row>
    <row r="16" spans="1:18" ht="15.75" x14ac:dyDescent="0.25">
      <c r="A16" s="5">
        <v>14</v>
      </c>
      <c r="B16" s="9" t="s">
        <v>43</v>
      </c>
      <c r="C16" s="9"/>
      <c r="D16" s="12">
        <v>20000</v>
      </c>
      <c r="E16" s="10">
        <v>500</v>
      </c>
      <c r="F16" s="13">
        <v>5000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8">
        <f t="shared" si="0"/>
        <v>25500</v>
      </c>
    </row>
    <row r="17" spans="1:18" ht="15.75" x14ac:dyDescent="0.25">
      <c r="A17" s="5">
        <v>15</v>
      </c>
      <c r="B17" s="9" t="s">
        <v>44</v>
      </c>
      <c r="C17" s="9" t="s">
        <v>45</v>
      </c>
      <c r="D17" s="12">
        <v>50000</v>
      </c>
      <c r="E17" s="10">
        <v>500</v>
      </c>
      <c r="F17" s="13">
        <v>1000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8">
        <f t="shared" si="0"/>
        <v>51500</v>
      </c>
    </row>
    <row r="18" spans="1:18" ht="15.75" x14ac:dyDescent="0.25">
      <c r="A18" s="5">
        <v>16</v>
      </c>
      <c r="B18" s="9" t="s">
        <v>46</v>
      </c>
      <c r="C18" s="9" t="s">
        <v>47</v>
      </c>
      <c r="D18" s="12">
        <v>8000</v>
      </c>
      <c r="E18" s="10">
        <v>500</v>
      </c>
      <c r="F18" s="13">
        <v>2000</v>
      </c>
      <c r="G18" s="10"/>
      <c r="H18" s="10">
        <v>8313</v>
      </c>
      <c r="I18" s="10"/>
      <c r="J18" s="10"/>
      <c r="K18" s="10"/>
      <c r="L18" s="10"/>
      <c r="M18" s="10"/>
      <c r="N18" s="10"/>
      <c r="O18" s="10">
        <v>11000</v>
      </c>
      <c r="P18" s="10"/>
      <c r="Q18" s="10"/>
      <c r="R18" s="8">
        <f t="shared" si="0"/>
        <v>29813</v>
      </c>
    </row>
    <row r="19" spans="1:18" ht="15.75" x14ac:dyDescent="0.25">
      <c r="A19" s="5">
        <v>17</v>
      </c>
      <c r="B19" s="9" t="s">
        <v>48</v>
      </c>
      <c r="C19" s="9" t="s">
        <v>49</v>
      </c>
      <c r="D19" s="15">
        <v>5000</v>
      </c>
      <c r="E19" s="10">
        <v>500</v>
      </c>
      <c r="F19" s="16">
        <v>5000</v>
      </c>
      <c r="G19" s="10"/>
      <c r="H19" s="10"/>
      <c r="I19" s="10"/>
      <c r="J19" s="10"/>
      <c r="K19" s="10"/>
      <c r="L19" s="10"/>
      <c r="M19" s="10"/>
      <c r="N19" s="10"/>
      <c r="O19" s="10">
        <v>76389</v>
      </c>
      <c r="P19" s="11">
        <v>108334</v>
      </c>
      <c r="Q19" s="15"/>
      <c r="R19" s="8">
        <f t="shared" si="0"/>
        <v>195223</v>
      </c>
    </row>
    <row r="20" spans="1:18" ht="15.75" x14ac:dyDescent="0.25">
      <c r="A20" s="5">
        <v>18</v>
      </c>
      <c r="B20" s="9" t="s">
        <v>50</v>
      </c>
      <c r="C20" s="9" t="s">
        <v>51</v>
      </c>
      <c r="D20" s="10">
        <v>5000</v>
      </c>
      <c r="E20" s="10">
        <v>500</v>
      </c>
      <c r="F20" s="10">
        <v>1000</v>
      </c>
      <c r="G20" s="10"/>
      <c r="H20" s="10">
        <v>32288</v>
      </c>
      <c r="I20" s="10"/>
      <c r="J20" s="10"/>
      <c r="K20" s="10"/>
      <c r="L20" s="10"/>
      <c r="M20" s="10"/>
      <c r="N20" s="10"/>
      <c r="O20" s="10">
        <v>15278</v>
      </c>
      <c r="P20" s="11"/>
      <c r="Q20" s="15"/>
      <c r="R20" s="8">
        <f t="shared" si="0"/>
        <v>54066</v>
      </c>
    </row>
    <row r="21" spans="1:18" ht="15.75" x14ac:dyDescent="0.25">
      <c r="A21" s="5">
        <v>19</v>
      </c>
      <c r="B21" s="9" t="s">
        <v>52</v>
      </c>
      <c r="C21" s="9" t="s">
        <v>53</v>
      </c>
      <c r="D21" s="10">
        <v>30000</v>
      </c>
      <c r="E21" s="10">
        <v>500</v>
      </c>
      <c r="F21" s="10">
        <v>30000</v>
      </c>
      <c r="G21" s="10"/>
      <c r="H21" s="10"/>
      <c r="I21" s="10"/>
      <c r="J21" s="10"/>
      <c r="K21" s="10"/>
      <c r="L21" s="10"/>
      <c r="M21" s="10"/>
      <c r="N21" s="10"/>
      <c r="O21" s="10">
        <v>103889</v>
      </c>
      <c r="P21" s="10">
        <v>216667</v>
      </c>
      <c r="Q21" s="15"/>
      <c r="R21" s="8">
        <f t="shared" si="0"/>
        <v>381056</v>
      </c>
    </row>
    <row r="22" spans="1:18" ht="15.75" x14ac:dyDescent="0.25">
      <c r="A22" s="5">
        <v>20</v>
      </c>
      <c r="B22" s="9" t="s">
        <v>54</v>
      </c>
      <c r="C22" s="9" t="s">
        <v>27</v>
      </c>
      <c r="D22" s="10">
        <v>5000</v>
      </c>
      <c r="E22" s="10">
        <v>500</v>
      </c>
      <c r="F22" s="10">
        <v>3000</v>
      </c>
      <c r="G22" s="10"/>
      <c r="H22" s="10"/>
      <c r="I22" s="10"/>
      <c r="J22" s="10"/>
      <c r="K22" s="10"/>
      <c r="L22" s="10"/>
      <c r="M22" s="10"/>
      <c r="N22" s="10"/>
      <c r="O22" s="10"/>
      <c r="P22" s="10">
        <v>33334</v>
      </c>
      <c r="Q22" s="10"/>
      <c r="R22" s="8">
        <f t="shared" si="0"/>
        <v>41834</v>
      </c>
    </row>
    <row r="23" spans="1:18" ht="15.75" x14ac:dyDescent="0.25">
      <c r="A23" s="5">
        <v>21</v>
      </c>
      <c r="B23" s="9" t="s">
        <v>55</v>
      </c>
      <c r="C23" s="9" t="s">
        <v>56</v>
      </c>
      <c r="D23" s="10">
        <v>15000</v>
      </c>
      <c r="E23" s="10">
        <v>500</v>
      </c>
      <c r="F23" s="10">
        <v>1000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8">
        <f t="shared" si="0"/>
        <v>16500</v>
      </c>
    </row>
    <row r="24" spans="1:18" ht="15.75" x14ac:dyDescent="0.25">
      <c r="A24" s="5">
        <v>22</v>
      </c>
      <c r="B24" s="9" t="s">
        <v>57</v>
      </c>
      <c r="C24" s="9"/>
      <c r="D24" s="12">
        <v>5000</v>
      </c>
      <c r="E24" s="10">
        <v>500</v>
      </c>
      <c r="F24" s="13">
        <v>10000</v>
      </c>
      <c r="G24" s="10"/>
      <c r="H24" s="10"/>
      <c r="I24" s="10"/>
      <c r="J24" s="10"/>
      <c r="K24" s="10"/>
      <c r="L24" s="10"/>
      <c r="M24" s="10"/>
      <c r="N24" s="10"/>
      <c r="O24" s="10">
        <v>45834</v>
      </c>
      <c r="P24" s="10"/>
      <c r="Q24" s="10"/>
      <c r="R24" s="8">
        <f t="shared" si="0"/>
        <v>61334</v>
      </c>
    </row>
    <row r="25" spans="1:18" ht="15.75" x14ac:dyDescent="0.25">
      <c r="A25" s="5">
        <v>23</v>
      </c>
      <c r="B25" s="9" t="s">
        <v>58</v>
      </c>
      <c r="C25" s="9" t="s">
        <v>59</v>
      </c>
      <c r="D25" s="12">
        <v>20000</v>
      </c>
      <c r="E25" s="10">
        <v>1500</v>
      </c>
      <c r="F25" s="13">
        <v>2000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8">
        <f t="shared" si="0"/>
        <v>23500</v>
      </c>
    </row>
    <row r="26" spans="1:18" ht="15.75" x14ac:dyDescent="0.25">
      <c r="A26" s="5">
        <v>24</v>
      </c>
      <c r="B26" s="9" t="s">
        <v>60</v>
      </c>
      <c r="C26" s="9" t="s">
        <v>61</v>
      </c>
      <c r="D26" s="10">
        <v>5000</v>
      </c>
      <c r="E26" s="10">
        <v>500</v>
      </c>
      <c r="F26" s="11">
        <v>3000</v>
      </c>
      <c r="G26" s="10"/>
      <c r="H26" s="10"/>
      <c r="I26" s="10"/>
      <c r="J26" s="10"/>
      <c r="K26" s="10"/>
      <c r="L26" s="10"/>
      <c r="M26" s="10"/>
      <c r="N26" s="10"/>
      <c r="O26" s="10">
        <v>73334</v>
      </c>
      <c r="P26" s="10"/>
      <c r="Q26" s="10"/>
      <c r="R26" s="8">
        <f t="shared" si="0"/>
        <v>81834</v>
      </c>
    </row>
    <row r="27" spans="1:18" ht="15.75" x14ac:dyDescent="0.25">
      <c r="A27" s="5">
        <v>25</v>
      </c>
      <c r="B27" s="9" t="s">
        <v>62</v>
      </c>
      <c r="C27" s="9" t="s">
        <v>63</v>
      </c>
      <c r="D27" s="10">
        <v>5000</v>
      </c>
      <c r="E27" s="10">
        <v>500</v>
      </c>
      <c r="F27" s="10">
        <v>1000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8">
        <f t="shared" si="0"/>
        <v>6500</v>
      </c>
    </row>
    <row r="28" spans="1:18" ht="15.75" x14ac:dyDescent="0.25">
      <c r="A28" s="5">
        <v>26</v>
      </c>
      <c r="B28" s="9" t="s">
        <v>64</v>
      </c>
      <c r="C28" s="9" t="s">
        <v>65</v>
      </c>
      <c r="D28" s="12">
        <v>5000</v>
      </c>
      <c r="E28" s="10">
        <v>500</v>
      </c>
      <c r="F28" s="13">
        <v>10000</v>
      </c>
      <c r="G28" s="10"/>
      <c r="H28" s="10">
        <v>26250</v>
      </c>
      <c r="I28" s="10"/>
      <c r="J28" s="10"/>
      <c r="K28" s="10"/>
      <c r="L28" s="10">
        <v>10000</v>
      </c>
      <c r="M28" s="10"/>
      <c r="N28" s="10"/>
      <c r="O28" s="10"/>
      <c r="P28" s="10">
        <v>25000</v>
      </c>
      <c r="Q28" s="10"/>
      <c r="R28" s="8">
        <f t="shared" si="0"/>
        <v>76750</v>
      </c>
    </row>
    <row r="29" spans="1:18" ht="15.75" x14ac:dyDescent="0.25">
      <c r="A29" s="5">
        <v>27</v>
      </c>
      <c r="B29" s="9" t="s">
        <v>66</v>
      </c>
      <c r="C29" s="9" t="s">
        <v>67</v>
      </c>
      <c r="D29" s="10">
        <v>10000</v>
      </c>
      <c r="E29" s="10">
        <v>500</v>
      </c>
      <c r="F29" s="11">
        <v>10000</v>
      </c>
      <c r="G29" s="10"/>
      <c r="H29" s="10"/>
      <c r="I29" s="10"/>
      <c r="J29" s="10"/>
      <c r="K29" s="10"/>
      <c r="L29" s="10"/>
      <c r="M29" s="10"/>
      <c r="N29" s="10"/>
      <c r="O29" s="10"/>
      <c r="P29" s="10">
        <v>33334</v>
      </c>
      <c r="Q29" s="15"/>
      <c r="R29" s="8">
        <f t="shared" si="0"/>
        <v>53834</v>
      </c>
    </row>
    <row r="30" spans="1:18" ht="15.75" x14ac:dyDescent="0.25">
      <c r="A30" s="5">
        <v>28</v>
      </c>
      <c r="B30" s="9" t="s">
        <v>68</v>
      </c>
      <c r="C30" s="9" t="s">
        <v>45</v>
      </c>
      <c r="D30" s="12">
        <v>8000</v>
      </c>
      <c r="E30" s="10">
        <v>500</v>
      </c>
      <c r="F30" s="10">
        <v>2000</v>
      </c>
      <c r="G30" s="17"/>
      <c r="H30" s="17"/>
      <c r="I30" s="17"/>
      <c r="J30" s="17"/>
      <c r="K30" s="17"/>
      <c r="L30" s="18"/>
      <c r="M30" s="10"/>
      <c r="N30" s="10"/>
      <c r="O30" s="10"/>
      <c r="P30" s="10">
        <v>20000</v>
      </c>
      <c r="Q30" s="10"/>
      <c r="R30" s="8">
        <f t="shared" si="0"/>
        <v>30500</v>
      </c>
    </row>
    <row r="31" spans="1:18" ht="15.75" x14ac:dyDescent="0.25">
      <c r="A31" s="5">
        <v>29</v>
      </c>
      <c r="B31" s="9" t="s">
        <v>69</v>
      </c>
      <c r="C31" s="9" t="s">
        <v>70</v>
      </c>
      <c r="D31" s="12">
        <v>5000</v>
      </c>
      <c r="E31" s="10">
        <v>500</v>
      </c>
      <c r="F31" s="13">
        <v>1000</v>
      </c>
      <c r="G31" s="10"/>
      <c r="H31" s="10"/>
      <c r="I31" s="10"/>
      <c r="J31" s="10"/>
      <c r="K31" s="10"/>
      <c r="L31" s="10"/>
      <c r="M31" s="10"/>
      <c r="N31" s="10"/>
      <c r="O31" s="10"/>
      <c r="P31" s="10">
        <v>33334</v>
      </c>
      <c r="Q31" s="10"/>
      <c r="R31" s="8">
        <f t="shared" si="0"/>
        <v>39834</v>
      </c>
    </row>
    <row r="32" spans="1:18" ht="15.75" x14ac:dyDescent="0.25">
      <c r="A32" s="5">
        <v>30</v>
      </c>
      <c r="B32" s="9" t="s">
        <v>71</v>
      </c>
      <c r="C32" s="9"/>
      <c r="D32" s="12">
        <v>5000</v>
      </c>
      <c r="E32" s="10">
        <v>500</v>
      </c>
      <c r="F32" s="13">
        <v>5000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8">
        <f t="shared" si="0"/>
        <v>10500</v>
      </c>
    </row>
    <row r="33" spans="1:18" ht="15.75" x14ac:dyDescent="0.25">
      <c r="A33" s="5">
        <v>31</v>
      </c>
      <c r="B33" s="9" t="s">
        <v>72</v>
      </c>
      <c r="C33" s="9" t="s">
        <v>73</v>
      </c>
      <c r="D33" s="12">
        <v>5000</v>
      </c>
      <c r="E33" s="10">
        <v>500</v>
      </c>
      <c r="F33" s="13">
        <v>1000</v>
      </c>
      <c r="G33" s="10"/>
      <c r="H33" s="10"/>
      <c r="I33" s="10"/>
      <c r="J33" s="10"/>
      <c r="K33" s="10"/>
      <c r="L33" s="10"/>
      <c r="M33" s="10"/>
      <c r="N33" s="10"/>
      <c r="O33" s="10"/>
      <c r="P33" s="10">
        <v>70834</v>
      </c>
      <c r="Q33" s="10"/>
      <c r="R33" s="8">
        <f t="shared" si="0"/>
        <v>77334</v>
      </c>
    </row>
    <row r="34" spans="1:18" ht="15.75" x14ac:dyDescent="0.25">
      <c r="A34" s="5">
        <v>32</v>
      </c>
      <c r="B34" s="9" t="s">
        <v>74</v>
      </c>
      <c r="C34" s="9" t="s">
        <v>75</v>
      </c>
      <c r="D34" s="10">
        <v>30000</v>
      </c>
      <c r="E34" s="10">
        <v>500</v>
      </c>
      <c r="F34" s="11">
        <v>5000</v>
      </c>
      <c r="G34" s="10"/>
      <c r="H34" s="10"/>
      <c r="I34" s="10"/>
      <c r="J34" s="10"/>
      <c r="K34" s="10"/>
      <c r="L34" s="10"/>
      <c r="M34" s="10">
        <v>1000</v>
      </c>
      <c r="N34" s="10">
        <v>55</v>
      </c>
      <c r="O34" s="10"/>
      <c r="P34" s="10">
        <v>33334</v>
      </c>
      <c r="Q34" s="10"/>
      <c r="R34" s="8">
        <f t="shared" si="0"/>
        <v>69889</v>
      </c>
    </row>
    <row r="35" spans="1:18" ht="15.75" x14ac:dyDescent="0.25">
      <c r="A35" s="5">
        <v>33</v>
      </c>
      <c r="B35" s="9" t="s">
        <v>76</v>
      </c>
      <c r="C35" s="9" t="s">
        <v>77</v>
      </c>
      <c r="D35" s="10">
        <v>10000</v>
      </c>
      <c r="E35" s="10">
        <v>500</v>
      </c>
      <c r="F35" s="10">
        <v>20000</v>
      </c>
      <c r="G35" s="10"/>
      <c r="H35" s="10"/>
      <c r="I35" s="10"/>
      <c r="J35" s="10"/>
      <c r="K35" s="10"/>
      <c r="L35" s="10">
        <v>100000</v>
      </c>
      <c r="M35" s="10"/>
      <c r="N35" s="10"/>
      <c r="O35" s="10">
        <v>106945</v>
      </c>
      <c r="P35" s="10">
        <v>208334</v>
      </c>
      <c r="Q35" s="10"/>
      <c r="R35" s="8">
        <f t="shared" si="0"/>
        <v>445779</v>
      </c>
    </row>
    <row r="36" spans="1:18" ht="15.75" x14ac:dyDescent="0.25">
      <c r="A36" s="5">
        <v>34</v>
      </c>
      <c r="B36" s="9" t="s">
        <v>78</v>
      </c>
      <c r="C36" s="9" t="s">
        <v>56</v>
      </c>
      <c r="D36" s="10">
        <v>10000</v>
      </c>
      <c r="E36" s="10">
        <v>500</v>
      </c>
      <c r="F36" s="10">
        <v>5000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8">
        <f t="shared" si="0"/>
        <v>15500</v>
      </c>
    </row>
    <row r="37" spans="1:18" ht="15.75" x14ac:dyDescent="0.25">
      <c r="A37" s="5">
        <v>35</v>
      </c>
      <c r="B37" s="9" t="s">
        <v>79</v>
      </c>
      <c r="C37" s="9" t="s">
        <v>27</v>
      </c>
      <c r="D37" s="10">
        <v>5000</v>
      </c>
      <c r="E37" s="10">
        <v>500</v>
      </c>
      <c r="F37" s="10">
        <v>1000</v>
      </c>
      <c r="G37" s="10">
        <v>9311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8">
        <f t="shared" si="0"/>
        <v>15811</v>
      </c>
    </row>
    <row r="38" spans="1:18" ht="15.75" x14ac:dyDescent="0.25">
      <c r="A38" s="5">
        <v>36</v>
      </c>
      <c r="B38" s="9" t="s">
        <v>80</v>
      </c>
      <c r="C38" s="9" t="s">
        <v>81</v>
      </c>
      <c r="D38" s="10">
        <v>5000</v>
      </c>
      <c r="E38" s="10">
        <v>500</v>
      </c>
      <c r="F38" s="10">
        <v>25000</v>
      </c>
      <c r="G38" s="10"/>
      <c r="H38" s="10"/>
      <c r="I38" s="10"/>
      <c r="J38" s="10"/>
      <c r="K38" s="10"/>
      <c r="L38" s="10"/>
      <c r="M38" s="10"/>
      <c r="N38" s="10"/>
      <c r="O38" s="10">
        <v>61112</v>
      </c>
      <c r="P38" s="10"/>
      <c r="Q38" s="10"/>
      <c r="R38" s="8">
        <f t="shared" si="0"/>
        <v>91612</v>
      </c>
    </row>
    <row r="39" spans="1:18" ht="15.75" x14ac:dyDescent="0.25">
      <c r="A39" s="5">
        <v>37</v>
      </c>
      <c r="B39" s="9" t="s">
        <v>82</v>
      </c>
      <c r="C39" s="9" t="s">
        <v>83</v>
      </c>
      <c r="D39" s="12">
        <v>5000</v>
      </c>
      <c r="E39" s="10">
        <v>500</v>
      </c>
      <c r="F39" s="13">
        <v>1000</v>
      </c>
      <c r="G39" s="10">
        <v>5571</v>
      </c>
      <c r="H39" s="10">
        <v>10500</v>
      </c>
      <c r="I39" s="10">
        <v>10063</v>
      </c>
      <c r="J39" s="10"/>
      <c r="K39" s="10"/>
      <c r="L39" s="10"/>
      <c r="M39" s="10"/>
      <c r="N39" s="10"/>
      <c r="O39" s="10">
        <v>33612</v>
      </c>
      <c r="P39" s="10"/>
      <c r="Q39" s="10"/>
      <c r="R39" s="8">
        <f t="shared" si="0"/>
        <v>66246</v>
      </c>
    </row>
    <row r="40" spans="1:18" ht="15.75" x14ac:dyDescent="0.25">
      <c r="A40" s="5">
        <v>38</v>
      </c>
      <c r="B40" s="9" t="s">
        <v>84</v>
      </c>
      <c r="C40" s="9" t="s">
        <v>85</v>
      </c>
      <c r="D40" s="10">
        <v>7500</v>
      </c>
      <c r="E40" s="10">
        <v>500</v>
      </c>
      <c r="F40" s="11">
        <v>1000</v>
      </c>
      <c r="G40" s="10">
        <v>5600</v>
      </c>
      <c r="H40" s="10"/>
      <c r="I40" s="10"/>
      <c r="J40" s="10"/>
      <c r="K40" s="10"/>
      <c r="L40" s="10"/>
      <c r="M40" s="10"/>
      <c r="N40" s="10"/>
      <c r="O40" s="10">
        <v>45834</v>
      </c>
      <c r="P40" s="10"/>
      <c r="Q40" s="10"/>
      <c r="R40" s="8">
        <f t="shared" si="0"/>
        <v>60434</v>
      </c>
    </row>
    <row r="41" spans="1:18" ht="15.75" x14ac:dyDescent="0.25">
      <c r="A41" s="5">
        <v>39</v>
      </c>
      <c r="B41" s="9" t="s">
        <v>86</v>
      </c>
      <c r="C41" s="9" t="s">
        <v>87</v>
      </c>
      <c r="D41" s="12">
        <v>5000</v>
      </c>
      <c r="E41" s="10">
        <v>500</v>
      </c>
      <c r="F41" s="13">
        <v>5000</v>
      </c>
      <c r="G41" s="10"/>
      <c r="H41" s="10"/>
      <c r="I41" s="10"/>
      <c r="J41" s="10"/>
      <c r="K41" s="10"/>
      <c r="L41" s="10"/>
      <c r="M41" s="10"/>
      <c r="N41" s="10"/>
      <c r="O41" s="10">
        <v>39723</v>
      </c>
      <c r="P41" s="10"/>
      <c r="Q41" s="10"/>
      <c r="R41" s="8">
        <f t="shared" si="0"/>
        <v>50223</v>
      </c>
    </row>
    <row r="42" spans="1:18" ht="15.75" x14ac:dyDescent="0.25">
      <c r="A42" s="5">
        <v>40</v>
      </c>
      <c r="B42" s="9" t="s">
        <v>88</v>
      </c>
      <c r="C42" s="9" t="s">
        <v>89</v>
      </c>
      <c r="D42" s="12">
        <v>5000</v>
      </c>
      <c r="E42" s="10">
        <v>500</v>
      </c>
      <c r="F42" s="13">
        <v>2000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8">
        <f t="shared" si="0"/>
        <v>7500</v>
      </c>
    </row>
    <row r="43" spans="1:18" ht="15.75" x14ac:dyDescent="0.25">
      <c r="A43" s="5">
        <v>41</v>
      </c>
      <c r="B43" s="9" t="s">
        <v>90</v>
      </c>
      <c r="C43" s="9" t="s">
        <v>91</v>
      </c>
      <c r="D43" s="10">
        <v>5000</v>
      </c>
      <c r="E43" s="10">
        <v>500</v>
      </c>
      <c r="F43" s="10">
        <v>3000</v>
      </c>
      <c r="G43" s="10">
        <v>9844</v>
      </c>
      <c r="H43" s="10">
        <v>14000</v>
      </c>
      <c r="I43" s="10"/>
      <c r="J43" s="10"/>
      <c r="K43" s="10"/>
      <c r="L43" s="10"/>
      <c r="M43" s="10"/>
      <c r="N43" s="10"/>
      <c r="O43" s="10">
        <v>12223</v>
      </c>
      <c r="P43" s="10"/>
      <c r="Q43" s="10"/>
      <c r="R43" s="8">
        <f t="shared" si="0"/>
        <v>44567</v>
      </c>
    </row>
    <row r="44" spans="1:18" ht="15.75" x14ac:dyDescent="0.25">
      <c r="A44" s="5">
        <v>42</v>
      </c>
      <c r="B44" s="9" t="s">
        <v>92</v>
      </c>
      <c r="C44" s="9" t="s">
        <v>93</v>
      </c>
      <c r="D44" s="10">
        <v>5000</v>
      </c>
      <c r="E44" s="10">
        <v>500</v>
      </c>
      <c r="F44" s="11">
        <v>1000</v>
      </c>
      <c r="G44" s="10"/>
      <c r="H44" s="10"/>
      <c r="I44" s="10"/>
      <c r="J44" s="10"/>
      <c r="K44" s="10"/>
      <c r="L44" s="10"/>
      <c r="M44" s="10">
        <v>1000</v>
      </c>
      <c r="N44" s="10">
        <v>55</v>
      </c>
      <c r="O44" s="10"/>
      <c r="P44" s="10">
        <v>8334</v>
      </c>
      <c r="Q44" s="10"/>
      <c r="R44" s="8">
        <f t="shared" si="0"/>
        <v>15889</v>
      </c>
    </row>
    <row r="45" spans="1:18" ht="15.75" x14ac:dyDescent="0.25">
      <c r="A45" s="5">
        <v>43</v>
      </c>
      <c r="B45" s="9" t="s">
        <v>94</v>
      </c>
      <c r="C45" s="9" t="s">
        <v>95</v>
      </c>
      <c r="D45" s="12">
        <v>10000</v>
      </c>
      <c r="E45" s="10">
        <v>500</v>
      </c>
      <c r="F45" s="13">
        <v>5000</v>
      </c>
      <c r="G45" s="10"/>
      <c r="H45" s="10"/>
      <c r="I45" s="10"/>
      <c r="J45" s="10"/>
      <c r="K45" s="10"/>
      <c r="L45" s="10"/>
      <c r="M45" s="10">
        <v>1000</v>
      </c>
      <c r="N45" s="10">
        <v>55</v>
      </c>
      <c r="O45" s="10">
        <v>18334</v>
      </c>
      <c r="P45" s="10"/>
      <c r="Q45" s="10">
        <v>33334</v>
      </c>
      <c r="R45" s="8">
        <f t="shared" si="0"/>
        <v>68223</v>
      </c>
    </row>
    <row r="46" spans="1:18" ht="15.75" x14ac:dyDescent="0.25">
      <c r="A46" s="5">
        <v>44</v>
      </c>
      <c r="B46" s="9" t="s">
        <v>96</v>
      </c>
      <c r="C46" s="9" t="s">
        <v>97</v>
      </c>
      <c r="D46" s="10">
        <v>10000</v>
      </c>
      <c r="E46" s="10">
        <v>500</v>
      </c>
      <c r="F46" s="10">
        <v>1000</v>
      </c>
      <c r="G46" s="10"/>
      <c r="H46" s="10">
        <v>7000</v>
      </c>
      <c r="I46" s="10"/>
      <c r="J46" s="10"/>
      <c r="K46" s="10"/>
      <c r="L46" s="10"/>
      <c r="M46" s="10"/>
      <c r="N46" s="10"/>
      <c r="O46" s="10"/>
      <c r="P46" s="10"/>
      <c r="Q46" s="15"/>
      <c r="R46" s="8">
        <f t="shared" si="0"/>
        <v>18500</v>
      </c>
    </row>
    <row r="47" spans="1:18" ht="15.75" x14ac:dyDescent="0.25">
      <c r="A47" s="5">
        <v>45</v>
      </c>
      <c r="B47" s="9" t="s">
        <v>98</v>
      </c>
      <c r="C47" s="9" t="s">
        <v>99</v>
      </c>
      <c r="D47" s="15">
        <v>7000</v>
      </c>
      <c r="E47" s="10">
        <v>500</v>
      </c>
      <c r="F47" s="16">
        <v>5000</v>
      </c>
      <c r="G47" s="10">
        <v>4200</v>
      </c>
      <c r="H47" s="10"/>
      <c r="I47" s="10"/>
      <c r="J47" s="10"/>
      <c r="K47" s="10"/>
      <c r="L47" s="10"/>
      <c r="M47" s="10"/>
      <c r="N47" s="10"/>
      <c r="O47" s="10">
        <v>30556</v>
      </c>
      <c r="P47" s="15"/>
      <c r="Q47" s="15">
        <v>11667</v>
      </c>
      <c r="R47" s="8">
        <f t="shared" si="0"/>
        <v>58923</v>
      </c>
    </row>
    <row r="48" spans="1:18" ht="15.75" x14ac:dyDescent="0.25">
      <c r="A48" s="5">
        <v>46</v>
      </c>
      <c r="B48" s="9" t="s">
        <v>100</v>
      </c>
      <c r="C48" s="9" t="s">
        <v>101</v>
      </c>
      <c r="D48" s="15">
        <v>5000</v>
      </c>
      <c r="E48" s="10">
        <v>500</v>
      </c>
      <c r="F48" s="16">
        <v>5000</v>
      </c>
      <c r="G48" s="10"/>
      <c r="H48" s="10"/>
      <c r="I48" s="10"/>
      <c r="J48" s="10"/>
      <c r="K48" s="10"/>
      <c r="L48" s="10"/>
      <c r="M48" s="10">
        <v>1000</v>
      </c>
      <c r="N48" s="10">
        <v>55</v>
      </c>
      <c r="O48" s="10"/>
      <c r="P48" s="11">
        <v>10000</v>
      </c>
      <c r="Q48" s="15">
        <v>25000</v>
      </c>
      <c r="R48" s="8">
        <f t="shared" si="0"/>
        <v>46555</v>
      </c>
    </row>
    <row r="49" spans="1:18" ht="15.75" x14ac:dyDescent="0.25">
      <c r="A49" s="5">
        <v>47</v>
      </c>
      <c r="B49" s="9" t="s">
        <v>102</v>
      </c>
      <c r="C49" s="9" t="s">
        <v>103</v>
      </c>
      <c r="D49" s="10">
        <v>5000</v>
      </c>
      <c r="E49" s="10">
        <v>500</v>
      </c>
      <c r="F49" s="10">
        <v>1000</v>
      </c>
      <c r="G49" s="10"/>
      <c r="H49" s="10">
        <v>5250</v>
      </c>
      <c r="I49" s="10"/>
      <c r="J49" s="10"/>
      <c r="K49" s="10"/>
      <c r="L49" s="10"/>
      <c r="M49" s="10"/>
      <c r="N49" s="10">
        <v>55</v>
      </c>
      <c r="O49" s="10">
        <v>61112</v>
      </c>
      <c r="P49" s="15">
        <v>10000</v>
      </c>
      <c r="Q49" s="15"/>
      <c r="R49" s="8">
        <f t="shared" si="0"/>
        <v>82917</v>
      </c>
    </row>
    <row r="50" spans="1:18" ht="15.75" x14ac:dyDescent="0.25">
      <c r="A50" s="5">
        <v>48</v>
      </c>
      <c r="B50" s="9" t="s">
        <v>104</v>
      </c>
      <c r="C50" s="9" t="s">
        <v>105</v>
      </c>
      <c r="D50" s="10">
        <v>5000</v>
      </c>
      <c r="E50" s="10">
        <v>500</v>
      </c>
      <c r="F50" s="10">
        <v>1000</v>
      </c>
      <c r="G50" s="10">
        <v>8492</v>
      </c>
      <c r="H50" s="10"/>
      <c r="I50" s="10">
        <v>5042</v>
      </c>
      <c r="J50" s="10"/>
      <c r="K50" s="10"/>
      <c r="L50" s="10"/>
      <c r="M50" s="10"/>
      <c r="N50" s="10"/>
      <c r="O50" s="10"/>
      <c r="P50" s="10">
        <v>83334</v>
      </c>
      <c r="Q50" s="15">
        <v>25000</v>
      </c>
      <c r="R50" s="8">
        <f t="shared" si="0"/>
        <v>128368</v>
      </c>
    </row>
    <row r="51" spans="1:18" ht="15.75" x14ac:dyDescent="0.25">
      <c r="A51" s="5">
        <v>49</v>
      </c>
      <c r="B51" s="9" t="s">
        <v>106</v>
      </c>
      <c r="C51" s="9" t="s">
        <v>107</v>
      </c>
      <c r="D51" s="10">
        <v>10000</v>
      </c>
      <c r="E51" s="10">
        <v>500</v>
      </c>
      <c r="F51" s="10">
        <v>5000</v>
      </c>
      <c r="G51" s="10"/>
      <c r="H51" s="10"/>
      <c r="I51" s="10"/>
      <c r="J51" s="10"/>
      <c r="K51" s="10"/>
      <c r="L51" s="10"/>
      <c r="M51" s="10"/>
      <c r="N51" s="10"/>
      <c r="O51" s="10">
        <v>55000</v>
      </c>
      <c r="P51" s="10"/>
      <c r="Q51" s="19"/>
      <c r="R51" s="8">
        <f t="shared" si="0"/>
        <v>70500</v>
      </c>
    </row>
    <row r="52" spans="1:18" ht="15.75" x14ac:dyDescent="0.25">
      <c r="A52" s="5">
        <v>50</v>
      </c>
      <c r="B52" s="9" t="s">
        <v>108</v>
      </c>
      <c r="C52" s="9" t="s">
        <v>109</v>
      </c>
      <c r="D52" s="12">
        <v>5000</v>
      </c>
      <c r="E52" s="10">
        <v>500</v>
      </c>
      <c r="F52" s="13">
        <v>1000</v>
      </c>
      <c r="G52" s="10"/>
      <c r="H52" s="10"/>
      <c r="I52" s="10"/>
      <c r="J52" s="10"/>
      <c r="K52" s="10"/>
      <c r="L52" s="12"/>
      <c r="M52" s="12"/>
      <c r="N52" s="12"/>
      <c r="O52" s="12">
        <v>61112</v>
      </c>
      <c r="P52" s="12"/>
      <c r="Q52" s="12">
        <v>16667</v>
      </c>
      <c r="R52" s="8">
        <f t="shared" si="0"/>
        <v>84279</v>
      </c>
    </row>
    <row r="53" spans="1:18" ht="15.75" x14ac:dyDescent="0.25">
      <c r="A53" s="5">
        <v>51</v>
      </c>
      <c r="B53" s="9" t="s">
        <v>110</v>
      </c>
      <c r="C53" s="9" t="s">
        <v>111</v>
      </c>
      <c r="D53" s="12">
        <v>10000</v>
      </c>
      <c r="E53" s="10">
        <v>500</v>
      </c>
      <c r="F53" s="13">
        <v>1000</v>
      </c>
      <c r="G53" s="10"/>
      <c r="H53" s="10"/>
      <c r="I53" s="10"/>
      <c r="J53" s="10"/>
      <c r="K53" s="10"/>
      <c r="L53" s="10"/>
      <c r="M53" s="10"/>
      <c r="N53" s="10"/>
      <c r="O53" s="10"/>
      <c r="P53" s="10">
        <v>33334</v>
      </c>
      <c r="Q53" s="10"/>
      <c r="R53" s="8">
        <f t="shared" si="0"/>
        <v>44834</v>
      </c>
    </row>
    <row r="54" spans="1:18" ht="15.75" x14ac:dyDescent="0.25">
      <c r="A54" s="5">
        <v>52</v>
      </c>
      <c r="B54" s="9" t="s">
        <v>112</v>
      </c>
      <c r="C54" s="9" t="s">
        <v>113</v>
      </c>
      <c r="D54" s="10">
        <v>10000</v>
      </c>
      <c r="E54" s="10">
        <v>500</v>
      </c>
      <c r="F54" s="11">
        <v>10000</v>
      </c>
      <c r="G54" s="10"/>
      <c r="H54" s="10"/>
      <c r="I54" s="10"/>
      <c r="J54" s="10"/>
      <c r="K54" s="10"/>
      <c r="L54" s="10">
        <v>50000</v>
      </c>
      <c r="M54" s="10"/>
      <c r="N54" s="10"/>
      <c r="O54" s="10">
        <v>131389</v>
      </c>
      <c r="P54" s="10"/>
      <c r="Q54" s="15"/>
      <c r="R54" s="8">
        <f t="shared" si="0"/>
        <v>201889</v>
      </c>
    </row>
    <row r="55" spans="1:18" ht="15.75" x14ac:dyDescent="0.25">
      <c r="A55" s="5">
        <v>53</v>
      </c>
      <c r="B55" s="20" t="s">
        <v>114</v>
      </c>
      <c r="C55" s="20" t="s">
        <v>115</v>
      </c>
      <c r="D55" s="21">
        <v>5000</v>
      </c>
      <c r="E55" s="10">
        <v>500</v>
      </c>
      <c r="F55" s="22">
        <v>1000</v>
      </c>
      <c r="G55" s="14">
        <v>8750</v>
      </c>
      <c r="H55" s="14">
        <v>14000</v>
      </c>
      <c r="I55" s="14">
        <v>14000</v>
      </c>
      <c r="J55" s="14"/>
      <c r="K55" s="14"/>
      <c r="L55" s="14"/>
      <c r="M55" s="14"/>
      <c r="N55" s="14"/>
      <c r="O55" s="23">
        <v>29945</v>
      </c>
      <c r="P55" s="14"/>
      <c r="Q55" s="14"/>
      <c r="R55" s="8">
        <f t="shared" si="0"/>
        <v>73195</v>
      </c>
    </row>
    <row r="56" spans="1:18" ht="15.75" x14ac:dyDescent="0.25">
      <c r="A56" s="5">
        <v>54</v>
      </c>
      <c r="B56" s="9" t="s">
        <v>116</v>
      </c>
      <c r="C56" s="9" t="s">
        <v>117</v>
      </c>
      <c r="D56" s="12">
        <v>10000</v>
      </c>
      <c r="E56" s="10">
        <v>500</v>
      </c>
      <c r="F56" s="13">
        <v>1000</v>
      </c>
      <c r="G56" s="10"/>
      <c r="H56" s="10"/>
      <c r="I56" s="10"/>
      <c r="J56" s="10"/>
      <c r="K56" s="10"/>
      <c r="L56" s="10"/>
      <c r="M56" s="10"/>
      <c r="N56" s="10"/>
      <c r="O56" s="10"/>
      <c r="P56" s="10">
        <v>41667</v>
      </c>
      <c r="Q56" s="10">
        <v>16667</v>
      </c>
      <c r="R56" s="8">
        <f t="shared" si="0"/>
        <v>69834</v>
      </c>
    </row>
    <row r="57" spans="1:18" ht="15.75" x14ac:dyDescent="0.25">
      <c r="A57" s="5">
        <v>55</v>
      </c>
      <c r="B57" s="5" t="s">
        <v>118</v>
      </c>
      <c r="C57" s="9" t="s">
        <v>36</v>
      </c>
      <c r="D57" s="12">
        <v>10000</v>
      </c>
      <c r="E57" s="10">
        <v>500</v>
      </c>
      <c r="F57" s="13">
        <v>2000</v>
      </c>
      <c r="G57" s="10"/>
      <c r="H57" s="10"/>
      <c r="I57" s="10"/>
      <c r="J57" s="10"/>
      <c r="K57" s="10"/>
      <c r="L57" s="10"/>
      <c r="M57" s="10"/>
      <c r="N57" s="10"/>
      <c r="O57" s="10"/>
      <c r="P57" s="10">
        <v>41667</v>
      </c>
      <c r="Q57" s="10"/>
      <c r="R57" s="8">
        <f t="shared" si="0"/>
        <v>54167</v>
      </c>
    </row>
    <row r="58" spans="1:18" ht="15.75" x14ac:dyDescent="0.25">
      <c r="A58" s="5">
        <v>56</v>
      </c>
      <c r="B58" s="9" t="s">
        <v>119</v>
      </c>
      <c r="C58" s="9"/>
      <c r="D58" s="12">
        <v>10000</v>
      </c>
      <c r="E58" s="10">
        <v>500</v>
      </c>
      <c r="F58" s="13">
        <v>2000</v>
      </c>
      <c r="G58" s="10">
        <v>6834</v>
      </c>
      <c r="H58" s="10"/>
      <c r="I58" s="10">
        <v>8750</v>
      </c>
      <c r="J58" s="10"/>
      <c r="K58" s="10"/>
      <c r="L58" s="10"/>
      <c r="M58" s="10">
        <v>1000</v>
      </c>
      <c r="N58" s="10">
        <v>55</v>
      </c>
      <c r="O58" s="10"/>
      <c r="P58" s="10">
        <v>31667</v>
      </c>
      <c r="Q58" s="10">
        <v>25000</v>
      </c>
      <c r="R58" s="8">
        <f t="shared" si="0"/>
        <v>85806</v>
      </c>
    </row>
    <row r="59" spans="1:18" ht="15.75" x14ac:dyDescent="0.25">
      <c r="A59" s="5">
        <v>57</v>
      </c>
      <c r="B59" s="9" t="s">
        <v>120</v>
      </c>
      <c r="C59" s="9" t="s">
        <v>121</v>
      </c>
      <c r="D59" s="12">
        <v>5000</v>
      </c>
      <c r="E59" s="10">
        <v>500</v>
      </c>
      <c r="F59" s="13">
        <v>5000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8">
        <f t="shared" si="0"/>
        <v>10500</v>
      </c>
    </row>
    <row r="60" spans="1:18" ht="15.75" x14ac:dyDescent="0.25">
      <c r="A60" s="5">
        <v>58</v>
      </c>
      <c r="B60" s="9" t="s">
        <v>122</v>
      </c>
      <c r="C60" s="9" t="s">
        <v>123</v>
      </c>
      <c r="D60" s="12">
        <v>5000</v>
      </c>
      <c r="E60" s="10">
        <v>500</v>
      </c>
      <c r="F60" s="13">
        <v>1000</v>
      </c>
      <c r="G60" s="10">
        <v>7000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8">
        <f t="shared" si="0"/>
        <v>13500</v>
      </c>
    </row>
    <row r="61" spans="1:18" ht="15.75" x14ac:dyDescent="0.25">
      <c r="A61" s="5">
        <v>59</v>
      </c>
      <c r="B61" s="9" t="s">
        <v>124</v>
      </c>
      <c r="C61" s="9" t="s">
        <v>125</v>
      </c>
      <c r="D61" s="10">
        <v>5000</v>
      </c>
      <c r="E61" s="12">
        <v>500</v>
      </c>
      <c r="F61" s="11">
        <v>1000</v>
      </c>
      <c r="G61" s="10">
        <f>7508+14674+6432</f>
        <v>28614</v>
      </c>
      <c r="H61" s="15">
        <f>8445+8950</f>
        <v>17395</v>
      </c>
      <c r="I61" s="10">
        <f>7385+3250+7100</f>
        <v>17735</v>
      </c>
      <c r="J61" s="10"/>
      <c r="K61" s="10"/>
      <c r="L61" s="10"/>
      <c r="M61" s="10">
        <v>1000</v>
      </c>
      <c r="N61" s="10">
        <v>55</v>
      </c>
      <c r="O61" s="10">
        <v>13998</v>
      </c>
      <c r="P61" s="10"/>
      <c r="Q61" s="10">
        <v>33334</v>
      </c>
      <c r="R61" s="8">
        <f t="shared" si="0"/>
        <v>118631</v>
      </c>
    </row>
    <row r="62" spans="1:18" ht="15.75" x14ac:dyDescent="0.25">
      <c r="A62" s="5">
        <v>60</v>
      </c>
      <c r="B62" s="9" t="s">
        <v>126</v>
      </c>
      <c r="C62" s="9" t="s">
        <v>127</v>
      </c>
      <c r="D62" s="12">
        <v>50000</v>
      </c>
      <c r="E62" s="10">
        <v>1500</v>
      </c>
      <c r="F62" s="13">
        <v>100000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8">
        <f t="shared" si="0"/>
        <v>151500</v>
      </c>
    </row>
    <row r="63" spans="1:18" ht="15.75" x14ac:dyDescent="0.25">
      <c r="A63" s="5">
        <v>61</v>
      </c>
      <c r="B63" s="9" t="s">
        <v>128</v>
      </c>
      <c r="C63" s="9" t="s">
        <v>129</v>
      </c>
      <c r="D63" s="10">
        <v>10000</v>
      </c>
      <c r="E63" s="10">
        <v>500</v>
      </c>
      <c r="F63" s="10">
        <v>1000</v>
      </c>
      <c r="G63" s="10"/>
      <c r="H63" s="10"/>
      <c r="I63" s="10"/>
      <c r="J63" s="10"/>
      <c r="K63" s="10"/>
      <c r="L63" s="10"/>
      <c r="M63" s="10"/>
      <c r="N63" s="10"/>
      <c r="O63" s="10">
        <v>76389</v>
      </c>
      <c r="P63" s="10"/>
      <c r="Q63" s="10"/>
      <c r="R63" s="8">
        <f t="shared" si="0"/>
        <v>87889</v>
      </c>
    </row>
    <row r="64" spans="1:18" ht="15.75" x14ac:dyDescent="0.25">
      <c r="A64" s="5" t="s">
        <v>130</v>
      </c>
      <c r="B64" s="24" t="s">
        <v>131</v>
      </c>
      <c r="C64" s="24" t="s">
        <v>132</v>
      </c>
      <c r="D64" s="25">
        <v>5000</v>
      </c>
      <c r="E64" s="10">
        <v>500</v>
      </c>
      <c r="F64" s="25">
        <v>5000</v>
      </c>
      <c r="G64" s="25"/>
      <c r="H64" s="25"/>
      <c r="I64" s="25"/>
      <c r="J64" s="25"/>
      <c r="K64" s="25"/>
      <c r="L64" s="25"/>
      <c r="M64" s="25"/>
      <c r="N64" s="25"/>
      <c r="O64" s="25">
        <v>61112</v>
      </c>
      <c r="P64" s="25"/>
      <c r="Q64" s="25"/>
      <c r="R64" s="8">
        <f t="shared" si="0"/>
        <v>71612</v>
      </c>
    </row>
    <row r="65" spans="1:18" ht="15.75" x14ac:dyDescent="0.25">
      <c r="A65" s="5">
        <v>63</v>
      </c>
      <c r="B65" s="9" t="s">
        <v>133</v>
      </c>
      <c r="C65" s="9" t="s">
        <v>134</v>
      </c>
      <c r="D65" s="12">
        <v>10000</v>
      </c>
      <c r="E65" s="10">
        <v>500</v>
      </c>
      <c r="F65" s="13">
        <v>1000</v>
      </c>
      <c r="G65" s="10">
        <v>9407</v>
      </c>
      <c r="H65" s="10"/>
      <c r="I65" s="10">
        <v>21875</v>
      </c>
      <c r="J65" s="10"/>
      <c r="K65" s="10"/>
      <c r="L65" s="10"/>
      <c r="M65" s="10"/>
      <c r="N65" s="10"/>
      <c r="O65" s="10"/>
      <c r="P65" s="10">
        <v>83334</v>
      </c>
      <c r="Q65" s="10">
        <v>16667</v>
      </c>
      <c r="R65" s="8">
        <f t="shared" si="0"/>
        <v>142783</v>
      </c>
    </row>
    <row r="66" spans="1:18" ht="15.75" x14ac:dyDescent="0.25">
      <c r="A66" s="5">
        <v>64</v>
      </c>
      <c r="B66" s="9" t="s">
        <v>135</v>
      </c>
      <c r="C66" s="9" t="s">
        <v>136</v>
      </c>
      <c r="D66" s="10">
        <v>5000</v>
      </c>
      <c r="E66" s="10">
        <v>500</v>
      </c>
      <c r="F66" s="11">
        <v>1000</v>
      </c>
      <c r="G66" s="10"/>
      <c r="H66" s="10"/>
      <c r="I66" s="10"/>
      <c r="J66" s="10"/>
      <c r="K66" s="10"/>
      <c r="L66" s="10"/>
      <c r="M66" s="10">
        <v>1000</v>
      </c>
      <c r="N66" s="10">
        <v>55</v>
      </c>
      <c r="O66" s="10">
        <v>91667</v>
      </c>
      <c r="P66" s="10"/>
      <c r="Q66" s="10">
        <v>33334</v>
      </c>
      <c r="R66" s="8">
        <f t="shared" si="0"/>
        <v>132556</v>
      </c>
    </row>
    <row r="67" spans="1:18" ht="15.75" x14ac:dyDescent="0.25">
      <c r="A67" s="5">
        <v>65</v>
      </c>
      <c r="B67" s="20" t="s">
        <v>137</v>
      </c>
      <c r="C67" s="20" t="s">
        <v>138</v>
      </c>
      <c r="D67" s="21">
        <v>5000</v>
      </c>
      <c r="E67" s="10">
        <v>500</v>
      </c>
      <c r="F67" s="22">
        <v>1000</v>
      </c>
      <c r="G67" s="14"/>
      <c r="H67" s="14"/>
      <c r="I67" s="14"/>
      <c r="J67" s="14"/>
      <c r="K67" s="14"/>
      <c r="L67" s="14"/>
      <c r="M67" s="14"/>
      <c r="N67" s="14"/>
      <c r="O67" s="14">
        <v>61112</v>
      </c>
      <c r="P67" s="14"/>
      <c r="Q67" s="14"/>
      <c r="R67" s="8">
        <f t="shared" si="0"/>
        <v>67612</v>
      </c>
    </row>
    <row r="68" spans="1:18" ht="15.75" x14ac:dyDescent="0.25">
      <c r="A68" s="5">
        <v>66</v>
      </c>
      <c r="B68" s="20" t="s">
        <v>139</v>
      </c>
      <c r="C68" s="20" t="s">
        <v>140</v>
      </c>
      <c r="D68" s="14">
        <v>5000</v>
      </c>
      <c r="E68" s="10">
        <v>500</v>
      </c>
      <c r="F68" s="14">
        <v>2000</v>
      </c>
      <c r="G68" s="14">
        <v>8750</v>
      </c>
      <c r="H68" s="14">
        <v>10150</v>
      </c>
      <c r="I68" s="14"/>
      <c r="J68" s="14"/>
      <c r="K68" s="14"/>
      <c r="L68" s="14"/>
      <c r="M68" s="14"/>
      <c r="N68" s="14"/>
      <c r="O68" s="14">
        <v>74862</v>
      </c>
      <c r="P68" s="14">
        <v>85000</v>
      </c>
      <c r="Q68" s="14"/>
      <c r="R68" s="8">
        <f t="shared" si="0"/>
        <v>186262</v>
      </c>
    </row>
    <row r="69" spans="1:18" ht="15.75" x14ac:dyDescent="0.25">
      <c r="A69" s="5">
        <v>67</v>
      </c>
      <c r="B69" s="9" t="s">
        <v>141</v>
      </c>
      <c r="C69" s="9"/>
      <c r="D69" s="10">
        <v>50000</v>
      </c>
      <c r="E69" s="10">
        <v>500</v>
      </c>
      <c r="F69" s="10">
        <v>5000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8">
        <f t="shared" si="0"/>
        <v>55500</v>
      </c>
    </row>
    <row r="70" spans="1:18" ht="15.75" x14ac:dyDescent="0.25">
      <c r="A70" s="5">
        <v>68</v>
      </c>
      <c r="B70" s="9" t="s">
        <v>142</v>
      </c>
      <c r="C70" s="9" t="s">
        <v>143</v>
      </c>
      <c r="D70" s="10">
        <v>10000</v>
      </c>
      <c r="E70" s="10">
        <v>500</v>
      </c>
      <c r="F70" s="10">
        <v>3000</v>
      </c>
      <c r="G70" s="10">
        <v>8225</v>
      </c>
      <c r="H70" s="10"/>
      <c r="I70" s="10">
        <v>5688</v>
      </c>
      <c r="J70" s="10"/>
      <c r="K70" s="10"/>
      <c r="L70" s="10"/>
      <c r="M70" s="10"/>
      <c r="N70" s="10"/>
      <c r="O70" s="10">
        <v>91667</v>
      </c>
      <c r="P70" s="10"/>
      <c r="Q70" s="10"/>
      <c r="R70" s="8">
        <f t="shared" si="0"/>
        <v>119080</v>
      </c>
    </row>
    <row r="71" spans="1:18" ht="15.75" x14ac:dyDescent="0.25">
      <c r="A71" s="5">
        <v>69</v>
      </c>
      <c r="B71" s="20" t="s">
        <v>144</v>
      </c>
      <c r="C71" s="20" t="s">
        <v>145</v>
      </c>
      <c r="D71" s="14">
        <v>75000</v>
      </c>
      <c r="E71" s="10">
        <v>500</v>
      </c>
      <c r="F71" s="26">
        <v>1000</v>
      </c>
      <c r="G71" s="14">
        <v>18750</v>
      </c>
      <c r="H71" s="14"/>
      <c r="I71" s="14"/>
      <c r="J71" s="14"/>
      <c r="K71" s="14"/>
      <c r="L71" s="14"/>
      <c r="M71" s="14">
        <v>1000</v>
      </c>
      <c r="N71" s="14">
        <v>55</v>
      </c>
      <c r="O71" s="14"/>
      <c r="P71" s="14">
        <v>66667</v>
      </c>
      <c r="Q71" s="25"/>
      <c r="R71" s="8">
        <f t="shared" ref="R71:R134" si="1">SUM(D71:Q71)</f>
        <v>162972</v>
      </c>
    </row>
    <row r="72" spans="1:18" ht="15.75" x14ac:dyDescent="0.25">
      <c r="A72" s="5">
        <v>70</v>
      </c>
      <c r="B72" s="27" t="s">
        <v>146</v>
      </c>
      <c r="C72" s="27" t="s">
        <v>147</v>
      </c>
      <c r="D72" s="15">
        <v>5000</v>
      </c>
      <c r="E72" s="10">
        <v>500</v>
      </c>
      <c r="F72" s="15">
        <v>1000</v>
      </c>
      <c r="G72" s="10">
        <v>8750</v>
      </c>
      <c r="H72" s="10"/>
      <c r="I72" s="10"/>
      <c r="J72" s="10"/>
      <c r="K72" s="10"/>
      <c r="L72" s="15"/>
      <c r="M72" s="15"/>
      <c r="N72" s="15"/>
      <c r="O72" s="10">
        <v>97778</v>
      </c>
      <c r="P72" s="15">
        <v>56667</v>
      </c>
      <c r="Q72" s="15"/>
      <c r="R72" s="8">
        <f t="shared" si="1"/>
        <v>169695</v>
      </c>
    </row>
    <row r="73" spans="1:18" ht="15.75" x14ac:dyDescent="0.25">
      <c r="A73" s="5">
        <v>71</v>
      </c>
      <c r="B73" s="20" t="s">
        <v>148</v>
      </c>
      <c r="C73" s="20" t="s">
        <v>149</v>
      </c>
      <c r="D73" s="14">
        <v>5000</v>
      </c>
      <c r="E73" s="10">
        <v>500</v>
      </c>
      <c r="F73" s="14">
        <v>10000</v>
      </c>
      <c r="G73" s="14"/>
      <c r="H73" s="14">
        <v>8767</v>
      </c>
      <c r="I73" s="14"/>
      <c r="J73" s="14"/>
      <c r="K73" s="14">
        <v>37698</v>
      </c>
      <c r="L73" s="14"/>
      <c r="M73" s="14">
        <v>1000</v>
      </c>
      <c r="N73" s="14">
        <v>55</v>
      </c>
      <c r="O73" s="14"/>
      <c r="P73" s="14"/>
      <c r="Q73" s="14">
        <v>16667</v>
      </c>
      <c r="R73" s="8">
        <f t="shared" si="1"/>
        <v>79687</v>
      </c>
    </row>
    <row r="74" spans="1:18" ht="15.75" x14ac:dyDescent="0.25">
      <c r="A74" s="5">
        <v>72</v>
      </c>
      <c r="B74" s="20" t="s">
        <v>150</v>
      </c>
      <c r="C74" s="20" t="s">
        <v>151</v>
      </c>
      <c r="D74" s="14">
        <v>5000</v>
      </c>
      <c r="E74" s="10">
        <v>500</v>
      </c>
      <c r="F74" s="14">
        <v>5000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>
        <v>16667</v>
      </c>
      <c r="R74" s="8">
        <f t="shared" si="1"/>
        <v>27167</v>
      </c>
    </row>
    <row r="75" spans="1:18" ht="15.75" x14ac:dyDescent="0.25">
      <c r="A75" s="5">
        <v>73</v>
      </c>
      <c r="B75" s="9" t="s">
        <v>152</v>
      </c>
      <c r="C75" s="9" t="s">
        <v>153</v>
      </c>
      <c r="D75" s="12">
        <v>15000</v>
      </c>
      <c r="E75" s="10">
        <v>500</v>
      </c>
      <c r="F75" s="13">
        <v>5000</v>
      </c>
      <c r="G75" s="10"/>
      <c r="H75" s="10"/>
      <c r="I75" s="10"/>
      <c r="J75" s="10"/>
      <c r="K75" s="10"/>
      <c r="L75" s="12"/>
      <c r="M75" s="12"/>
      <c r="N75" s="12"/>
      <c r="O75" s="12"/>
      <c r="P75" s="12">
        <v>41667</v>
      </c>
      <c r="Q75" s="10"/>
      <c r="R75" s="8">
        <f t="shared" si="1"/>
        <v>62167</v>
      </c>
    </row>
    <row r="76" spans="1:18" ht="15.75" x14ac:dyDescent="0.25">
      <c r="A76" s="5">
        <v>74</v>
      </c>
      <c r="B76" s="9" t="s">
        <v>154</v>
      </c>
      <c r="C76" s="9" t="s">
        <v>155</v>
      </c>
      <c r="D76" s="12">
        <v>5000</v>
      </c>
      <c r="E76" s="10">
        <v>500</v>
      </c>
      <c r="F76" s="13">
        <v>1000</v>
      </c>
      <c r="G76" s="10"/>
      <c r="H76" s="10"/>
      <c r="I76" s="10"/>
      <c r="J76" s="10"/>
      <c r="K76" s="10"/>
      <c r="L76" s="10"/>
      <c r="M76" s="10"/>
      <c r="N76" s="10"/>
      <c r="O76" s="10">
        <v>15278</v>
      </c>
      <c r="P76" s="10"/>
      <c r="Q76" s="10">
        <v>33334</v>
      </c>
      <c r="R76" s="8">
        <f t="shared" si="1"/>
        <v>55112</v>
      </c>
    </row>
    <row r="77" spans="1:18" ht="15.75" x14ac:dyDescent="0.25">
      <c r="A77" s="5">
        <v>75</v>
      </c>
      <c r="B77" s="20" t="s">
        <v>156</v>
      </c>
      <c r="C77" s="20"/>
      <c r="D77" s="21">
        <v>10000</v>
      </c>
      <c r="E77" s="10">
        <v>500</v>
      </c>
      <c r="F77" s="22">
        <v>10000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8">
        <f t="shared" si="1"/>
        <v>20500</v>
      </c>
    </row>
    <row r="78" spans="1:18" ht="15.75" x14ac:dyDescent="0.25">
      <c r="A78" s="5">
        <v>76</v>
      </c>
      <c r="B78" s="20" t="s">
        <v>157</v>
      </c>
      <c r="C78" s="20" t="s">
        <v>158</v>
      </c>
      <c r="D78" s="21">
        <v>20000</v>
      </c>
      <c r="E78" s="10">
        <v>500</v>
      </c>
      <c r="F78" s="22">
        <v>5000</v>
      </c>
      <c r="G78" s="14"/>
      <c r="H78" s="14"/>
      <c r="I78" s="14"/>
      <c r="J78" s="14"/>
      <c r="K78" s="14"/>
      <c r="L78" s="14">
        <v>50000</v>
      </c>
      <c r="M78" s="14"/>
      <c r="N78" s="14"/>
      <c r="O78" s="14">
        <v>152778</v>
      </c>
      <c r="P78" s="14"/>
      <c r="Q78" s="14"/>
      <c r="R78" s="8">
        <f t="shared" si="1"/>
        <v>228278</v>
      </c>
    </row>
    <row r="79" spans="1:18" ht="15.75" x14ac:dyDescent="0.25">
      <c r="A79" s="5">
        <v>77</v>
      </c>
      <c r="B79" s="9" t="s">
        <v>159</v>
      </c>
      <c r="C79" s="9" t="s">
        <v>160</v>
      </c>
      <c r="D79" s="12">
        <v>20000</v>
      </c>
      <c r="E79" s="10">
        <v>500</v>
      </c>
      <c r="F79" s="13">
        <v>10000</v>
      </c>
      <c r="G79" s="10"/>
      <c r="H79" s="10"/>
      <c r="I79" s="10"/>
      <c r="J79" s="10"/>
      <c r="K79" s="10"/>
      <c r="L79" s="10"/>
      <c r="M79" s="10"/>
      <c r="N79" s="10"/>
      <c r="O79" s="10">
        <v>36667</v>
      </c>
      <c r="P79" s="10"/>
      <c r="Q79" s="10"/>
      <c r="R79" s="8">
        <f t="shared" si="1"/>
        <v>67167</v>
      </c>
    </row>
    <row r="80" spans="1:18" ht="15.75" x14ac:dyDescent="0.25">
      <c r="A80" s="5">
        <v>78</v>
      </c>
      <c r="B80" s="20" t="s">
        <v>161</v>
      </c>
      <c r="C80" s="20" t="s">
        <v>162</v>
      </c>
      <c r="D80" s="25">
        <v>5000</v>
      </c>
      <c r="E80" s="10">
        <v>500</v>
      </c>
      <c r="F80" s="25">
        <v>1000</v>
      </c>
      <c r="G80" s="14"/>
      <c r="H80" s="14"/>
      <c r="I80" s="14"/>
      <c r="J80" s="14"/>
      <c r="K80" s="14"/>
      <c r="L80" s="25"/>
      <c r="M80" s="25"/>
      <c r="N80" s="25"/>
      <c r="O80" s="14"/>
      <c r="P80" s="25">
        <v>116667</v>
      </c>
      <c r="Q80" s="25">
        <v>25000</v>
      </c>
      <c r="R80" s="8">
        <f t="shared" si="1"/>
        <v>148167</v>
      </c>
    </row>
    <row r="81" spans="1:18" ht="15.75" x14ac:dyDescent="0.25">
      <c r="A81" s="5">
        <v>79</v>
      </c>
      <c r="B81" s="9" t="s">
        <v>163</v>
      </c>
      <c r="C81" s="9" t="s">
        <v>164</v>
      </c>
      <c r="D81" s="10">
        <v>5000</v>
      </c>
      <c r="E81" s="10">
        <v>500</v>
      </c>
      <c r="F81" s="10">
        <v>5000</v>
      </c>
      <c r="G81" s="10"/>
      <c r="H81" s="10"/>
      <c r="I81" s="10">
        <v>8175</v>
      </c>
      <c r="J81" s="10"/>
      <c r="K81" s="10"/>
      <c r="L81" s="10"/>
      <c r="M81" s="10"/>
      <c r="N81" s="10"/>
      <c r="O81" s="10"/>
      <c r="P81" s="10">
        <v>95000</v>
      </c>
      <c r="Q81" s="10">
        <v>15000</v>
      </c>
      <c r="R81" s="8">
        <f t="shared" si="1"/>
        <v>128675</v>
      </c>
    </row>
    <row r="82" spans="1:18" ht="15.75" x14ac:dyDescent="0.25">
      <c r="A82" s="5">
        <v>80</v>
      </c>
      <c r="B82" s="9" t="s">
        <v>165</v>
      </c>
      <c r="C82" s="9"/>
      <c r="D82" s="12">
        <v>2000</v>
      </c>
      <c r="E82" s="10">
        <v>500</v>
      </c>
      <c r="F82" s="13">
        <v>1000</v>
      </c>
      <c r="G82" s="10"/>
      <c r="H82" s="10"/>
      <c r="I82" s="10"/>
      <c r="J82" s="10"/>
      <c r="K82" s="10"/>
      <c r="L82" s="10"/>
      <c r="M82" s="10">
        <v>1000</v>
      </c>
      <c r="N82" s="10">
        <v>55</v>
      </c>
      <c r="O82" s="10">
        <v>16806</v>
      </c>
      <c r="P82" s="10"/>
      <c r="Q82" s="10">
        <v>16667</v>
      </c>
      <c r="R82" s="8">
        <f t="shared" si="1"/>
        <v>38028</v>
      </c>
    </row>
    <row r="83" spans="1:18" ht="15.75" x14ac:dyDescent="0.25">
      <c r="A83" s="5">
        <v>81</v>
      </c>
      <c r="B83" s="9" t="s">
        <v>166</v>
      </c>
      <c r="C83" s="9" t="s">
        <v>167</v>
      </c>
      <c r="D83" s="12">
        <v>5000</v>
      </c>
      <c r="E83" s="10">
        <v>500</v>
      </c>
      <c r="F83" s="13">
        <v>5000</v>
      </c>
      <c r="G83" s="10"/>
      <c r="H83" s="10"/>
      <c r="I83" s="10"/>
      <c r="J83" s="10"/>
      <c r="K83" s="10"/>
      <c r="L83" s="10"/>
      <c r="M83" s="10"/>
      <c r="N83" s="10"/>
      <c r="O83" s="10">
        <v>51945</v>
      </c>
      <c r="P83" s="10"/>
      <c r="Q83" s="10"/>
      <c r="R83" s="8">
        <f t="shared" si="1"/>
        <v>62445</v>
      </c>
    </row>
    <row r="84" spans="1:18" ht="15.75" x14ac:dyDescent="0.25">
      <c r="A84" s="5">
        <v>82</v>
      </c>
      <c r="B84" s="9" t="s">
        <v>168</v>
      </c>
      <c r="C84" s="9" t="s">
        <v>169</v>
      </c>
      <c r="D84" s="12">
        <v>10000</v>
      </c>
      <c r="E84" s="10">
        <v>500</v>
      </c>
      <c r="F84" s="13">
        <v>5000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8">
        <f t="shared" si="1"/>
        <v>15500</v>
      </c>
    </row>
    <row r="85" spans="1:18" ht="15.75" x14ac:dyDescent="0.25">
      <c r="A85" s="5">
        <v>83</v>
      </c>
      <c r="B85" s="20" t="s">
        <v>170</v>
      </c>
      <c r="C85" s="20" t="s">
        <v>27</v>
      </c>
      <c r="D85" s="21">
        <v>5000</v>
      </c>
      <c r="E85" s="10">
        <v>500</v>
      </c>
      <c r="F85" s="22">
        <v>1000</v>
      </c>
      <c r="G85" s="14">
        <v>5950</v>
      </c>
      <c r="H85" s="14"/>
      <c r="I85" s="14"/>
      <c r="J85" s="14"/>
      <c r="K85" s="14"/>
      <c r="L85" s="14"/>
      <c r="M85" s="14">
        <v>1000</v>
      </c>
      <c r="N85" s="14">
        <v>55</v>
      </c>
      <c r="O85" s="14"/>
      <c r="P85" s="14"/>
      <c r="Q85" s="14"/>
      <c r="R85" s="8">
        <f t="shared" si="1"/>
        <v>13505</v>
      </c>
    </row>
    <row r="86" spans="1:18" ht="15.75" x14ac:dyDescent="0.25">
      <c r="A86" s="5">
        <v>84</v>
      </c>
      <c r="B86" s="20" t="s">
        <v>171</v>
      </c>
      <c r="C86" s="20" t="s">
        <v>172</v>
      </c>
      <c r="D86" s="21">
        <v>40000</v>
      </c>
      <c r="E86" s="10">
        <v>1500</v>
      </c>
      <c r="F86" s="22">
        <v>10000</v>
      </c>
      <c r="G86" s="14"/>
      <c r="H86" s="14"/>
      <c r="I86" s="14"/>
      <c r="J86" s="14"/>
      <c r="K86" s="14"/>
      <c r="L86" s="14">
        <v>10000</v>
      </c>
      <c r="M86" s="14"/>
      <c r="N86" s="14"/>
      <c r="O86" s="14"/>
      <c r="P86" s="14"/>
      <c r="Q86" s="14"/>
      <c r="R86" s="8">
        <f t="shared" si="1"/>
        <v>61500</v>
      </c>
    </row>
    <row r="87" spans="1:18" ht="15.75" x14ac:dyDescent="0.25">
      <c r="A87" s="5">
        <v>85</v>
      </c>
      <c r="B87" s="9" t="s">
        <v>173</v>
      </c>
      <c r="C87" s="9" t="s">
        <v>174</v>
      </c>
      <c r="D87" s="12">
        <v>30000</v>
      </c>
      <c r="E87" s="10">
        <v>500</v>
      </c>
      <c r="F87" s="13">
        <v>5000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8">
        <f t="shared" si="1"/>
        <v>35500</v>
      </c>
    </row>
    <row r="88" spans="1:18" ht="15.75" x14ac:dyDescent="0.25">
      <c r="A88" s="5">
        <v>86</v>
      </c>
      <c r="B88" s="9" t="s">
        <v>175</v>
      </c>
      <c r="C88" s="9" t="s">
        <v>176</v>
      </c>
      <c r="D88" s="12">
        <v>20000</v>
      </c>
      <c r="E88" s="10">
        <v>1500</v>
      </c>
      <c r="F88" s="13">
        <v>3000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8">
        <f t="shared" si="1"/>
        <v>24500</v>
      </c>
    </row>
    <row r="89" spans="1:18" ht="15.75" x14ac:dyDescent="0.25">
      <c r="A89" s="5">
        <v>87</v>
      </c>
      <c r="B89" s="9" t="s">
        <v>177</v>
      </c>
      <c r="C89" s="9" t="s">
        <v>178</v>
      </c>
      <c r="D89" s="12">
        <v>20000</v>
      </c>
      <c r="E89" s="10">
        <v>1500</v>
      </c>
      <c r="F89" s="13">
        <v>5000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8">
        <f t="shared" si="1"/>
        <v>26500</v>
      </c>
    </row>
    <row r="90" spans="1:18" ht="15.75" x14ac:dyDescent="0.25">
      <c r="A90" s="5">
        <v>88</v>
      </c>
      <c r="B90" s="9" t="s">
        <v>179</v>
      </c>
      <c r="C90" s="9" t="s">
        <v>180</v>
      </c>
      <c r="D90" s="12">
        <v>7000</v>
      </c>
      <c r="E90" s="10">
        <v>500</v>
      </c>
      <c r="F90" s="13">
        <v>3000</v>
      </c>
      <c r="G90" s="10">
        <v>9643</v>
      </c>
      <c r="H90" s="10"/>
      <c r="I90" s="10"/>
      <c r="J90" s="10"/>
      <c r="K90" s="10"/>
      <c r="L90" s="10"/>
      <c r="M90" s="10"/>
      <c r="N90" s="10"/>
      <c r="O90" s="10">
        <v>15278</v>
      </c>
      <c r="P90" s="10"/>
      <c r="Q90" s="10"/>
      <c r="R90" s="8">
        <f t="shared" si="1"/>
        <v>35421</v>
      </c>
    </row>
    <row r="91" spans="1:18" ht="15.75" x14ac:dyDescent="0.25">
      <c r="A91" s="5">
        <v>89</v>
      </c>
      <c r="B91" s="9" t="s">
        <v>181</v>
      </c>
      <c r="C91" s="9" t="s">
        <v>56</v>
      </c>
      <c r="D91" s="12">
        <v>20000</v>
      </c>
      <c r="E91" s="10">
        <v>500</v>
      </c>
      <c r="F91" s="13">
        <v>10000</v>
      </c>
      <c r="G91" s="10"/>
      <c r="H91" s="10"/>
      <c r="I91" s="10"/>
      <c r="J91" s="10"/>
      <c r="K91" s="10"/>
      <c r="L91" s="10">
        <v>10000</v>
      </c>
      <c r="M91" s="10"/>
      <c r="N91" s="10"/>
      <c r="O91" s="10"/>
      <c r="P91" s="10"/>
      <c r="Q91" s="10"/>
      <c r="R91" s="8">
        <f t="shared" si="1"/>
        <v>40500</v>
      </c>
    </row>
    <row r="92" spans="1:18" ht="15.75" x14ac:dyDescent="0.25">
      <c r="A92" s="5">
        <v>90</v>
      </c>
      <c r="B92" s="9" t="s">
        <v>182</v>
      </c>
      <c r="C92" s="9" t="s">
        <v>183</v>
      </c>
      <c r="D92" s="12">
        <v>40000</v>
      </c>
      <c r="E92" s="10">
        <v>1500</v>
      </c>
      <c r="F92" s="13">
        <v>1000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8">
        <f t="shared" si="1"/>
        <v>42500</v>
      </c>
    </row>
    <row r="93" spans="1:18" ht="15.75" x14ac:dyDescent="0.25">
      <c r="A93" s="5">
        <v>91</v>
      </c>
      <c r="B93" s="9" t="s">
        <v>184</v>
      </c>
      <c r="C93" s="9" t="s">
        <v>47</v>
      </c>
      <c r="D93" s="12">
        <v>8000</v>
      </c>
      <c r="E93" s="10">
        <v>500</v>
      </c>
      <c r="F93" s="13">
        <v>2000</v>
      </c>
      <c r="G93" s="10"/>
      <c r="H93" s="10"/>
      <c r="I93" s="10"/>
      <c r="J93" s="10"/>
      <c r="K93" s="10"/>
      <c r="L93" s="10"/>
      <c r="M93" s="10"/>
      <c r="N93" s="10"/>
      <c r="O93" s="10">
        <v>15278</v>
      </c>
      <c r="P93" s="10"/>
      <c r="Q93" s="10"/>
      <c r="R93" s="8">
        <f t="shared" si="1"/>
        <v>25778</v>
      </c>
    </row>
    <row r="94" spans="1:18" ht="15.75" x14ac:dyDescent="0.25">
      <c r="A94" s="5">
        <v>92</v>
      </c>
      <c r="B94" s="9" t="s">
        <v>185</v>
      </c>
      <c r="C94" s="9" t="s">
        <v>47</v>
      </c>
      <c r="D94" s="12">
        <v>10000</v>
      </c>
      <c r="E94" s="10">
        <v>500</v>
      </c>
      <c r="F94" s="13">
        <v>2000</v>
      </c>
      <c r="G94" s="10">
        <v>7372</v>
      </c>
      <c r="H94" s="10"/>
      <c r="I94" s="10"/>
      <c r="J94" s="10"/>
      <c r="K94" s="10"/>
      <c r="L94" s="10"/>
      <c r="M94" s="10"/>
      <c r="N94" s="10"/>
      <c r="O94" s="10"/>
      <c r="P94" s="10">
        <v>20834</v>
      </c>
      <c r="Q94" s="10"/>
      <c r="R94" s="8">
        <f t="shared" si="1"/>
        <v>40706</v>
      </c>
    </row>
    <row r="95" spans="1:18" ht="15.75" x14ac:dyDescent="0.25">
      <c r="A95" s="5">
        <v>93</v>
      </c>
      <c r="B95" s="9" t="s">
        <v>186</v>
      </c>
      <c r="C95" s="9" t="s">
        <v>56</v>
      </c>
      <c r="D95" s="12">
        <v>20000</v>
      </c>
      <c r="E95" s="10">
        <v>500</v>
      </c>
      <c r="F95" s="13">
        <v>2000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8">
        <f t="shared" si="1"/>
        <v>22500</v>
      </c>
    </row>
    <row r="96" spans="1:18" ht="15.75" x14ac:dyDescent="0.25">
      <c r="A96" s="5">
        <v>94</v>
      </c>
      <c r="B96" s="9" t="s">
        <v>187</v>
      </c>
      <c r="C96" s="9" t="s">
        <v>47</v>
      </c>
      <c r="D96" s="12">
        <v>7000</v>
      </c>
      <c r="E96" s="10">
        <v>500</v>
      </c>
      <c r="F96" s="13">
        <v>4000</v>
      </c>
      <c r="G96" s="10"/>
      <c r="H96" s="10">
        <v>10500</v>
      </c>
      <c r="I96" s="10"/>
      <c r="J96" s="10"/>
      <c r="K96" s="10"/>
      <c r="L96" s="10"/>
      <c r="M96" s="10"/>
      <c r="N96" s="10">
        <v>55</v>
      </c>
      <c r="O96" s="10"/>
      <c r="P96" s="10">
        <v>20834</v>
      </c>
      <c r="Q96" s="10">
        <v>10000</v>
      </c>
      <c r="R96" s="8">
        <f t="shared" si="1"/>
        <v>52889</v>
      </c>
    </row>
    <row r="97" spans="1:18" ht="15.75" x14ac:dyDescent="0.25">
      <c r="A97" s="5">
        <v>95</v>
      </c>
      <c r="B97" s="9" t="s">
        <v>188</v>
      </c>
      <c r="C97" s="9" t="s">
        <v>123</v>
      </c>
      <c r="D97" s="12">
        <v>5000</v>
      </c>
      <c r="E97" s="10">
        <v>500</v>
      </c>
      <c r="F97" s="13">
        <v>1000</v>
      </c>
      <c r="G97" s="10"/>
      <c r="H97" s="10"/>
      <c r="I97" s="10"/>
      <c r="J97" s="10"/>
      <c r="K97" s="10"/>
      <c r="L97" s="10"/>
      <c r="M97" s="10">
        <v>1000</v>
      </c>
      <c r="N97" s="10">
        <v>55</v>
      </c>
      <c r="O97" s="10"/>
      <c r="P97" s="10">
        <v>8334</v>
      </c>
      <c r="Q97" s="10"/>
      <c r="R97" s="8">
        <f t="shared" si="1"/>
        <v>15889</v>
      </c>
    </row>
    <row r="98" spans="1:18" ht="15.75" x14ac:dyDescent="0.25">
      <c r="A98" s="5">
        <v>96</v>
      </c>
      <c r="B98" s="9" t="s">
        <v>189</v>
      </c>
      <c r="C98" s="9" t="s">
        <v>190</v>
      </c>
      <c r="D98" s="12">
        <v>10000</v>
      </c>
      <c r="E98" s="10">
        <v>500</v>
      </c>
      <c r="F98" s="13">
        <v>3000</v>
      </c>
      <c r="G98" s="10"/>
      <c r="H98" s="10"/>
      <c r="I98" s="10"/>
      <c r="J98" s="10"/>
      <c r="K98" s="10"/>
      <c r="L98" s="10"/>
      <c r="M98" s="10"/>
      <c r="N98" s="10"/>
      <c r="O98" s="10"/>
      <c r="P98" s="10">
        <v>25000</v>
      </c>
      <c r="Q98" s="10"/>
      <c r="R98" s="8">
        <f t="shared" si="1"/>
        <v>38500</v>
      </c>
    </row>
    <row r="99" spans="1:18" ht="15.75" x14ac:dyDescent="0.25">
      <c r="A99" s="5">
        <v>97</v>
      </c>
      <c r="B99" s="9" t="s">
        <v>191</v>
      </c>
      <c r="C99" s="9" t="s">
        <v>192</v>
      </c>
      <c r="D99" s="12">
        <v>7000</v>
      </c>
      <c r="E99" s="10">
        <v>1500</v>
      </c>
      <c r="F99" s="13">
        <v>3000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8">
        <f t="shared" si="1"/>
        <v>11500</v>
      </c>
    </row>
    <row r="100" spans="1:18" ht="15.75" x14ac:dyDescent="0.25">
      <c r="A100" s="5">
        <v>98</v>
      </c>
      <c r="B100" s="20" t="s">
        <v>193</v>
      </c>
      <c r="C100" s="20" t="s">
        <v>194</v>
      </c>
      <c r="D100" s="14">
        <v>5000</v>
      </c>
      <c r="E100" s="10">
        <v>500</v>
      </c>
      <c r="F100" s="14">
        <v>1000</v>
      </c>
      <c r="G100" s="14"/>
      <c r="H100" s="14"/>
      <c r="I100" s="14"/>
      <c r="J100" s="10"/>
      <c r="K100" s="14"/>
      <c r="L100" s="14"/>
      <c r="M100" s="14"/>
      <c r="N100" s="14"/>
      <c r="O100" s="14"/>
      <c r="P100" s="14">
        <v>100000</v>
      </c>
      <c r="Q100" s="14">
        <v>20000</v>
      </c>
      <c r="R100" s="8">
        <f t="shared" si="1"/>
        <v>126500</v>
      </c>
    </row>
    <row r="101" spans="1:18" ht="15.75" x14ac:dyDescent="0.25">
      <c r="A101" s="5">
        <v>99</v>
      </c>
      <c r="B101" s="28" t="s">
        <v>195</v>
      </c>
      <c r="C101" s="28" t="s">
        <v>196</v>
      </c>
      <c r="D101" s="29">
        <v>10000</v>
      </c>
      <c r="E101" s="10">
        <v>500</v>
      </c>
      <c r="F101" s="29">
        <v>5000</v>
      </c>
      <c r="G101" s="29"/>
      <c r="H101" s="29"/>
      <c r="I101" s="29"/>
      <c r="J101" s="29"/>
      <c r="K101" s="29"/>
      <c r="L101" s="29"/>
      <c r="M101" s="29"/>
      <c r="N101" s="29"/>
      <c r="O101" s="29"/>
      <c r="P101" s="30">
        <v>62000</v>
      </c>
      <c r="Q101" s="29"/>
      <c r="R101" s="8">
        <f t="shared" si="1"/>
        <v>77500</v>
      </c>
    </row>
    <row r="102" spans="1:18" ht="15.75" x14ac:dyDescent="0.25">
      <c r="A102" s="5">
        <v>100</v>
      </c>
      <c r="B102" s="9" t="s">
        <v>197</v>
      </c>
      <c r="C102" s="9"/>
      <c r="D102" s="10">
        <v>10000</v>
      </c>
      <c r="E102" s="10">
        <v>500</v>
      </c>
      <c r="F102" s="10">
        <v>1000</v>
      </c>
      <c r="G102" s="29"/>
      <c r="H102" s="29"/>
      <c r="I102" s="29"/>
      <c r="J102" s="29"/>
      <c r="K102" s="29"/>
      <c r="L102" s="29"/>
      <c r="M102" s="29"/>
      <c r="N102" s="29"/>
      <c r="O102" s="29"/>
      <c r="P102" s="30"/>
      <c r="Q102" s="29"/>
      <c r="R102" s="8">
        <f t="shared" si="1"/>
        <v>11500</v>
      </c>
    </row>
    <row r="103" spans="1:18" ht="15.75" x14ac:dyDescent="0.25">
      <c r="A103" s="5">
        <v>101</v>
      </c>
      <c r="B103" s="9" t="s">
        <v>198</v>
      </c>
      <c r="C103" s="9" t="s">
        <v>199</v>
      </c>
      <c r="D103" s="10">
        <v>25000</v>
      </c>
      <c r="E103" s="10">
        <v>500</v>
      </c>
      <c r="F103" s="11">
        <v>15000</v>
      </c>
      <c r="G103" s="10">
        <v>5583</v>
      </c>
      <c r="H103" s="10"/>
      <c r="I103" s="10">
        <v>5250</v>
      </c>
      <c r="J103" s="10"/>
      <c r="K103" s="10"/>
      <c r="L103" s="10"/>
      <c r="M103" s="10"/>
      <c r="N103" s="10"/>
      <c r="O103" s="10"/>
      <c r="P103" s="10">
        <v>10000</v>
      </c>
      <c r="Q103" s="10"/>
      <c r="R103" s="8">
        <f t="shared" si="1"/>
        <v>61333</v>
      </c>
    </row>
    <row r="104" spans="1:18" ht="15.75" x14ac:dyDescent="0.25">
      <c r="A104" s="5">
        <v>102</v>
      </c>
      <c r="B104" s="9" t="s">
        <v>200</v>
      </c>
      <c r="C104" s="9" t="s">
        <v>56</v>
      </c>
      <c r="D104" s="10">
        <v>20000</v>
      </c>
      <c r="E104" s="10">
        <v>500</v>
      </c>
      <c r="F104" s="11">
        <v>1000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8">
        <f t="shared" si="1"/>
        <v>21500</v>
      </c>
    </row>
    <row r="105" spans="1:18" ht="15.75" x14ac:dyDescent="0.25">
      <c r="A105" s="5">
        <v>103</v>
      </c>
      <c r="B105" s="20" t="s">
        <v>201</v>
      </c>
      <c r="C105" s="20" t="s">
        <v>202</v>
      </c>
      <c r="D105" s="14">
        <v>10000</v>
      </c>
      <c r="E105" s="10">
        <v>500</v>
      </c>
      <c r="F105" s="14">
        <v>4000</v>
      </c>
      <c r="G105" s="14"/>
      <c r="H105" s="14">
        <v>10063</v>
      </c>
      <c r="I105" s="14"/>
      <c r="J105" s="14"/>
      <c r="K105" s="14"/>
      <c r="L105" s="14"/>
      <c r="M105" s="14">
        <v>1000</v>
      </c>
      <c r="N105" s="14">
        <v>55</v>
      </c>
      <c r="O105" s="14">
        <v>73334</v>
      </c>
      <c r="P105" s="14">
        <v>37500</v>
      </c>
      <c r="Q105" s="14"/>
      <c r="R105" s="8">
        <f t="shared" si="1"/>
        <v>136452</v>
      </c>
    </row>
    <row r="106" spans="1:18" ht="15.75" x14ac:dyDescent="0.25">
      <c r="A106" s="5">
        <v>104</v>
      </c>
      <c r="B106" s="9" t="s">
        <v>203</v>
      </c>
      <c r="C106" s="9" t="s">
        <v>204</v>
      </c>
      <c r="D106" s="12">
        <v>10000</v>
      </c>
      <c r="E106" s="10">
        <v>500</v>
      </c>
      <c r="F106" s="13">
        <v>5000</v>
      </c>
      <c r="G106" s="10"/>
      <c r="H106" s="10"/>
      <c r="I106" s="10"/>
      <c r="J106" s="10"/>
      <c r="K106" s="10"/>
      <c r="L106" s="10"/>
      <c r="M106" s="10"/>
      <c r="N106" s="10"/>
      <c r="O106" s="10">
        <v>30556</v>
      </c>
      <c r="P106" s="10"/>
      <c r="Q106" s="10"/>
      <c r="R106" s="8">
        <f t="shared" si="1"/>
        <v>46056</v>
      </c>
    </row>
    <row r="107" spans="1:18" ht="15.75" x14ac:dyDescent="0.25">
      <c r="A107" s="5">
        <v>105</v>
      </c>
      <c r="B107" s="9" t="s">
        <v>205</v>
      </c>
      <c r="C107" s="9" t="s">
        <v>206</v>
      </c>
      <c r="D107" s="12">
        <v>40000</v>
      </c>
      <c r="E107" s="10">
        <v>1500</v>
      </c>
      <c r="F107" s="13">
        <v>2000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8">
        <f t="shared" si="1"/>
        <v>43500</v>
      </c>
    </row>
    <row r="108" spans="1:18" ht="15.75" x14ac:dyDescent="0.25">
      <c r="A108" s="5">
        <v>106</v>
      </c>
      <c r="B108" s="20" t="s">
        <v>207</v>
      </c>
      <c r="C108" s="20" t="s">
        <v>208</v>
      </c>
      <c r="D108" s="14">
        <v>5000</v>
      </c>
      <c r="E108" s="10">
        <v>500</v>
      </c>
      <c r="F108" s="26">
        <v>1000</v>
      </c>
      <c r="G108" s="14"/>
      <c r="H108" s="14"/>
      <c r="I108" s="14"/>
      <c r="J108" s="14"/>
      <c r="K108" s="14"/>
      <c r="L108" s="14"/>
      <c r="M108" s="14"/>
      <c r="N108" s="14"/>
      <c r="O108" s="10">
        <v>49167</v>
      </c>
      <c r="P108" s="14"/>
      <c r="Q108" s="25"/>
      <c r="R108" s="8">
        <f t="shared" si="1"/>
        <v>55667</v>
      </c>
    </row>
    <row r="109" spans="1:18" ht="15.75" x14ac:dyDescent="0.25">
      <c r="A109" s="5">
        <v>107</v>
      </c>
      <c r="B109" s="9" t="s">
        <v>209</v>
      </c>
      <c r="C109" s="9" t="s">
        <v>210</v>
      </c>
      <c r="D109" s="12">
        <v>10000</v>
      </c>
      <c r="E109" s="10">
        <v>500</v>
      </c>
      <c r="F109" s="13">
        <v>1000</v>
      </c>
      <c r="G109" s="10"/>
      <c r="H109" s="10"/>
      <c r="I109" s="10"/>
      <c r="J109" s="10"/>
      <c r="K109" s="10"/>
      <c r="L109" s="12"/>
      <c r="M109" s="12">
        <v>1000</v>
      </c>
      <c r="N109" s="12">
        <v>55</v>
      </c>
      <c r="O109" s="12">
        <v>122223</v>
      </c>
      <c r="P109" s="12">
        <v>58334</v>
      </c>
      <c r="Q109" s="10"/>
      <c r="R109" s="8">
        <f t="shared" si="1"/>
        <v>193112</v>
      </c>
    </row>
    <row r="110" spans="1:18" ht="15.75" x14ac:dyDescent="0.25">
      <c r="A110" s="5">
        <v>108</v>
      </c>
      <c r="B110" s="9" t="s">
        <v>211</v>
      </c>
      <c r="C110" s="9" t="s">
        <v>212</v>
      </c>
      <c r="D110" s="12">
        <v>9000</v>
      </c>
      <c r="E110" s="10">
        <v>500</v>
      </c>
      <c r="F110" s="13">
        <v>1000</v>
      </c>
      <c r="G110" s="10"/>
      <c r="H110" s="10"/>
      <c r="I110" s="10"/>
      <c r="J110" s="10"/>
      <c r="K110" s="10"/>
      <c r="L110" s="10">
        <v>10000</v>
      </c>
      <c r="M110" s="10"/>
      <c r="N110" s="10"/>
      <c r="O110" s="10">
        <v>36667</v>
      </c>
      <c r="P110" s="10"/>
      <c r="Q110" s="10"/>
      <c r="R110" s="8">
        <f t="shared" si="1"/>
        <v>57167</v>
      </c>
    </row>
    <row r="111" spans="1:18" ht="15.75" x14ac:dyDescent="0.25">
      <c r="A111" s="5">
        <v>109</v>
      </c>
      <c r="B111" s="9" t="s">
        <v>213</v>
      </c>
      <c r="C111" s="9" t="s">
        <v>214</v>
      </c>
      <c r="D111" s="12">
        <v>80000</v>
      </c>
      <c r="E111" s="10">
        <v>500</v>
      </c>
      <c r="F111" s="13">
        <v>5000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8">
        <f t="shared" si="1"/>
        <v>85500</v>
      </c>
    </row>
    <row r="112" spans="1:18" ht="15.75" x14ac:dyDescent="0.25">
      <c r="A112" s="5">
        <v>110</v>
      </c>
      <c r="B112" s="9" t="s">
        <v>215</v>
      </c>
      <c r="C112" s="9" t="s">
        <v>216</v>
      </c>
      <c r="D112" s="12">
        <v>30000</v>
      </c>
      <c r="E112" s="10">
        <v>500</v>
      </c>
      <c r="F112" s="13">
        <v>10000</v>
      </c>
      <c r="G112" s="10"/>
      <c r="H112" s="10"/>
      <c r="I112" s="10"/>
      <c r="J112" s="10"/>
      <c r="K112" s="10"/>
      <c r="L112" s="10">
        <v>10000</v>
      </c>
      <c r="M112" s="10"/>
      <c r="N112" s="10"/>
      <c r="O112" s="10"/>
      <c r="P112" s="10"/>
      <c r="Q112" s="10"/>
      <c r="R112" s="8">
        <f t="shared" si="1"/>
        <v>50500</v>
      </c>
    </row>
    <row r="113" spans="1:18" ht="15.75" x14ac:dyDescent="0.25">
      <c r="A113" s="5">
        <v>111</v>
      </c>
      <c r="B113" s="9" t="s">
        <v>217</v>
      </c>
      <c r="C113" s="9" t="s">
        <v>56</v>
      </c>
      <c r="D113" s="12">
        <v>20000</v>
      </c>
      <c r="E113" s="10">
        <v>500</v>
      </c>
      <c r="F113" s="13">
        <v>2000</v>
      </c>
      <c r="G113" s="10"/>
      <c r="H113" s="10"/>
      <c r="I113" s="10"/>
      <c r="J113" s="10"/>
      <c r="K113" s="10"/>
      <c r="L113" s="10"/>
      <c r="M113" s="10">
        <v>1000</v>
      </c>
      <c r="N113" s="10">
        <v>55</v>
      </c>
      <c r="O113" s="10"/>
      <c r="P113" s="10">
        <v>20834</v>
      </c>
      <c r="Q113" s="10"/>
      <c r="R113" s="8">
        <f t="shared" si="1"/>
        <v>44389</v>
      </c>
    </row>
    <row r="114" spans="1:18" ht="15.75" x14ac:dyDescent="0.25">
      <c r="A114" s="5">
        <v>112</v>
      </c>
      <c r="B114" s="9" t="s">
        <v>218</v>
      </c>
      <c r="C114" s="9" t="s">
        <v>219</v>
      </c>
      <c r="D114" s="12">
        <v>18000</v>
      </c>
      <c r="E114" s="10">
        <v>1500</v>
      </c>
      <c r="F114" s="13">
        <v>2000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8">
        <f t="shared" si="1"/>
        <v>21500</v>
      </c>
    </row>
    <row r="115" spans="1:18" ht="15.75" x14ac:dyDescent="0.25">
      <c r="A115" s="5">
        <v>113</v>
      </c>
      <c r="B115" s="9" t="s">
        <v>220</v>
      </c>
      <c r="C115" s="9" t="s">
        <v>221</v>
      </c>
      <c r="D115" s="10">
        <v>8000</v>
      </c>
      <c r="E115" s="10">
        <v>500</v>
      </c>
      <c r="F115" s="10">
        <v>12000</v>
      </c>
      <c r="G115" s="10">
        <v>1750</v>
      </c>
      <c r="H115" s="10"/>
      <c r="I115" s="10"/>
      <c r="J115" s="10"/>
      <c r="K115" s="10"/>
      <c r="L115" s="10"/>
      <c r="M115" s="10"/>
      <c r="N115" s="10"/>
      <c r="O115" s="10">
        <v>55000</v>
      </c>
      <c r="P115" s="10"/>
      <c r="Q115" s="10">
        <v>10000</v>
      </c>
      <c r="R115" s="8">
        <f t="shared" si="1"/>
        <v>87250</v>
      </c>
    </row>
    <row r="116" spans="1:18" ht="15.75" x14ac:dyDescent="0.25">
      <c r="A116" s="5">
        <v>114</v>
      </c>
      <c r="B116" s="9" t="s">
        <v>222</v>
      </c>
      <c r="C116" s="9" t="s">
        <v>223</v>
      </c>
      <c r="D116" s="10">
        <v>10000</v>
      </c>
      <c r="E116" s="10">
        <v>500</v>
      </c>
      <c r="F116" s="10">
        <v>5000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8">
        <f t="shared" si="1"/>
        <v>15500</v>
      </c>
    </row>
    <row r="117" spans="1:18" ht="15.75" x14ac:dyDescent="0.25">
      <c r="A117" s="5">
        <v>115</v>
      </c>
      <c r="B117" s="9" t="s">
        <v>224</v>
      </c>
      <c r="C117" s="9" t="s">
        <v>225</v>
      </c>
      <c r="D117" s="10">
        <v>5000</v>
      </c>
      <c r="E117" s="10">
        <v>500</v>
      </c>
      <c r="F117" s="10">
        <v>5000</v>
      </c>
      <c r="G117" s="10"/>
      <c r="H117" s="10"/>
      <c r="I117" s="10"/>
      <c r="J117" s="10"/>
      <c r="K117" s="10"/>
      <c r="L117" s="10"/>
      <c r="M117" s="10">
        <v>1000</v>
      </c>
      <c r="N117" s="10">
        <v>55</v>
      </c>
      <c r="O117" s="10"/>
      <c r="P117" s="10">
        <v>166667</v>
      </c>
      <c r="Q117" s="15"/>
      <c r="R117" s="8">
        <f t="shared" si="1"/>
        <v>178222</v>
      </c>
    </row>
    <row r="118" spans="1:18" ht="15.75" x14ac:dyDescent="0.25">
      <c r="A118" s="5">
        <v>116</v>
      </c>
      <c r="B118" s="20" t="s">
        <v>226</v>
      </c>
      <c r="C118" s="20" t="s">
        <v>227</v>
      </c>
      <c r="D118" s="21">
        <v>7500</v>
      </c>
      <c r="E118" s="10">
        <v>500</v>
      </c>
      <c r="F118" s="22">
        <v>2500</v>
      </c>
      <c r="G118" s="14">
        <v>21875</v>
      </c>
      <c r="H118" s="14"/>
      <c r="I118" s="14"/>
      <c r="J118" s="14"/>
      <c r="K118" s="14"/>
      <c r="L118" s="14"/>
      <c r="M118" s="14"/>
      <c r="N118" s="14"/>
      <c r="O118" s="14">
        <v>30556</v>
      </c>
      <c r="P118" s="14"/>
      <c r="Q118" s="14"/>
      <c r="R118" s="8">
        <f t="shared" si="1"/>
        <v>62931</v>
      </c>
    </row>
    <row r="119" spans="1:18" ht="15.75" x14ac:dyDescent="0.25">
      <c r="A119" s="5">
        <v>117</v>
      </c>
      <c r="B119" s="9" t="s">
        <v>228</v>
      </c>
      <c r="C119" s="9" t="s">
        <v>229</v>
      </c>
      <c r="D119" s="12">
        <v>20000</v>
      </c>
      <c r="E119" s="10">
        <v>500</v>
      </c>
      <c r="F119" s="13">
        <v>10000</v>
      </c>
      <c r="G119" s="10"/>
      <c r="H119" s="10"/>
      <c r="I119" s="10"/>
      <c r="J119" s="10"/>
      <c r="K119" s="10"/>
      <c r="L119" s="10"/>
      <c r="M119" s="10">
        <v>2000</v>
      </c>
      <c r="N119" s="10">
        <v>110</v>
      </c>
      <c r="O119" s="10"/>
      <c r="P119" s="10">
        <v>41667</v>
      </c>
      <c r="Q119" s="10"/>
      <c r="R119" s="8">
        <f t="shared" si="1"/>
        <v>74277</v>
      </c>
    </row>
    <row r="120" spans="1:18" ht="15.75" x14ac:dyDescent="0.25">
      <c r="A120" s="5">
        <v>118</v>
      </c>
      <c r="B120" s="27" t="s">
        <v>230</v>
      </c>
      <c r="C120" s="27" t="s">
        <v>231</v>
      </c>
      <c r="D120" s="15">
        <v>15000</v>
      </c>
      <c r="E120" s="10">
        <v>500</v>
      </c>
      <c r="F120" s="15">
        <v>5000</v>
      </c>
      <c r="G120" s="10">
        <v>8313</v>
      </c>
      <c r="H120" s="10"/>
      <c r="I120" s="10">
        <v>6834</v>
      </c>
      <c r="J120" s="10"/>
      <c r="K120" s="10"/>
      <c r="L120" s="15"/>
      <c r="M120" s="15"/>
      <c r="N120" s="15"/>
      <c r="O120" s="10"/>
      <c r="P120" s="15">
        <v>35000</v>
      </c>
      <c r="Q120" s="15"/>
      <c r="R120" s="8">
        <f t="shared" si="1"/>
        <v>70647</v>
      </c>
    </row>
    <row r="121" spans="1:18" ht="15.75" x14ac:dyDescent="0.25">
      <c r="A121" s="5">
        <v>119</v>
      </c>
      <c r="B121" s="9" t="s">
        <v>232</v>
      </c>
      <c r="C121" s="9" t="s">
        <v>233</v>
      </c>
      <c r="D121" s="12">
        <v>5000</v>
      </c>
      <c r="E121" s="10">
        <v>500</v>
      </c>
      <c r="F121" s="13">
        <v>1000</v>
      </c>
      <c r="G121" s="10"/>
      <c r="H121" s="10"/>
      <c r="I121" s="10"/>
      <c r="J121" s="10"/>
      <c r="K121" s="10"/>
      <c r="L121" s="12"/>
      <c r="M121" s="12"/>
      <c r="N121" s="12"/>
      <c r="O121" s="12">
        <v>61112</v>
      </c>
      <c r="P121" s="9"/>
      <c r="Q121" s="12"/>
      <c r="R121" s="8">
        <f t="shared" si="1"/>
        <v>67612</v>
      </c>
    </row>
    <row r="122" spans="1:18" ht="15.75" x14ac:dyDescent="0.25">
      <c r="A122" s="5">
        <v>120</v>
      </c>
      <c r="B122" s="9" t="s">
        <v>234</v>
      </c>
      <c r="C122" s="9" t="s">
        <v>45</v>
      </c>
      <c r="D122" s="12">
        <v>20000</v>
      </c>
      <c r="E122" s="10">
        <v>1500</v>
      </c>
      <c r="F122" s="13">
        <v>1000</v>
      </c>
      <c r="G122" s="10"/>
      <c r="H122" s="10"/>
      <c r="I122" s="10"/>
      <c r="J122" s="10"/>
      <c r="K122" s="10"/>
      <c r="L122" s="12"/>
      <c r="M122" s="12"/>
      <c r="N122" s="12"/>
      <c r="O122" s="12"/>
      <c r="P122" s="9"/>
      <c r="Q122" s="12"/>
      <c r="R122" s="8">
        <f t="shared" si="1"/>
        <v>22500</v>
      </c>
    </row>
    <row r="123" spans="1:18" ht="15.75" x14ac:dyDescent="0.25">
      <c r="A123" s="5">
        <v>121</v>
      </c>
      <c r="B123" s="9" t="s">
        <v>235</v>
      </c>
      <c r="C123" s="9" t="s">
        <v>236</v>
      </c>
      <c r="D123" s="12">
        <v>20000</v>
      </c>
      <c r="E123" s="10">
        <v>500</v>
      </c>
      <c r="F123" s="13">
        <v>10000</v>
      </c>
      <c r="G123" s="10"/>
      <c r="H123" s="10"/>
      <c r="I123" s="10"/>
      <c r="J123" s="10"/>
      <c r="K123" s="10"/>
      <c r="L123" s="12"/>
      <c r="M123" s="12"/>
      <c r="N123" s="12"/>
      <c r="O123" s="12"/>
      <c r="P123" s="9"/>
      <c r="Q123" s="12"/>
      <c r="R123" s="8">
        <f t="shared" si="1"/>
        <v>30500</v>
      </c>
    </row>
    <row r="124" spans="1:18" ht="15.75" x14ac:dyDescent="0.25">
      <c r="A124" s="5">
        <v>122</v>
      </c>
      <c r="B124" s="9" t="s">
        <v>237</v>
      </c>
      <c r="C124" s="9" t="s">
        <v>238</v>
      </c>
      <c r="D124" s="12">
        <v>20000</v>
      </c>
      <c r="E124" s="10">
        <v>500</v>
      </c>
      <c r="F124" s="13">
        <v>10000</v>
      </c>
      <c r="G124" s="10"/>
      <c r="H124" s="10"/>
      <c r="I124" s="10"/>
      <c r="J124" s="10"/>
      <c r="K124" s="10"/>
      <c r="L124" s="12"/>
      <c r="M124" s="12"/>
      <c r="N124" s="12"/>
      <c r="O124" s="31">
        <v>122223</v>
      </c>
      <c r="P124" s="12">
        <v>83334</v>
      </c>
      <c r="Q124" s="12">
        <v>25000</v>
      </c>
      <c r="R124" s="8">
        <f t="shared" si="1"/>
        <v>261057</v>
      </c>
    </row>
    <row r="125" spans="1:18" ht="15.75" x14ac:dyDescent="0.25">
      <c r="A125" s="5">
        <v>123</v>
      </c>
      <c r="B125" s="9" t="s">
        <v>239</v>
      </c>
      <c r="C125" s="9" t="s">
        <v>240</v>
      </c>
      <c r="D125" s="10">
        <v>50000</v>
      </c>
      <c r="E125" s="10">
        <v>500</v>
      </c>
      <c r="F125" s="11">
        <v>1000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>
        <v>166667</v>
      </c>
      <c r="Q125" s="10"/>
      <c r="R125" s="8">
        <f t="shared" si="1"/>
        <v>218167</v>
      </c>
    </row>
    <row r="126" spans="1:18" ht="15.75" x14ac:dyDescent="0.25">
      <c r="A126" s="5">
        <v>124</v>
      </c>
      <c r="B126" s="9" t="s">
        <v>241</v>
      </c>
      <c r="C126" s="9" t="s">
        <v>242</v>
      </c>
      <c r="D126" s="10">
        <v>100000</v>
      </c>
      <c r="E126" s="10">
        <v>500</v>
      </c>
      <c r="F126" s="11">
        <v>10000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8">
        <f t="shared" si="1"/>
        <v>110500</v>
      </c>
    </row>
    <row r="127" spans="1:18" ht="15.75" x14ac:dyDescent="0.25">
      <c r="A127" s="5">
        <v>125</v>
      </c>
      <c r="B127" s="20" t="s">
        <v>243</v>
      </c>
      <c r="C127" s="20" t="s">
        <v>244</v>
      </c>
      <c r="D127" s="14">
        <v>5000</v>
      </c>
      <c r="E127" s="10">
        <v>500</v>
      </c>
      <c r="F127" s="26">
        <v>20000</v>
      </c>
      <c r="G127" s="14">
        <v>28000</v>
      </c>
      <c r="H127" s="14">
        <v>6650</v>
      </c>
      <c r="I127" s="14">
        <v>5800</v>
      </c>
      <c r="J127" s="14">
        <v>9735</v>
      </c>
      <c r="K127" s="14">
        <v>6639</v>
      </c>
      <c r="L127" s="14"/>
      <c r="M127" s="14">
        <v>1000</v>
      </c>
      <c r="N127" s="14">
        <v>110</v>
      </c>
      <c r="O127" s="14"/>
      <c r="P127" s="14">
        <v>41667</v>
      </c>
      <c r="Q127" s="14"/>
      <c r="R127" s="8">
        <f t="shared" si="1"/>
        <v>125101</v>
      </c>
    </row>
    <row r="128" spans="1:18" ht="15.75" x14ac:dyDescent="0.25">
      <c r="A128" s="5">
        <v>126</v>
      </c>
      <c r="B128" s="9" t="s">
        <v>245</v>
      </c>
      <c r="C128" s="9" t="s">
        <v>123</v>
      </c>
      <c r="D128" s="10">
        <v>3000</v>
      </c>
      <c r="E128" s="10">
        <v>500</v>
      </c>
      <c r="F128" s="10">
        <v>1000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>
        <v>10000</v>
      </c>
      <c r="Q128" s="10"/>
      <c r="R128" s="8">
        <f t="shared" si="1"/>
        <v>14500</v>
      </c>
    </row>
    <row r="129" spans="1:18" ht="15.75" x14ac:dyDescent="0.25">
      <c r="A129" s="5">
        <v>127</v>
      </c>
      <c r="B129" s="9" t="s">
        <v>246</v>
      </c>
      <c r="C129" s="9" t="s">
        <v>247</v>
      </c>
      <c r="D129" s="10">
        <v>5000</v>
      </c>
      <c r="E129" s="10">
        <v>500</v>
      </c>
      <c r="F129" s="11">
        <v>1000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8">
        <f t="shared" si="1"/>
        <v>6500</v>
      </c>
    </row>
    <row r="130" spans="1:18" ht="15.75" x14ac:dyDescent="0.25">
      <c r="A130" s="5">
        <v>128</v>
      </c>
      <c r="B130" s="9" t="s">
        <v>248</v>
      </c>
      <c r="C130" s="9" t="s">
        <v>91</v>
      </c>
      <c r="D130" s="10">
        <v>5000</v>
      </c>
      <c r="E130" s="10">
        <v>500</v>
      </c>
      <c r="F130" s="11">
        <v>1000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>
        <v>16667</v>
      </c>
      <c r="Q130" s="10"/>
      <c r="R130" s="8">
        <f t="shared" si="1"/>
        <v>23167</v>
      </c>
    </row>
    <row r="131" spans="1:18" ht="15.75" x14ac:dyDescent="0.25">
      <c r="A131" s="5">
        <v>129</v>
      </c>
      <c r="B131" s="27" t="s">
        <v>249</v>
      </c>
      <c r="C131" s="27" t="s">
        <v>250</v>
      </c>
      <c r="D131" s="15">
        <v>10000</v>
      </c>
      <c r="E131" s="10">
        <v>500</v>
      </c>
      <c r="F131" s="15">
        <v>20000</v>
      </c>
      <c r="G131" s="10"/>
      <c r="H131" s="10"/>
      <c r="I131" s="10"/>
      <c r="J131" s="10"/>
      <c r="K131" s="10"/>
      <c r="L131" s="15"/>
      <c r="M131" s="15"/>
      <c r="N131" s="15"/>
      <c r="O131" s="10">
        <v>61112</v>
      </c>
      <c r="P131" s="15"/>
      <c r="Q131" s="15"/>
      <c r="R131" s="8">
        <f t="shared" si="1"/>
        <v>91612</v>
      </c>
    </row>
    <row r="132" spans="1:18" ht="15.75" x14ac:dyDescent="0.25">
      <c r="A132" s="5">
        <v>130</v>
      </c>
      <c r="B132" s="27" t="s">
        <v>251</v>
      </c>
      <c r="C132" s="27" t="s">
        <v>252</v>
      </c>
      <c r="D132" s="15">
        <v>15000</v>
      </c>
      <c r="E132" s="10">
        <v>500</v>
      </c>
      <c r="F132" s="15">
        <v>5000</v>
      </c>
      <c r="G132" s="10"/>
      <c r="H132" s="10"/>
      <c r="I132" s="10"/>
      <c r="J132" s="10"/>
      <c r="K132" s="10"/>
      <c r="L132" s="15">
        <v>10000</v>
      </c>
      <c r="M132" s="15"/>
      <c r="N132" s="15"/>
      <c r="O132" s="10"/>
      <c r="P132" s="15"/>
      <c r="Q132" s="15"/>
      <c r="R132" s="8">
        <f t="shared" si="1"/>
        <v>30500</v>
      </c>
    </row>
    <row r="133" spans="1:18" ht="15.75" x14ac:dyDescent="0.25">
      <c r="A133" s="5">
        <v>131</v>
      </c>
      <c r="B133" s="9" t="s">
        <v>253</v>
      </c>
      <c r="C133" s="9" t="s">
        <v>254</v>
      </c>
      <c r="D133" s="10">
        <v>5000</v>
      </c>
      <c r="E133" s="10">
        <v>500</v>
      </c>
      <c r="F133" s="11">
        <v>1000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8">
        <f t="shared" si="1"/>
        <v>6500</v>
      </c>
    </row>
    <row r="134" spans="1:18" ht="15.75" x14ac:dyDescent="0.25">
      <c r="A134" s="5">
        <v>132</v>
      </c>
      <c r="B134" s="9" t="s">
        <v>255</v>
      </c>
      <c r="C134" s="9" t="s">
        <v>256</v>
      </c>
      <c r="D134" s="10">
        <v>5000</v>
      </c>
      <c r="E134" s="10">
        <v>500</v>
      </c>
      <c r="F134" s="11">
        <v>5000</v>
      </c>
      <c r="G134" s="10"/>
      <c r="H134" s="10"/>
      <c r="I134" s="10"/>
      <c r="J134" s="10"/>
      <c r="K134" s="10"/>
      <c r="L134" s="10"/>
      <c r="M134" s="10"/>
      <c r="N134" s="10"/>
      <c r="O134" s="10">
        <v>27500</v>
      </c>
      <c r="P134" s="10"/>
      <c r="Q134" s="10"/>
      <c r="R134" s="8">
        <f t="shared" si="1"/>
        <v>38000</v>
      </c>
    </row>
    <row r="135" spans="1:18" ht="15.75" x14ac:dyDescent="0.25">
      <c r="A135" s="5">
        <v>133</v>
      </c>
      <c r="B135" s="9" t="s">
        <v>257</v>
      </c>
      <c r="C135" s="9" t="s">
        <v>258</v>
      </c>
      <c r="D135" s="10">
        <v>20000</v>
      </c>
      <c r="E135" s="10">
        <v>1500</v>
      </c>
      <c r="F135" s="11">
        <v>10000</v>
      </c>
      <c r="G135" s="10"/>
      <c r="H135" s="10"/>
      <c r="I135" s="10"/>
      <c r="J135" s="10"/>
      <c r="K135" s="10"/>
      <c r="L135" s="10">
        <v>15000</v>
      </c>
      <c r="M135" s="10"/>
      <c r="N135" s="10"/>
      <c r="O135" s="10"/>
      <c r="P135" s="10"/>
      <c r="Q135" s="10"/>
      <c r="R135" s="8">
        <f t="shared" ref="R135:R148" si="2">SUM(D135:Q135)</f>
        <v>46500</v>
      </c>
    </row>
    <row r="136" spans="1:18" ht="15.75" x14ac:dyDescent="0.25">
      <c r="A136" s="5">
        <v>134</v>
      </c>
      <c r="B136" s="9" t="s">
        <v>259</v>
      </c>
      <c r="C136" s="9" t="s">
        <v>91</v>
      </c>
      <c r="D136" s="10">
        <v>5000</v>
      </c>
      <c r="E136" s="10">
        <v>500</v>
      </c>
      <c r="F136" s="11">
        <v>5000</v>
      </c>
      <c r="G136" s="10">
        <v>5807</v>
      </c>
      <c r="H136" s="10"/>
      <c r="I136" s="10"/>
      <c r="J136" s="10"/>
      <c r="K136" s="10"/>
      <c r="L136" s="10"/>
      <c r="M136" s="10"/>
      <c r="N136" s="10"/>
      <c r="O136" s="10"/>
      <c r="P136" s="10">
        <v>16667</v>
      </c>
      <c r="Q136" s="10">
        <v>25000</v>
      </c>
      <c r="R136" s="8">
        <f t="shared" si="2"/>
        <v>57974</v>
      </c>
    </row>
    <row r="137" spans="1:18" ht="15.75" x14ac:dyDescent="0.25">
      <c r="A137" s="5">
        <v>135</v>
      </c>
      <c r="B137" s="9" t="s">
        <v>260</v>
      </c>
      <c r="C137" s="9" t="s">
        <v>261</v>
      </c>
      <c r="D137" s="12">
        <v>7500</v>
      </c>
      <c r="E137" s="10">
        <v>500</v>
      </c>
      <c r="F137" s="13">
        <v>7500</v>
      </c>
      <c r="G137" s="10">
        <v>4375</v>
      </c>
      <c r="H137" s="10"/>
      <c r="I137" s="10"/>
      <c r="J137" s="10"/>
      <c r="K137" s="10"/>
      <c r="L137" s="12"/>
      <c r="M137" s="12"/>
      <c r="N137" s="12"/>
      <c r="O137" s="12">
        <v>42778</v>
      </c>
      <c r="P137" s="12"/>
      <c r="Q137" s="12">
        <v>33334</v>
      </c>
      <c r="R137" s="8">
        <f t="shared" si="2"/>
        <v>95987</v>
      </c>
    </row>
    <row r="138" spans="1:18" ht="15.75" x14ac:dyDescent="0.25">
      <c r="A138" s="5">
        <v>136</v>
      </c>
      <c r="B138" s="9" t="s">
        <v>262</v>
      </c>
      <c r="C138" s="9" t="s">
        <v>263</v>
      </c>
      <c r="D138" s="12">
        <v>15000</v>
      </c>
      <c r="E138" s="10">
        <v>500</v>
      </c>
      <c r="F138" s="13">
        <v>5000</v>
      </c>
      <c r="G138" s="10">
        <v>9577</v>
      </c>
      <c r="H138" s="10"/>
      <c r="I138" s="10"/>
      <c r="J138" s="10"/>
      <c r="K138" s="10"/>
      <c r="L138" s="12"/>
      <c r="M138" s="12"/>
      <c r="N138" s="12"/>
      <c r="O138" s="12"/>
      <c r="P138" s="12"/>
      <c r="Q138" s="12"/>
      <c r="R138" s="8">
        <f t="shared" si="2"/>
        <v>30077</v>
      </c>
    </row>
    <row r="139" spans="1:18" ht="15.75" x14ac:dyDescent="0.25">
      <c r="A139" s="5">
        <v>137</v>
      </c>
      <c r="B139" s="9" t="s">
        <v>264</v>
      </c>
      <c r="C139" s="9" t="s">
        <v>265</v>
      </c>
      <c r="D139" s="12">
        <v>10000</v>
      </c>
      <c r="E139" s="10">
        <v>500</v>
      </c>
      <c r="F139" s="13">
        <v>2000</v>
      </c>
      <c r="G139" s="10">
        <v>5347</v>
      </c>
      <c r="H139" s="10"/>
      <c r="I139" s="10">
        <v>8400</v>
      </c>
      <c r="J139" s="10"/>
      <c r="K139" s="10"/>
      <c r="L139" s="12"/>
      <c r="M139" s="12"/>
      <c r="N139" s="12"/>
      <c r="O139" s="12"/>
      <c r="P139" s="12">
        <v>10000</v>
      </c>
      <c r="Q139" s="12"/>
      <c r="R139" s="8">
        <f t="shared" si="2"/>
        <v>36247</v>
      </c>
    </row>
    <row r="140" spans="1:18" ht="15.75" x14ac:dyDescent="0.25">
      <c r="A140" s="5">
        <v>138</v>
      </c>
      <c r="B140" s="9" t="s">
        <v>266</v>
      </c>
      <c r="C140" s="9" t="s">
        <v>267</v>
      </c>
      <c r="D140" s="12">
        <v>5000</v>
      </c>
      <c r="E140" s="10">
        <v>500</v>
      </c>
      <c r="F140" s="13">
        <v>2000</v>
      </c>
      <c r="G140" s="10"/>
      <c r="H140" s="10"/>
      <c r="I140" s="10"/>
      <c r="J140" s="10"/>
      <c r="K140" s="10"/>
      <c r="L140" s="10"/>
      <c r="M140" s="10">
        <v>1000</v>
      </c>
      <c r="N140" s="10">
        <v>55</v>
      </c>
      <c r="O140" s="10"/>
      <c r="P140" s="10">
        <v>50000</v>
      </c>
      <c r="Q140" s="10"/>
      <c r="R140" s="8">
        <f t="shared" si="2"/>
        <v>58555</v>
      </c>
    </row>
    <row r="141" spans="1:18" ht="15.75" x14ac:dyDescent="0.25">
      <c r="A141" s="5">
        <v>139</v>
      </c>
      <c r="B141" s="9" t="s">
        <v>268</v>
      </c>
      <c r="C141" s="9" t="s">
        <v>269</v>
      </c>
      <c r="D141" s="12">
        <v>10000</v>
      </c>
      <c r="E141" s="10">
        <v>1500</v>
      </c>
      <c r="F141" s="13">
        <v>5000</v>
      </c>
      <c r="G141" s="10"/>
      <c r="H141" s="10"/>
      <c r="I141" s="10"/>
      <c r="J141" s="10"/>
      <c r="K141" s="10"/>
      <c r="L141" s="10">
        <v>5000</v>
      </c>
      <c r="M141" s="10"/>
      <c r="N141" s="10"/>
      <c r="O141" s="10"/>
      <c r="P141" s="10"/>
      <c r="Q141" s="10"/>
      <c r="R141" s="8">
        <f t="shared" si="2"/>
        <v>21500</v>
      </c>
    </row>
    <row r="142" spans="1:18" ht="15.75" x14ac:dyDescent="0.25">
      <c r="A142" s="5">
        <v>140</v>
      </c>
      <c r="B142" s="9" t="s">
        <v>270</v>
      </c>
      <c r="C142" s="9" t="s">
        <v>91</v>
      </c>
      <c r="D142" s="12">
        <v>5000</v>
      </c>
      <c r="E142" s="10">
        <v>500</v>
      </c>
      <c r="F142" s="13">
        <v>1000</v>
      </c>
      <c r="G142" s="10"/>
      <c r="H142" s="10"/>
      <c r="I142" s="10"/>
      <c r="J142" s="10"/>
      <c r="K142" s="10"/>
      <c r="L142" s="10"/>
      <c r="M142" s="10"/>
      <c r="N142" s="10"/>
      <c r="O142" s="10">
        <v>30556</v>
      </c>
      <c r="P142" s="10"/>
      <c r="Q142" s="10"/>
      <c r="R142" s="8">
        <f t="shared" si="2"/>
        <v>37056</v>
      </c>
    </row>
    <row r="143" spans="1:18" ht="15.75" x14ac:dyDescent="0.25">
      <c r="A143" s="5">
        <v>141</v>
      </c>
      <c r="B143" s="9" t="s">
        <v>271</v>
      </c>
      <c r="C143" s="9" t="s">
        <v>272</v>
      </c>
      <c r="D143" s="12">
        <v>10000</v>
      </c>
      <c r="E143" s="10">
        <v>500</v>
      </c>
      <c r="F143" s="13">
        <v>3000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8">
        <f t="shared" si="2"/>
        <v>13500</v>
      </c>
    </row>
    <row r="144" spans="1:18" ht="15.75" x14ac:dyDescent="0.25">
      <c r="A144" s="5">
        <v>142</v>
      </c>
      <c r="B144" s="9" t="s">
        <v>273</v>
      </c>
      <c r="C144" s="9" t="s">
        <v>274</v>
      </c>
      <c r="D144" s="12">
        <v>35000</v>
      </c>
      <c r="E144" s="10">
        <v>500</v>
      </c>
      <c r="F144" s="13">
        <v>5000</v>
      </c>
      <c r="G144" s="10"/>
      <c r="H144" s="10"/>
      <c r="I144" s="10"/>
      <c r="J144" s="10"/>
      <c r="K144" s="10"/>
      <c r="L144" s="10">
        <v>10000</v>
      </c>
      <c r="M144" s="10"/>
      <c r="N144" s="10"/>
      <c r="O144" s="10"/>
      <c r="P144" s="10"/>
      <c r="Q144" s="10"/>
      <c r="R144" s="8">
        <f t="shared" si="2"/>
        <v>50500</v>
      </c>
    </row>
    <row r="145" spans="1:18" ht="15.75" x14ac:dyDescent="0.25">
      <c r="A145" s="5">
        <v>143</v>
      </c>
      <c r="B145" s="9" t="s">
        <v>275</v>
      </c>
      <c r="C145" s="9" t="s">
        <v>276</v>
      </c>
      <c r="D145" s="12">
        <v>10000</v>
      </c>
      <c r="E145" s="10">
        <v>500</v>
      </c>
      <c r="F145" s="13">
        <v>3000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8">
        <f t="shared" si="2"/>
        <v>13500</v>
      </c>
    </row>
    <row r="146" spans="1:18" ht="15.75" x14ac:dyDescent="0.25">
      <c r="A146" s="5">
        <v>144</v>
      </c>
      <c r="B146" s="9" t="s">
        <v>277</v>
      </c>
      <c r="C146" s="9" t="s">
        <v>278</v>
      </c>
      <c r="D146" s="12">
        <v>5000</v>
      </c>
      <c r="E146" s="10">
        <v>500</v>
      </c>
      <c r="F146" s="13">
        <v>1000</v>
      </c>
      <c r="G146" s="10"/>
      <c r="H146" s="10" t="s">
        <v>279</v>
      </c>
      <c r="I146" s="10"/>
      <c r="J146" s="10"/>
      <c r="K146" s="10"/>
      <c r="L146" s="10"/>
      <c r="M146" s="10"/>
      <c r="N146" s="10"/>
      <c r="O146" s="10">
        <v>40945</v>
      </c>
      <c r="P146" s="14"/>
      <c r="Q146" s="10">
        <v>33334</v>
      </c>
      <c r="R146" s="8">
        <f t="shared" si="2"/>
        <v>80779</v>
      </c>
    </row>
    <row r="147" spans="1:18" ht="15.75" x14ac:dyDescent="0.25">
      <c r="A147" s="5">
        <v>145</v>
      </c>
      <c r="B147" s="9" t="s">
        <v>280</v>
      </c>
      <c r="C147" s="9" t="s">
        <v>281</v>
      </c>
      <c r="D147" s="12">
        <v>5000</v>
      </c>
      <c r="E147" s="10">
        <v>500</v>
      </c>
      <c r="F147" s="13">
        <v>5000</v>
      </c>
      <c r="G147" s="10"/>
      <c r="H147" s="10"/>
      <c r="I147" s="10"/>
      <c r="J147" s="10"/>
      <c r="K147" s="10"/>
      <c r="L147" s="10"/>
      <c r="M147" s="10">
        <v>1000</v>
      </c>
      <c r="N147" s="10">
        <v>55</v>
      </c>
      <c r="O147" s="10">
        <v>51945</v>
      </c>
      <c r="P147" s="10"/>
      <c r="Q147" s="10">
        <v>33334</v>
      </c>
      <c r="R147" s="8">
        <f t="shared" si="2"/>
        <v>96834</v>
      </c>
    </row>
    <row r="148" spans="1:18" ht="15.75" x14ac:dyDescent="0.25">
      <c r="A148" s="5">
        <v>146</v>
      </c>
      <c r="B148" s="20" t="s">
        <v>282</v>
      </c>
      <c r="C148" s="20" t="s">
        <v>283</v>
      </c>
      <c r="D148" s="21">
        <v>10000</v>
      </c>
      <c r="E148" s="10">
        <v>500</v>
      </c>
      <c r="F148" s="22">
        <v>5000</v>
      </c>
      <c r="G148" s="14"/>
      <c r="H148" s="14"/>
      <c r="I148" s="14"/>
      <c r="J148" s="14"/>
      <c r="K148" s="14"/>
      <c r="L148" s="14">
        <v>5000</v>
      </c>
      <c r="M148" s="14"/>
      <c r="N148" s="14"/>
      <c r="O148" s="14"/>
      <c r="P148" s="14"/>
      <c r="Q148" s="14"/>
      <c r="R148" s="8">
        <f t="shared" si="2"/>
        <v>20500</v>
      </c>
    </row>
    <row r="149" spans="1:18" ht="15.75" x14ac:dyDescent="0.25">
      <c r="A149" s="5"/>
      <c r="B149" s="32"/>
      <c r="C149" s="32" t="s">
        <v>17</v>
      </c>
      <c r="D149" s="33">
        <f>SUM(D3:D148)</f>
        <v>1994500</v>
      </c>
      <c r="E149" s="33">
        <f t="shared" ref="E149:R149" si="3">SUM(E3:E148)</f>
        <v>87000</v>
      </c>
      <c r="F149" s="33">
        <f t="shared" si="3"/>
        <v>762000</v>
      </c>
      <c r="G149" s="33">
        <f t="shared" si="3"/>
        <v>285544</v>
      </c>
      <c r="H149" s="33">
        <f t="shared" si="3"/>
        <v>199543</v>
      </c>
      <c r="I149" s="33">
        <f t="shared" si="3"/>
        <v>149389</v>
      </c>
      <c r="J149" s="33">
        <f t="shared" si="3"/>
        <v>9735</v>
      </c>
      <c r="K149" s="33">
        <f t="shared" si="3"/>
        <v>44337</v>
      </c>
      <c r="L149" s="33">
        <f t="shared" si="3"/>
        <v>300000</v>
      </c>
      <c r="M149" s="33">
        <f t="shared" si="3"/>
        <v>22000</v>
      </c>
      <c r="N149" s="33">
        <f t="shared" si="3"/>
        <v>1375</v>
      </c>
      <c r="O149" s="33">
        <f t="shared" si="3"/>
        <v>2868800</v>
      </c>
      <c r="P149" s="33">
        <f t="shared" si="3"/>
        <v>2832850</v>
      </c>
      <c r="Q149" s="33">
        <f t="shared" si="3"/>
        <v>624008</v>
      </c>
      <c r="R149" s="33">
        <f t="shared" si="3"/>
        <v>10181081</v>
      </c>
    </row>
    <row r="153" spans="1:18" ht="15.75" x14ac:dyDescent="0.25">
      <c r="A153" s="34" t="s">
        <v>284</v>
      </c>
      <c r="B153" s="34"/>
      <c r="C153" s="34"/>
      <c r="D153" s="34"/>
      <c r="E153" s="34"/>
      <c r="F153" s="34" t="s">
        <v>285</v>
      </c>
      <c r="G153" s="35"/>
      <c r="H153" s="34"/>
      <c r="I153" s="34"/>
      <c r="J153" s="34"/>
      <c r="K153" s="34"/>
      <c r="L153" s="34"/>
      <c r="M153" s="34" t="s">
        <v>286</v>
      </c>
      <c r="N153" s="35"/>
      <c r="O153" s="34"/>
      <c r="P153" s="34"/>
      <c r="Q153" s="3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F4DA-5F2D-4113-A0D9-027083F6799D}">
  <dimension ref="A1:N62"/>
  <sheetViews>
    <sheetView workbookViewId="0">
      <selection activeCell="B15" sqref="B15"/>
    </sheetView>
  </sheetViews>
  <sheetFormatPr defaultRowHeight="15" x14ac:dyDescent="0.25"/>
  <cols>
    <col min="1" max="1" width="4.42578125" customWidth="1"/>
    <col min="2" max="2" width="24.42578125" customWidth="1"/>
    <col min="3" max="3" width="13.42578125" customWidth="1"/>
    <col min="4" max="4" width="12.85546875" customWidth="1"/>
    <col min="6" max="6" width="10.5703125" customWidth="1"/>
    <col min="7" max="13" width="10.140625" customWidth="1"/>
    <col min="14" max="14" width="10.5703125" customWidth="1"/>
  </cols>
  <sheetData>
    <row r="1" spans="1:14" ht="18.75" x14ac:dyDescent="0.3">
      <c r="D1" s="1" t="s">
        <v>287</v>
      </c>
    </row>
    <row r="2" spans="1:14" ht="60" x14ac:dyDescent="0.25">
      <c r="A2" s="36" t="s">
        <v>1</v>
      </c>
      <c r="B2" s="37" t="s">
        <v>2</v>
      </c>
      <c r="C2" s="37" t="s">
        <v>288</v>
      </c>
      <c r="D2" s="37" t="s">
        <v>4</v>
      </c>
      <c r="E2" s="37" t="s">
        <v>5</v>
      </c>
      <c r="F2" s="37" t="s">
        <v>6</v>
      </c>
      <c r="G2" s="37" t="s">
        <v>289</v>
      </c>
      <c r="H2" s="37" t="s">
        <v>7</v>
      </c>
      <c r="I2" s="37" t="s">
        <v>290</v>
      </c>
      <c r="J2" s="37" t="s">
        <v>14</v>
      </c>
      <c r="K2" s="38" t="s">
        <v>291</v>
      </c>
      <c r="L2" s="39" t="s">
        <v>12</v>
      </c>
      <c r="M2" s="39" t="s">
        <v>13</v>
      </c>
      <c r="N2" s="40" t="s">
        <v>17</v>
      </c>
    </row>
    <row r="3" spans="1:14" x14ac:dyDescent="0.25">
      <c r="A3" s="41">
        <v>1</v>
      </c>
      <c r="B3" s="42" t="s">
        <v>292</v>
      </c>
      <c r="C3" s="42" t="s">
        <v>293</v>
      </c>
      <c r="D3" s="17">
        <v>2000</v>
      </c>
      <c r="E3" s="17">
        <v>100</v>
      </c>
      <c r="F3" s="17">
        <v>1000</v>
      </c>
      <c r="G3" s="17">
        <v>12500</v>
      </c>
      <c r="H3" s="17"/>
      <c r="I3" s="17"/>
      <c r="J3" s="17"/>
      <c r="K3" s="17"/>
      <c r="L3" s="17"/>
      <c r="M3" s="17"/>
      <c r="N3" s="17">
        <f t="shared" ref="N3:N8" si="0">SUM(D3:M3)</f>
        <v>15600</v>
      </c>
    </row>
    <row r="4" spans="1:14" x14ac:dyDescent="0.25">
      <c r="A4" s="41">
        <v>2</v>
      </c>
      <c r="B4" s="42" t="s">
        <v>294</v>
      </c>
      <c r="C4" s="42" t="s">
        <v>293</v>
      </c>
      <c r="D4" s="17">
        <v>5000</v>
      </c>
      <c r="E4" s="17">
        <v>100</v>
      </c>
      <c r="F4" s="17">
        <v>2000</v>
      </c>
      <c r="G4" s="17">
        <v>15834</v>
      </c>
      <c r="H4" s="17"/>
      <c r="I4" s="17"/>
      <c r="J4" s="17"/>
      <c r="K4" s="17"/>
      <c r="L4" s="17"/>
      <c r="M4" s="17"/>
      <c r="N4" s="17">
        <f t="shared" si="0"/>
        <v>22934</v>
      </c>
    </row>
    <row r="5" spans="1:14" x14ac:dyDescent="0.25">
      <c r="A5" s="41">
        <v>3</v>
      </c>
      <c r="B5" s="42" t="s">
        <v>295</v>
      </c>
      <c r="C5" s="42" t="s">
        <v>293</v>
      </c>
      <c r="D5" s="17">
        <v>2000</v>
      </c>
      <c r="E5" s="17">
        <v>100</v>
      </c>
      <c r="F5" s="17">
        <v>1000</v>
      </c>
      <c r="G5" s="17">
        <v>8334</v>
      </c>
      <c r="H5" s="17">
        <v>4599</v>
      </c>
      <c r="I5" s="17"/>
      <c r="J5" s="17"/>
      <c r="K5" s="17"/>
      <c r="L5" s="17"/>
      <c r="M5" s="17"/>
      <c r="N5" s="17">
        <f t="shared" si="0"/>
        <v>16033</v>
      </c>
    </row>
    <row r="6" spans="1:14" x14ac:dyDescent="0.25">
      <c r="A6" s="41">
        <v>4</v>
      </c>
      <c r="B6" s="42" t="s">
        <v>296</v>
      </c>
      <c r="C6" s="42" t="s">
        <v>293</v>
      </c>
      <c r="D6" s="17">
        <v>4000</v>
      </c>
      <c r="E6" s="17">
        <v>100</v>
      </c>
      <c r="F6" s="17">
        <v>1000</v>
      </c>
      <c r="G6" s="17"/>
      <c r="H6" s="17">
        <v>5194</v>
      </c>
      <c r="I6" s="17"/>
      <c r="J6" s="17"/>
      <c r="K6" s="17"/>
      <c r="L6" s="17"/>
      <c r="M6" s="17"/>
      <c r="N6" s="17">
        <f t="shared" si="0"/>
        <v>10294</v>
      </c>
    </row>
    <row r="7" spans="1:14" x14ac:dyDescent="0.25">
      <c r="A7" s="41">
        <v>5</v>
      </c>
      <c r="B7" s="42" t="s">
        <v>297</v>
      </c>
      <c r="C7" s="42" t="s">
        <v>93</v>
      </c>
      <c r="D7" s="17">
        <v>2000</v>
      </c>
      <c r="E7" s="17">
        <v>100</v>
      </c>
      <c r="F7" s="17">
        <v>1000</v>
      </c>
      <c r="G7" s="17"/>
      <c r="H7" s="17"/>
      <c r="I7" s="17"/>
      <c r="J7" s="17"/>
      <c r="K7" s="17"/>
      <c r="L7" s="17"/>
      <c r="M7" s="17"/>
      <c r="N7" s="17">
        <f t="shared" si="0"/>
        <v>3100</v>
      </c>
    </row>
    <row r="8" spans="1:14" x14ac:dyDescent="0.25">
      <c r="A8" s="41">
        <v>6</v>
      </c>
      <c r="B8" s="42" t="s">
        <v>298</v>
      </c>
      <c r="C8" s="42" t="s">
        <v>293</v>
      </c>
      <c r="D8" s="17">
        <v>4000</v>
      </c>
      <c r="E8" s="17">
        <v>100</v>
      </c>
      <c r="F8" s="17">
        <v>2000</v>
      </c>
      <c r="G8" s="17">
        <v>8334</v>
      </c>
      <c r="H8" s="17"/>
      <c r="I8" s="17"/>
      <c r="J8" s="17"/>
      <c r="K8" s="17"/>
      <c r="L8" s="17"/>
      <c r="M8" s="17"/>
      <c r="N8" s="17">
        <f t="shared" si="0"/>
        <v>14434</v>
      </c>
    </row>
    <row r="9" spans="1:14" ht="30" x14ac:dyDescent="0.25">
      <c r="A9" s="41">
        <v>7</v>
      </c>
      <c r="B9" s="43" t="s">
        <v>299</v>
      </c>
      <c r="C9" s="44" t="s">
        <v>300</v>
      </c>
      <c r="D9" s="45">
        <v>2000</v>
      </c>
      <c r="E9" s="45">
        <v>100</v>
      </c>
      <c r="F9" s="45">
        <v>1000</v>
      </c>
      <c r="G9" s="46">
        <v>7500</v>
      </c>
      <c r="H9" s="45">
        <v>1470</v>
      </c>
      <c r="I9" s="45"/>
      <c r="J9" s="45"/>
      <c r="K9" s="45"/>
      <c r="L9" s="45"/>
      <c r="M9" s="45"/>
      <c r="N9" s="46">
        <f>SUM(D9:M9)</f>
        <v>12070</v>
      </c>
    </row>
    <row r="10" spans="1:14" x14ac:dyDescent="0.25">
      <c r="A10" s="41">
        <v>8</v>
      </c>
      <c r="B10" s="42" t="s">
        <v>301</v>
      </c>
      <c r="C10" s="42" t="s">
        <v>293</v>
      </c>
      <c r="D10" s="17">
        <v>2000</v>
      </c>
      <c r="E10" s="17">
        <v>100</v>
      </c>
      <c r="F10" s="17">
        <v>1000</v>
      </c>
      <c r="G10" s="17">
        <v>8334</v>
      </c>
      <c r="H10" s="17"/>
      <c r="I10" s="17"/>
      <c r="J10" s="17"/>
      <c r="K10" s="17"/>
      <c r="L10" s="17"/>
      <c r="M10" s="17"/>
      <c r="N10" s="17">
        <f t="shared" ref="N10:N13" si="1">SUM(D10:M10)</f>
        <v>11434</v>
      </c>
    </row>
    <row r="11" spans="1:14" x14ac:dyDescent="0.25">
      <c r="A11" s="41">
        <v>9</v>
      </c>
      <c r="B11" s="42" t="s">
        <v>302</v>
      </c>
      <c r="C11" s="42" t="s">
        <v>293</v>
      </c>
      <c r="D11" s="17">
        <v>5000</v>
      </c>
      <c r="E11" s="17">
        <v>100</v>
      </c>
      <c r="F11" s="17">
        <v>1000</v>
      </c>
      <c r="G11" s="17">
        <v>8334</v>
      </c>
      <c r="H11" s="17"/>
      <c r="I11" s="17"/>
      <c r="J11" s="17"/>
      <c r="K11" s="17"/>
      <c r="L11" s="17"/>
      <c r="M11" s="17"/>
      <c r="N11" s="17">
        <f t="shared" si="1"/>
        <v>14434</v>
      </c>
    </row>
    <row r="12" spans="1:14" x14ac:dyDescent="0.25">
      <c r="A12" s="41">
        <v>10</v>
      </c>
      <c r="B12" s="42" t="s">
        <v>303</v>
      </c>
      <c r="C12" s="42" t="s">
        <v>293</v>
      </c>
      <c r="D12" s="17">
        <v>2000</v>
      </c>
      <c r="E12" s="17">
        <v>100</v>
      </c>
      <c r="F12" s="17">
        <v>1000</v>
      </c>
      <c r="G12" s="17">
        <v>12500</v>
      </c>
      <c r="H12" s="17"/>
      <c r="I12" s="17"/>
      <c r="J12" s="17"/>
      <c r="K12" s="17"/>
      <c r="L12" s="17"/>
      <c r="M12" s="17"/>
      <c r="N12" s="17">
        <f t="shared" si="1"/>
        <v>15600</v>
      </c>
    </row>
    <row r="13" spans="1:14" x14ac:dyDescent="0.25">
      <c r="A13" s="41">
        <v>11</v>
      </c>
      <c r="B13" s="42" t="s">
        <v>304</v>
      </c>
      <c r="C13" s="42" t="s">
        <v>27</v>
      </c>
      <c r="D13" s="17">
        <v>5000</v>
      </c>
      <c r="E13" s="17">
        <v>100</v>
      </c>
      <c r="F13" s="17">
        <v>1000</v>
      </c>
      <c r="G13" s="17">
        <v>6667</v>
      </c>
      <c r="H13" s="17"/>
      <c r="I13" s="17"/>
      <c r="J13" s="17"/>
      <c r="K13" s="17"/>
      <c r="L13" s="17"/>
      <c r="M13" s="17"/>
      <c r="N13" s="17">
        <f t="shared" si="1"/>
        <v>12767</v>
      </c>
    </row>
    <row r="14" spans="1:14" x14ac:dyDescent="0.25">
      <c r="A14" s="41"/>
      <c r="B14" s="36" t="s">
        <v>17</v>
      </c>
      <c r="C14" s="36"/>
      <c r="D14" s="47">
        <f t="shared" ref="D14:N14" si="2">SUM(D3:D13)</f>
        <v>35000</v>
      </c>
      <c r="E14" s="47">
        <f t="shared" si="2"/>
        <v>1100</v>
      </c>
      <c r="F14" s="47">
        <f t="shared" si="2"/>
        <v>13000</v>
      </c>
      <c r="G14" s="47">
        <f t="shared" si="2"/>
        <v>88337</v>
      </c>
      <c r="H14" s="47">
        <f t="shared" si="2"/>
        <v>11263</v>
      </c>
      <c r="I14" s="47">
        <f t="shared" si="2"/>
        <v>0</v>
      </c>
      <c r="J14" s="47">
        <f t="shared" si="2"/>
        <v>0</v>
      </c>
      <c r="K14" s="47">
        <f t="shared" si="2"/>
        <v>0</v>
      </c>
      <c r="L14" s="47">
        <f t="shared" si="2"/>
        <v>0</v>
      </c>
      <c r="M14" s="47">
        <f t="shared" si="2"/>
        <v>0</v>
      </c>
      <c r="N14" s="47">
        <f t="shared" si="2"/>
        <v>148700</v>
      </c>
    </row>
    <row r="15" spans="1:14" x14ac:dyDescent="0.25">
      <c r="B15" s="48"/>
      <c r="C15" s="48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x14ac:dyDescent="0.25">
      <c r="B16" s="48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x14ac:dyDescent="0.25">
      <c r="A17" s="48" t="s">
        <v>305</v>
      </c>
      <c r="B17" s="48"/>
      <c r="C17" s="48"/>
      <c r="D17" s="48"/>
      <c r="E17" s="48" t="s">
        <v>306</v>
      </c>
      <c r="H17" s="48"/>
      <c r="I17" s="48"/>
      <c r="J17" s="48" t="s">
        <v>307</v>
      </c>
      <c r="K17" s="48"/>
      <c r="M17" s="49"/>
      <c r="N17" s="49"/>
    </row>
    <row r="24" spans="1:14" ht="21" x14ac:dyDescent="0.35">
      <c r="A24" s="50" t="s">
        <v>308</v>
      </c>
      <c r="B24" s="50"/>
      <c r="C24" s="50"/>
      <c r="D24" s="50"/>
      <c r="E24" s="51"/>
      <c r="F24" s="52"/>
      <c r="G24" s="52"/>
      <c r="H24" s="52"/>
      <c r="I24" s="52"/>
      <c r="J24" s="52"/>
      <c r="K24" s="52"/>
      <c r="L24" s="52"/>
      <c r="M24" s="52"/>
      <c r="N24" s="52"/>
    </row>
    <row r="25" spans="1:14" x14ac:dyDescent="0.25">
      <c r="A25" s="36" t="s">
        <v>1</v>
      </c>
      <c r="B25" s="37" t="s">
        <v>2</v>
      </c>
      <c r="C25" s="37" t="s">
        <v>288</v>
      </c>
      <c r="D25" s="37" t="s">
        <v>4</v>
      </c>
      <c r="E25" s="37" t="s">
        <v>5</v>
      </c>
      <c r="F25" s="37" t="s">
        <v>6</v>
      </c>
      <c r="G25" s="37" t="s">
        <v>289</v>
      </c>
      <c r="H25" s="37" t="s">
        <v>7</v>
      </c>
      <c r="I25" s="37" t="s">
        <v>309</v>
      </c>
      <c r="J25" s="37" t="s">
        <v>310</v>
      </c>
      <c r="K25" s="37" t="s">
        <v>311</v>
      </c>
      <c r="L25" s="37" t="s">
        <v>12</v>
      </c>
      <c r="M25" s="37" t="s">
        <v>312</v>
      </c>
      <c r="N25" s="40" t="s">
        <v>17</v>
      </c>
    </row>
    <row r="26" spans="1:14" x14ac:dyDescent="0.25">
      <c r="A26" s="36">
        <v>1</v>
      </c>
      <c r="B26" s="37" t="s">
        <v>313</v>
      </c>
      <c r="C26" s="37" t="s">
        <v>314</v>
      </c>
      <c r="D26" s="53">
        <v>8000</v>
      </c>
      <c r="E26" s="53">
        <v>1100</v>
      </c>
      <c r="F26" s="53">
        <v>2000</v>
      </c>
      <c r="G26" s="53"/>
      <c r="H26" s="53"/>
      <c r="I26" s="53"/>
      <c r="J26" s="53"/>
      <c r="K26" s="53"/>
      <c r="L26" s="53"/>
      <c r="M26" s="53"/>
      <c r="N26" s="18">
        <f t="shared" ref="N26:N58" si="3">SUM(D26:M26)</f>
        <v>11100</v>
      </c>
    </row>
    <row r="27" spans="1:14" x14ac:dyDescent="0.25">
      <c r="A27" s="36">
        <v>1</v>
      </c>
      <c r="B27" s="37" t="s">
        <v>315</v>
      </c>
      <c r="C27" s="36" t="s">
        <v>316</v>
      </c>
      <c r="D27" s="53">
        <v>8000</v>
      </c>
      <c r="E27" s="53">
        <v>100</v>
      </c>
      <c r="F27" s="53">
        <v>2000</v>
      </c>
      <c r="G27" s="53"/>
      <c r="H27" s="53"/>
      <c r="I27" s="53"/>
      <c r="J27" s="53"/>
      <c r="K27" s="53"/>
      <c r="L27" s="53"/>
      <c r="M27" s="53"/>
      <c r="N27" s="18">
        <f t="shared" si="3"/>
        <v>10100</v>
      </c>
    </row>
    <row r="28" spans="1:14" x14ac:dyDescent="0.25">
      <c r="A28" s="42">
        <v>2</v>
      </c>
      <c r="B28" s="36" t="s">
        <v>317</v>
      </c>
      <c r="C28" s="36" t="s">
        <v>316</v>
      </c>
      <c r="D28" s="47">
        <v>5000</v>
      </c>
      <c r="E28" s="47">
        <v>100</v>
      </c>
      <c r="F28" s="47">
        <v>1000</v>
      </c>
      <c r="G28" s="17"/>
      <c r="H28" s="47">
        <v>2940</v>
      </c>
      <c r="I28" s="47"/>
      <c r="J28" s="47"/>
      <c r="K28" s="47"/>
      <c r="L28" s="47"/>
      <c r="M28" s="47"/>
      <c r="N28" s="18">
        <f t="shared" si="3"/>
        <v>9040</v>
      </c>
    </row>
    <row r="29" spans="1:14" x14ac:dyDescent="0.25">
      <c r="A29" s="36">
        <v>3</v>
      </c>
      <c r="B29" s="36" t="s">
        <v>318</v>
      </c>
      <c r="C29" s="36" t="s">
        <v>316</v>
      </c>
      <c r="D29" s="47">
        <v>5000</v>
      </c>
      <c r="E29" s="47">
        <v>100</v>
      </c>
      <c r="F29" s="47">
        <v>1000</v>
      </c>
      <c r="G29" s="17"/>
      <c r="H29" s="47"/>
      <c r="I29" s="47"/>
      <c r="J29" s="47"/>
      <c r="K29" s="47"/>
      <c r="L29" s="47"/>
      <c r="M29" s="47"/>
      <c r="N29" s="18">
        <f t="shared" si="3"/>
        <v>6100</v>
      </c>
    </row>
    <row r="30" spans="1:14" x14ac:dyDescent="0.25">
      <c r="A30" s="36">
        <v>4</v>
      </c>
      <c r="B30" s="36" t="s">
        <v>319</v>
      </c>
      <c r="C30" s="36" t="s">
        <v>316</v>
      </c>
      <c r="D30" s="47">
        <v>4000</v>
      </c>
      <c r="E30" s="47">
        <v>1100</v>
      </c>
      <c r="F30" s="47">
        <v>1000</v>
      </c>
      <c r="G30" s="17"/>
      <c r="H30" s="47"/>
      <c r="I30" s="47"/>
      <c r="J30" s="47"/>
      <c r="K30" s="47"/>
      <c r="L30" s="47"/>
      <c r="M30" s="47"/>
      <c r="N30" s="18">
        <f t="shared" si="3"/>
        <v>6100</v>
      </c>
    </row>
    <row r="31" spans="1:14" x14ac:dyDescent="0.25">
      <c r="A31" s="36">
        <v>4</v>
      </c>
      <c r="B31" s="36" t="s">
        <v>320</v>
      </c>
      <c r="C31" s="36" t="s">
        <v>316</v>
      </c>
      <c r="D31" s="47">
        <v>8000</v>
      </c>
      <c r="E31" s="47">
        <v>1100</v>
      </c>
      <c r="F31" s="47">
        <v>2000</v>
      </c>
      <c r="G31" s="17"/>
      <c r="H31" s="47"/>
      <c r="I31" s="47"/>
      <c r="J31" s="47"/>
      <c r="K31" s="47"/>
      <c r="L31" s="47"/>
      <c r="M31" s="47"/>
      <c r="N31" s="18">
        <f t="shared" si="3"/>
        <v>11100</v>
      </c>
    </row>
    <row r="32" spans="1:14" x14ac:dyDescent="0.25">
      <c r="A32" s="42">
        <v>4</v>
      </c>
      <c r="B32" s="36" t="s">
        <v>321</v>
      </c>
      <c r="C32" s="36" t="s">
        <v>316</v>
      </c>
      <c r="D32" s="47">
        <v>2000</v>
      </c>
      <c r="E32" s="47">
        <v>100</v>
      </c>
      <c r="F32" s="47">
        <v>1000</v>
      </c>
      <c r="G32" s="17">
        <v>8334</v>
      </c>
      <c r="H32" s="47">
        <v>3010</v>
      </c>
      <c r="I32" s="47"/>
      <c r="J32" s="47"/>
      <c r="K32" s="47"/>
      <c r="L32" s="47"/>
      <c r="M32" s="47"/>
      <c r="N32" s="18">
        <f t="shared" si="3"/>
        <v>14444</v>
      </c>
    </row>
    <row r="33" spans="1:14" x14ac:dyDescent="0.25">
      <c r="A33" s="42">
        <v>5</v>
      </c>
      <c r="B33" s="36" t="s">
        <v>322</v>
      </c>
      <c r="C33" s="36" t="s">
        <v>316</v>
      </c>
      <c r="D33" s="47">
        <v>13000</v>
      </c>
      <c r="E33" s="47">
        <v>1100</v>
      </c>
      <c r="F33" s="47">
        <v>1000</v>
      </c>
      <c r="G33" s="17"/>
      <c r="H33" s="47"/>
      <c r="I33" s="47"/>
      <c r="J33" s="47"/>
      <c r="K33" s="47">
        <v>3000</v>
      </c>
      <c r="L33" s="47"/>
      <c r="M33" s="47"/>
      <c r="N33" s="18">
        <f t="shared" si="3"/>
        <v>18100</v>
      </c>
    </row>
    <row r="34" spans="1:14" x14ac:dyDescent="0.25">
      <c r="A34" s="36">
        <v>5</v>
      </c>
      <c r="B34" s="36" t="s">
        <v>323</v>
      </c>
      <c r="C34" s="36" t="s">
        <v>316</v>
      </c>
      <c r="D34" s="47">
        <v>5000</v>
      </c>
      <c r="E34" s="47">
        <v>100</v>
      </c>
      <c r="F34" s="47">
        <v>1000</v>
      </c>
      <c r="G34" s="17"/>
      <c r="H34" s="47"/>
      <c r="I34" s="47"/>
      <c r="J34" s="47"/>
      <c r="K34" s="47"/>
      <c r="L34" s="47"/>
      <c r="M34" s="47"/>
      <c r="N34" s="18">
        <f t="shared" si="3"/>
        <v>6100</v>
      </c>
    </row>
    <row r="35" spans="1:14" x14ac:dyDescent="0.25">
      <c r="A35" s="42">
        <v>6</v>
      </c>
      <c r="B35" s="42" t="s">
        <v>324</v>
      </c>
      <c r="C35" s="36" t="s">
        <v>316</v>
      </c>
      <c r="D35" s="17">
        <v>2000</v>
      </c>
      <c r="E35" s="17">
        <v>100</v>
      </c>
      <c r="F35" s="17">
        <v>1000</v>
      </c>
      <c r="G35" s="17">
        <v>8334</v>
      </c>
      <c r="H35" s="17"/>
      <c r="I35" s="17"/>
      <c r="J35" s="17"/>
      <c r="K35" s="17"/>
      <c r="L35" s="17"/>
      <c r="M35" s="17"/>
      <c r="N35" s="18">
        <f t="shared" si="3"/>
        <v>11434</v>
      </c>
    </row>
    <row r="36" spans="1:14" x14ac:dyDescent="0.25">
      <c r="A36" s="36">
        <v>7</v>
      </c>
      <c r="B36" s="42" t="s">
        <v>325</v>
      </c>
      <c r="C36" s="36" t="s">
        <v>316</v>
      </c>
      <c r="D36" s="17">
        <v>2000</v>
      </c>
      <c r="E36" s="17">
        <v>100</v>
      </c>
      <c r="F36" s="17">
        <v>2000</v>
      </c>
      <c r="G36" s="17"/>
      <c r="H36" s="17"/>
      <c r="I36" s="17"/>
      <c r="J36" s="17">
        <v>9167</v>
      </c>
      <c r="K36" s="17"/>
      <c r="L36" s="17"/>
      <c r="M36" s="17"/>
      <c r="N36" s="18">
        <f t="shared" si="3"/>
        <v>13267</v>
      </c>
    </row>
    <row r="37" spans="1:14" x14ac:dyDescent="0.25">
      <c r="A37" s="42">
        <v>8</v>
      </c>
      <c r="B37" s="42" t="s">
        <v>326</v>
      </c>
      <c r="C37" s="36" t="s">
        <v>316</v>
      </c>
      <c r="D37" s="17">
        <v>5000</v>
      </c>
      <c r="E37" s="17">
        <v>100</v>
      </c>
      <c r="F37" s="17">
        <v>1000</v>
      </c>
      <c r="G37" s="17"/>
      <c r="H37" s="17"/>
      <c r="I37" s="17"/>
      <c r="J37" s="17"/>
      <c r="K37" s="17"/>
      <c r="L37" s="17"/>
      <c r="M37" s="17"/>
      <c r="N37" s="18">
        <f t="shared" si="3"/>
        <v>6100</v>
      </c>
    </row>
    <row r="38" spans="1:14" x14ac:dyDescent="0.25">
      <c r="A38" s="36">
        <v>9</v>
      </c>
      <c r="B38" s="54" t="s">
        <v>327</v>
      </c>
      <c r="C38" s="36" t="s">
        <v>316</v>
      </c>
      <c r="D38" s="55">
        <v>2000</v>
      </c>
      <c r="E38" s="55">
        <v>100</v>
      </c>
      <c r="F38" s="55">
        <v>1000</v>
      </c>
      <c r="G38" s="55">
        <v>5834</v>
      </c>
      <c r="H38" s="55">
        <v>3464</v>
      </c>
      <c r="I38" s="55"/>
      <c r="J38" s="55"/>
      <c r="K38" s="55"/>
      <c r="L38" s="55"/>
      <c r="M38" s="55"/>
      <c r="N38" s="18">
        <f t="shared" si="3"/>
        <v>12398</v>
      </c>
    </row>
    <row r="39" spans="1:14" x14ac:dyDescent="0.25">
      <c r="A39" s="42">
        <v>10</v>
      </c>
      <c r="B39" s="54" t="s">
        <v>328</v>
      </c>
      <c r="C39" s="36" t="s">
        <v>316</v>
      </c>
      <c r="D39" s="55">
        <v>4000</v>
      </c>
      <c r="E39" s="55">
        <v>100</v>
      </c>
      <c r="F39" s="55">
        <v>1000</v>
      </c>
      <c r="G39" s="55"/>
      <c r="H39" s="55"/>
      <c r="I39" s="55"/>
      <c r="J39" s="55"/>
      <c r="K39" s="55"/>
      <c r="L39" s="55"/>
      <c r="M39" s="55"/>
      <c r="N39" s="18">
        <f t="shared" si="3"/>
        <v>5100</v>
      </c>
    </row>
    <row r="40" spans="1:14" x14ac:dyDescent="0.25">
      <c r="A40" s="42">
        <v>11</v>
      </c>
      <c r="B40" s="54" t="s">
        <v>329</v>
      </c>
      <c r="C40" s="54" t="s">
        <v>314</v>
      </c>
      <c r="D40" s="55">
        <v>5000</v>
      </c>
      <c r="E40" s="55">
        <v>1100</v>
      </c>
      <c r="F40" s="55">
        <v>5000</v>
      </c>
      <c r="G40" s="55"/>
      <c r="H40" s="55"/>
      <c r="I40" s="55"/>
      <c r="J40" s="55"/>
      <c r="K40" s="55"/>
      <c r="L40" s="55"/>
      <c r="M40" s="55"/>
      <c r="N40" s="18">
        <f t="shared" si="3"/>
        <v>11100</v>
      </c>
    </row>
    <row r="41" spans="1:14" x14ac:dyDescent="0.25">
      <c r="A41" s="42">
        <v>11</v>
      </c>
      <c r="B41" s="54" t="s">
        <v>330</v>
      </c>
      <c r="C41" s="36" t="s">
        <v>316</v>
      </c>
      <c r="D41" s="55">
        <v>4000</v>
      </c>
      <c r="E41" s="55">
        <v>1100</v>
      </c>
      <c r="F41" s="55">
        <v>1000</v>
      </c>
      <c r="G41" s="55"/>
      <c r="H41" s="55"/>
      <c r="I41" s="55"/>
      <c r="J41" s="55"/>
      <c r="K41" s="55"/>
      <c r="L41" s="55"/>
      <c r="M41" s="55"/>
      <c r="N41" s="18">
        <f t="shared" si="3"/>
        <v>6100</v>
      </c>
    </row>
    <row r="42" spans="1:14" x14ac:dyDescent="0.25">
      <c r="A42" s="42">
        <v>12</v>
      </c>
      <c r="B42" s="54" t="s">
        <v>331</v>
      </c>
      <c r="C42" s="36" t="s">
        <v>316</v>
      </c>
      <c r="D42" s="55">
        <v>4000</v>
      </c>
      <c r="E42" s="55">
        <v>1100</v>
      </c>
      <c r="F42" s="55">
        <v>1000</v>
      </c>
      <c r="G42" s="55"/>
      <c r="H42" s="55"/>
      <c r="I42" s="55"/>
      <c r="J42" s="55"/>
      <c r="K42" s="55"/>
      <c r="L42" s="55"/>
      <c r="M42" s="55"/>
      <c r="N42" s="18">
        <f t="shared" si="3"/>
        <v>6100</v>
      </c>
    </row>
    <row r="43" spans="1:14" x14ac:dyDescent="0.25">
      <c r="A43" s="36">
        <v>11</v>
      </c>
      <c r="B43" s="54" t="s">
        <v>332</v>
      </c>
      <c r="C43" s="36" t="s">
        <v>316</v>
      </c>
      <c r="D43" s="55">
        <v>5000</v>
      </c>
      <c r="E43" s="55">
        <v>100</v>
      </c>
      <c r="F43" s="55">
        <v>1000</v>
      </c>
      <c r="G43" s="55"/>
      <c r="H43" s="55"/>
      <c r="I43" s="55"/>
      <c r="J43" s="55"/>
      <c r="K43" s="55"/>
      <c r="L43" s="55"/>
      <c r="M43" s="55"/>
      <c r="N43" s="18">
        <f t="shared" si="3"/>
        <v>6100</v>
      </c>
    </row>
    <row r="44" spans="1:14" x14ac:dyDescent="0.25">
      <c r="A44" s="42">
        <v>12</v>
      </c>
      <c r="B44" s="54" t="s">
        <v>333</v>
      </c>
      <c r="C44" s="36" t="s">
        <v>316</v>
      </c>
      <c r="D44" s="55">
        <v>4000</v>
      </c>
      <c r="E44" s="55">
        <v>100</v>
      </c>
      <c r="F44" s="55">
        <v>1000</v>
      </c>
      <c r="G44" s="55"/>
      <c r="H44" s="55">
        <v>3028</v>
      </c>
      <c r="I44" s="55"/>
      <c r="J44" s="55"/>
      <c r="K44" s="55"/>
      <c r="L44" s="55"/>
      <c r="M44" s="55"/>
      <c r="N44" s="18">
        <f t="shared" si="3"/>
        <v>8128</v>
      </c>
    </row>
    <row r="45" spans="1:14" x14ac:dyDescent="0.25">
      <c r="A45" s="36">
        <v>13</v>
      </c>
      <c r="B45" s="56" t="s">
        <v>334</v>
      </c>
      <c r="C45" s="36" t="s">
        <v>316</v>
      </c>
      <c r="D45" s="57">
        <v>2000</v>
      </c>
      <c r="E45" s="57">
        <v>100</v>
      </c>
      <c r="F45" s="57">
        <v>1000</v>
      </c>
      <c r="G45" s="57"/>
      <c r="H45" s="57">
        <v>2870</v>
      </c>
      <c r="I45" s="57">
        <v>8400</v>
      </c>
      <c r="J45" s="57"/>
      <c r="K45" s="57"/>
      <c r="L45" s="57"/>
      <c r="M45" s="57"/>
      <c r="N45" s="18">
        <f t="shared" si="3"/>
        <v>14370</v>
      </c>
    </row>
    <row r="46" spans="1:14" x14ac:dyDescent="0.25">
      <c r="A46" s="42">
        <v>14</v>
      </c>
      <c r="B46" s="42" t="s">
        <v>335</v>
      </c>
      <c r="C46" s="36" t="s">
        <v>316</v>
      </c>
      <c r="D46" s="46">
        <v>8000</v>
      </c>
      <c r="E46" s="17">
        <v>100</v>
      </c>
      <c r="F46" s="17">
        <v>2000</v>
      </c>
      <c r="G46" s="17">
        <v>8334</v>
      </c>
      <c r="H46" s="17"/>
      <c r="I46" s="17"/>
      <c r="J46" s="17"/>
      <c r="K46" s="17"/>
      <c r="L46" s="17">
        <v>1000</v>
      </c>
      <c r="M46" s="17">
        <v>55</v>
      </c>
      <c r="N46" s="18">
        <f t="shared" si="3"/>
        <v>19489</v>
      </c>
    </row>
    <row r="47" spans="1:14" x14ac:dyDescent="0.25">
      <c r="A47" s="42">
        <v>15</v>
      </c>
      <c r="B47" s="42" t="s">
        <v>336</v>
      </c>
      <c r="C47" s="42" t="s">
        <v>314</v>
      </c>
      <c r="D47" s="46">
        <v>8000</v>
      </c>
      <c r="E47" s="17">
        <v>1100</v>
      </c>
      <c r="F47" s="17">
        <v>2000</v>
      </c>
      <c r="G47" s="17"/>
      <c r="H47" s="17"/>
      <c r="I47" s="17"/>
      <c r="J47" s="17"/>
      <c r="K47" s="17"/>
      <c r="L47" s="17"/>
      <c r="M47" s="17"/>
      <c r="N47" s="18">
        <f t="shared" si="3"/>
        <v>11100</v>
      </c>
    </row>
    <row r="48" spans="1:14" x14ac:dyDescent="0.25">
      <c r="A48" s="36">
        <v>15</v>
      </c>
      <c r="B48" s="58" t="s">
        <v>337</v>
      </c>
      <c r="C48" s="36" t="s">
        <v>316</v>
      </c>
      <c r="D48" s="46">
        <v>2000</v>
      </c>
      <c r="E48" s="46">
        <v>100</v>
      </c>
      <c r="F48" s="46">
        <v>1000</v>
      </c>
      <c r="G48" s="46">
        <v>12500</v>
      </c>
      <c r="H48" s="46">
        <v>2135</v>
      </c>
      <c r="I48" s="46"/>
      <c r="J48" s="46"/>
      <c r="K48" s="46"/>
      <c r="L48" s="46">
        <v>1000</v>
      </c>
      <c r="M48" s="46">
        <v>55</v>
      </c>
      <c r="N48" s="18">
        <f t="shared" si="3"/>
        <v>18790</v>
      </c>
    </row>
    <row r="49" spans="1:14" x14ac:dyDescent="0.25">
      <c r="A49" s="42">
        <v>16</v>
      </c>
      <c r="B49" s="42" t="s">
        <v>338</v>
      </c>
      <c r="C49" s="36" t="s">
        <v>316</v>
      </c>
      <c r="D49" s="17">
        <v>2000</v>
      </c>
      <c r="E49" s="17">
        <v>100</v>
      </c>
      <c r="F49" s="17">
        <v>1000</v>
      </c>
      <c r="G49" s="17"/>
      <c r="H49" s="17"/>
      <c r="I49" s="17"/>
      <c r="J49" s="17">
        <v>12223</v>
      </c>
      <c r="K49" s="17"/>
      <c r="L49" s="17"/>
      <c r="M49" s="17"/>
      <c r="N49" s="18">
        <f t="shared" si="3"/>
        <v>15323</v>
      </c>
    </row>
    <row r="50" spans="1:14" x14ac:dyDescent="0.25">
      <c r="A50" s="36">
        <v>17</v>
      </c>
      <c r="B50" s="42" t="s">
        <v>339</v>
      </c>
      <c r="C50" s="36" t="s">
        <v>316</v>
      </c>
      <c r="D50" s="17">
        <v>8000</v>
      </c>
      <c r="E50" s="17">
        <v>100</v>
      </c>
      <c r="F50" s="17">
        <v>2000</v>
      </c>
      <c r="G50" s="17"/>
      <c r="H50" s="17"/>
      <c r="I50" s="17"/>
      <c r="J50" s="17"/>
      <c r="K50" s="17"/>
      <c r="L50" s="17"/>
      <c r="M50" s="17"/>
      <c r="N50" s="18">
        <f t="shared" si="3"/>
        <v>10100</v>
      </c>
    </row>
    <row r="51" spans="1:14" x14ac:dyDescent="0.25">
      <c r="A51" s="42">
        <v>18</v>
      </c>
      <c r="B51" s="42" t="s">
        <v>340</v>
      </c>
      <c r="C51" s="36" t="s">
        <v>316</v>
      </c>
      <c r="D51" s="17">
        <v>2000</v>
      </c>
      <c r="E51" s="17">
        <v>100</v>
      </c>
      <c r="F51" s="17">
        <v>2000</v>
      </c>
      <c r="G51" s="17">
        <v>5000</v>
      </c>
      <c r="H51" s="17">
        <v>6322</v>
      </c>
      <c r="I51" s="17"/>
      <c r="J51" s="17"/>
      <c r="K51" s="17"/>
      <c r="L51" s="17"/>
      <c r="M51" s="17"/>
      <c r="N51" s="18">
        <f t="shared" si="3"/>
        <v>15422</v>
      </c>
    </row>
    <row r="52" spans="1:14" x14ac:dyDescent="0.25">
      <c r="A52" s="36">
        <v>19</v>
      </c>
      <c r="B52" s="42" t="s">
        <v>341</v>
      </c>
      <c r="C52" s="42" t="s">
        <v>314</v>
      </c>
      <c r="D52" s="17">
        <v>15000</v>
      </c>
      <c r="E52" s="17">
        <v>100</v>
      </c>
      <c r="F52" s="17">
        <v>1000</v>
      </c>
      <c r="G52" s="17"/>
      <c r="H52" s="17"/>
      <c r="I52" s="17"/>
      <c r="J52" s="17"/>
      <c r="K52" s="17"/>
      <c r="L52" s="17"/>
      <c r="M52" s="17"/>
      <c r="N52" s="18">
        <f t="shared" si="3"/>
        <v>16100</v>
      </c>
    </row>
    <row r="53" spans="1:14" x14ac:dyDescent="0.25">
      <c r="A53" s="42">
        <v>20</v>
      </c>
      <c r="B53" s="42" t="s">
        <v>342</v>
      </c>
      <c r="C53" s="36" t="s">
        <v>316</v>
      </c>
      <c r="D53" s="17">
        <v>5000</v>
      </c>
      <c r="E53" s="17">
        <v>100</v>
      </c>
      <c r="F53" s="17">
        <v>2000</v>
      </c>
      <c r="G53" s="17">
        <v>6667</v>
      </c>
      <c r="H53" s="17"/>
      <c r="I53" s="17"/>
      <c r="J53" s="17"/>
      <c r="K53" s="17"/>
      <c r="L53" s="17">
        <v>1000</v>
      </c>
      <c r="M53" s="17">
        <v>55</v>
      </c>
      <c r="N53" s="18">
        <f t="shared" si="3"/>
        <v>14822</v>
      </c>
    </row>
    <row r="54" spans="1:14" x14ac:dyDescent="0.25">
      <c r="A54" s="36">
        <v>21</v>
      </c>
      <c r="B54" s="42" t="s">
        <v>343</v>
      </c>
      <c r="C54" s="36" t="s">
        <v>316</v>
      </c>
      <c r="D54" s="17">
        <v>2000</v>
      </c>
      <c r="E54" s="17">
        <v>100</v>
      </c>
      <c r="F54" s="17">
        <v>1000</v>
      </c>
      <c r="G54" s="17">
        <v>12500</v>
      </c>
      <c r="H54" s="17"/>
      <c r="I54" s="17"/>
      <c r="J54" s="17"/>
      <c r="K54" s="17"/>
      <c r="L54" s="17"/>
      <c r="M54" s="17"/>
      <c r="N54" s="18">
        <f t="shared" si="3"/>
        <v>15600</v>
      </c>
    </row>
    <row r="55" spans="1:14" x14ac:dyDescent="0.25">
      <c r="A55" s="36">
        <v>22</v>
      </c>
      <c r="B55" s="42" t="s">
        <v>344</v>
      </c>
      <c r="C55" s="36" t="s">
        <v>316</v>
      </c>
      <c r="D55" s="17">
        <v>4000</v>
      </c>
      <c r="E55" s="17">
        <v>1100</v>
      </c>
      <c r="F55" s="17">
        <v>1000</v>
      </c>
      <c r="G55" s="17"/>
      <c r="H55" s="17"/>
      <c r="I55" s="17"/>
      <c r="J55" s="17"/>
      <c r="K55" s="17"/>
      <c r="L55" s="17"/>
      <c r="M55" s="17"/>
      <c r="N55" s="18">
        <f t="shared" si="3"/>
        <v>6100</v>
      </c>
    </row>
    <row r="56" spans="1:14" x14ac:dyDescent="0.25">
      <c r="A56" s="42">
        <v>22</v>
      </c>
      <c r="B56" s="42" t="s">
        <v>345</v>
      </c>
      <c r="C56" s="36" t="s">
        <v>316</v>
      </c>
      <c r="D56" s="17">
        <v>3000</v>
      </c>
      <c r="E56" s="17">
        <v>100</v>
      </c>
      <c r="F56" s="17">
        <v>2000</v>
      </c>
      <c r="G56" s="17"/>
      <c r="H56" s="17"/>
      <c r="I56" s="17"/>
      <c r="J56" s="17"/>
      <c r="K56" s="17">
        <v>10000</v>
      </c>
      <c r="L56" s="17"/>
      <c r="M56" s="17"/>
      <c r="N56" s="18">
        <f t="shared" si="3"/>
        <v>15100</v>
      </c>
    </row>
    <row r="57" spans="1:14" x14ac:dyDescent="0.25">
      <c r="A57" s="36">
        <v>23</v>
      </c>
      <c r="B57" s="42" t="s">
        <v>346</v>
      </c>
      <c r="C57" s="36" t="s">
        <v>316</v>
      </c>
      <c r="D57" s="17">
        <v>5000</v>
      </c>
      <c r="E57" s="17">
        <v>100</v>
      </c>
      <c r="F57" s="17">
        <v>1000</v>
      </c>
      <c r="G57" s="17"/>
      <c r="H57" s="17">
        <v>2844</v>
      </c>
      <c r="I57" s="17"/>
      <c r="J57" s="17"/>
      <c r="K57" s="17"/>
      <c r="L57" s="17"/>
      <c r="M57" s="17"/>
      <c r="N57" s="18">
        <f t="shared" si="3"/>
        <v>8944</v>
      </c>
    </row>
    <row r="58" spans="1:14" x14ac:dyDescent="0.25">
      <c r="A58" s="36">
        <v>24</v>
      </c>
      <c r="B58" s="42" t="s">
        <v>347</v>
      </c>
      <c r="C58" s="36" t="s">
        <v>316</v>
      </c>
      <c r="D58" s="17">
        <v>5000</v>
      </c>
      <c r="E58" s="17">
        <v>100</v>
      </c>
      <c r="F58" s="17">
        <v>1000</v>
      </c>
      <c r="G58" s="17"/>
      <c r="H58" s="17"/>
      <c r="I58" s="17"/>
      <c r="J58" s="17"/>
      <c r="K58" s="17"/>
      <c r="L58" s="17"/>
      <c r="M58" s="17"/>
      <c r="N58" s="18">
        <f t="shared" si="3"/>
        <v>6100</v>
      </c>
    </row>
    <row r="59" spans="1:14" x14ac:dyDescent="0.25">
      <c r="A59" s="41"/>
      <c r="B59" s="36" t="s">
        <v>17</v>
      </c>
      <c r="C59" s="41"/>
      <c r="D59" s="47">
        <f>SUM(D26:D58)</f>
        <v>166000</v>
      </c>
      <c r="E59" s="47">
        <f t="shared" ref="E59:N59" si="4">SUM(E26:E58)</f>
        <v>12300</v>
      </c>
      <c r="F59" s="47">
        <f t="shared" si="4"/>
        <v>47000</v>
      </c>
      <c r="G59" s="47">
        <f t="shared" si="4"/>
        <v>67503</v>
      </c>
      <c r="H59" s="47">
        <f t="shared" si="4"/>
        <v>26613</v>
      </c>
      <c r="I59" s="47">
        <f t="shared" si="4"/>
        <v>8400</v>
      </c>
      <c r="J59" s="47">
        <f t="shared" si="4"/>
        <v>21390</v>
      </c>
      <c r="K59" s="47">
        <f t="shared" si="4"/>
        <v>13000</v>
      </c>
      <c r="L59" s="47">
        <f t="shared" si="4"/>
        <v>3000</v>
      </c>
      <c r="M59" s="47">
        <f t="shared" si="4"/>
        <v>165</v>
      </c>
      <c r="N59" s="47">
        <f t="shared" si="4"/>
        <v>365371</v>
      </c>
    </row>
    <row r="60" spans="1:14" x14ac:dyDescent="0.25">
      <c r="D60" s="49"/>
      <c r="E60" s="49"/>
      <c r="F60" s="49"/>
      <c r="G60" s="49"/>
      <c r="H60" s="49"/>
      <c r="I60" s="49"/>
      <c r="J60" s="49"/>
      <c r="K60" s="49"/>
      <c r="L60" s="49"/>
      <c r="M60" s="49"/>
    </row>
    <row r="61" spans="1:14" x14ac:dyDescent="0.25">
      <c r="N61" s="48"/>
    </row>
    <row r="62" spans="1:14" x14ac:dyDescent="0.25">
      <c r="A62" s="48" t="s">
        <v>305</v>
      </c>
      <c r="B62" s="48"/>
      <c r="C62" s="48"/>
      <c r="D62" s="48"/>
      <c r="E62" s="48" t="s">
        <v>306</v>
      </c>
      <c r="H62" s="48"/>
      <c r="I62" s="48"/>
      <c r="J62" s="48" t="s">
        <v>307</v>
      </c>
      <c r="K62" s="4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22D-6A64-48AE-A4E4-6BB2FC2D8F5F}">
  <dimension ref="A1:N18"/>
  <sheetViews>
    <sheetView tabSelected="1" workbookViewId="0">
      <selection activeCell="G20" sqref="G20"/>
    </sheetView>
  </sheetViews>
  <sheetFormatPr defaultRowHeight="15" x14ac:dyDescent="0.25"/>
  <cols>
    <col min="1" max="1" width="4.42578125" customWidth="1"/>
    <col min="13" max="13" width="9.5703125" bestFit="1" customWidth="1"/>
  </cols>
  <sheetData>
    <row r="1" spans="1:14" ht="21" x14ac:dyDescent="0.35">
      <c r="A1" s="50" t="s">
        <v>348</v>
      </c>
      <c r="B1" s="50"/>
      <c r="C1" s="50"/>
      <c r="D1" s="50"/>
      <c r="E1" s="51"/>
      <c r="F1" s="52"/>
      <c r="G1" s="52"/>
      <c r="H1" s="52"/>
    </row>
    <row r="3" spans="1:14" ht="15.75" x14ac:dyDescent="0.25">
      <c r="A3" s="59" t="s">
        <v>349</v>
      </c>
      <c r="B3" s="59"/>
      <c r="C3" s="59"/>
      <c r="D3" s="59"/>
      <c r="E3" s="59"/>
      <c r="F3" s="35"/>
      <c r="G3" s="35"/>
      <c r="H3" s="35"/>
      <c r="I3" s="35"/>
      <c r="J3" s="35"/>
      <c r="K3" s="35"/>
    </row>
    <row r="4" spans="1:14" ht="21" x14ac:dyDescent="0.35">
      <c r="A4" s="50"/>
      <c r="B4" s="50"/>
      <c r="C4" s="50"/>
      <c r="D4" s="50"/>
      <c r="E4" s="51"/>
      <c r="F4" s="52"/>
      <c r="G4" s="52"/>
      <c r="H4" s="52"/>
    </row>
    <row r="5" spans="1:14" x14ac:dyDescent="0.25">
      <c r="A5" s="36" t="s">
        <v>1</v>
      </c>
      <c r="B5" s="37" t="s">
        <v>2</v>
      </c>
      <c r="C5" s="37" t="s">
        <v>288</v>
      </c>
      <c r="D5" s="37" t="s">
        <v>4</v>
      </c>
      <c r="E5" s="37" t="s">
        <v>5</v>
      </c>
      <c r="F5" s="37" t="s">
        <v>6</v>
      </c>
      <c r="G5" s="37" t="s">
        <v>350</v>
      </c>
      <c r="H5" s="37" t="s">
        <v>351</v>
      </c>
      <c r="I5" s="37" t="s">
        <v>289</v>
      </c>
      <c r="J5" s="37" t="s">
        <v>290</v>
      </c>
      <c r="K5" s="37" t="s">
        <v>352</v>
      </c>
      <c r="L5" s="37" t="s">
        <v>353</v>
      </c>
      <c r="M5" s="37" t="s">
        <v>354</v>
      </c>
      <c r="N5" s="40" t="s">
        <v>17</v>
      </c>
    </row>
    <row r="6" spans="1:14" x14ac:dyDescent="0.25">
      <c r="A6" s="41">
        <v>1</v>
      </c>
      <c r="B6" s="42" t="s">
        <v>355</v>
      </c>
      <c r="C6" s="42" t="s">
        <v>356</v>
      </c>
      <c r="D6" s="17">
        <v>3900</v>
      </c>
      <c r="E6" s="17">
        <v>100</v>
      </c>
      <c r="F6" s="17">
        <v>1000</v>
      </c>
      <c r="G6" s="17">
        <v>3409</v>
      </c>
      <c r="H6" s="17">
        <v>4200</v>
      </c>
      <c r="I6" s="17">
        <v>15000</v>
      </c>
      <c r="J6" s="60"/>
      <c r="K6" s="41"/>
      <c r="L6" s="17">
        <v>55</v>
      </c>
      <c r="M6" s="61">
        <v>1000</v>
      </c>
      <c r="N6" s="17">
        <f>SUM(D6:M6)</f>
        <v>28664</v>
      </c>
    </row>
    <row r="7" spans="1:14" x14ac:dyDescent="0.25">
      <c r="A7" s="41"/>
      <c r="B7" s="62"/>
      <c r="C7" s="62"/>
      <c r="D7" s="60"/>
      <c r="E7" s="60"/>
      <c r="F7" s="60"/>
      <c r="G7" s="60"/>
      <c r="H7" s="60"/>
      <c r="I7" s="60"/>
      <c r="J7" s="60"/>
      <c r="K7" s="41"/>
      <c r="L7" s="41"/>
      <c r="M7" s="41"/>
      <c r="N7" s="41"/>
    </row>
    <row r="8" spans="1:14" x14ac:dyDescent="0.25">
      <c r="A8" s="41"/>
      <c r="B8" s="62"/>
      <c r="C8" s="62"/>
      <c r="D8" s="60"/>
      <c r="E8" s="60"/>
      <c r="F8" s="60"/>
      <c r="G8" s="60"/>
      <c r="H8" s="60"/>
      <c r="I8" s="60"/>
      <c r="J8" s="60"/>
      <c r="K8" s="41"/>
      <c r="L8" s="41"/>
      <c r="M8" s="41"/>
      <c r="N8" s="41"/>
    </row>
    <row r="9" spans="1:14" x14ac:dyDescent="0.25">
      <c r="A9" s="41"/>
      <c r="B9" s="62"/>
      <c r="C9" s="62"/>
      <c r="D9" s="60"/>
      <c r="E9" s="60"/>
      <c r="F9" s="60"/>
      <c r="G9" s="60"/>
      <c r="H9" s="60"/>
      <c r="I9" s="60"/>
      <c r="J9" s="60"/>
      <c r="K9" s="41"/>
      <c r="L9" s="41"/>
      <c r="M9" s="41"/>
      <c r="N9" s="41"/>
    </row>
    <row r="10" spans="1:14" x14ac:dyDescent="0.25">
      <c r="A10" s="41"/>
      <c r="B10" s="62"/>
      <c r="C10" s="62"/>
      <c r="D10" s="60"/>
      <c r="E10" s="60"/>
      <c r="F10" s="60"/>
      <c r="G10" s="60"/>
      <c r="H10" s="60"/>
      <c r="I10" s="60"/>
      <c r="J10" s="60"/>
      <c r="K10" s="41"/>
      <c r="L10" s="41"/>
      <c r="M10" s="41"/>
      <c r="N10" s="41"/>
    </row>
    <row r="11" spans="1:14" x14ac:dyDescent="0.25">
      <c r="A11" s="41"/>
      <c r="B11" s="62"/>
      <c r="C11" s="62"/>
      <c r="D11" s="60"/>
      <c r="E11" s="60"/>
      <c r="F11" s="60"/>
      <c r="G11" s="60"/>
      <c r="H11" s="60"/>
      <c r="I11" s="60"/>
      <c r="J11" s="60"/>
      <c r="K11" s="41"/>
      <c r="L11" s="41"/>
      <c r="M11" s="41"/>
      <c r="N11" s="41"/>
    </row>
    <row r="12" spans="1:14" x14ac:dyDescent="0.25">
      <c r="A12" s="41"/>
      <c r="B12" s="62"/>
      <c r="C12" s="62"/>
      <c r="D12" s="60"/>
      <c r="E12" s="60"/>
      <c r="F12" s="60"/>
      <c r="G12" s="60"/>
      <c r="H12" s="60"/>
      <c r="I12" s="60"/>
      <c r="J12" s="60"/>
      <c r="K12" s="41"/>
      <c r="L12" s="41"/>
      <c r="M12" s="41"/>
      <c r="N12" s="41"/>
    </row>
    <row r="13" spans="1:14" x14ac:dyDescent="0.25">
      <c r="A13" s="41"/>
      <c r="B13" s="62"/>
      <c r="C13" s="62"/>
      <c r="D13" s="60"/>
      <c r="E13" s="60"/>
      <c r="F13" s="60"/>
      <c r="G13" s="60"/>
      <c r="H13" s="60"/>
      <c r="I13" s="60"/>
      <c r="J13" s="60"/>
      <c r="K13" s="41"/>
      <c r="L13" s="41"/>
      <c r="M13" s="41"/>
      <c r="N13" s="41"/>
    </row>
    <row r="14" spans="1:14" x14ac:dyDescent="0.25">
      <c r="A14" s="41"/>
      <c r="B14" s="62"/>
      <c r="C14" s="62"/>
      <c r="D14" s="60"/>
      <c r="E14" s="60"/>
      <c r="F14" s="60"/>
      <c r="G14" s="60"/>
      <c r="H14" s="60"/>
      <c r="I14" s="60"/>
      <c r="J14" s="60"/>
      <c r="K14" s="41"/>
      <c r="L14" s="41"/>
      <c r="M14" s="41"/>
      <c r="N14" s="41"/>
    </row>
    <row r="15" spans="1:14" x14ac:dyDescent="0.25">
      <c r="A15" s="36"/>
      <c r="B15" s="36" t="s">
        <v>17</v>
      </c>
      <c r="C15" s="36"/>
      <c r="D15" s="47">
        <f t="shared" ref="D15:N15" si="0">SUM(D6:D14)</f>
        <v>3900</v>
      </c>
      <c r="E15" s="47">
        <f t="shared" si="0"/>
        <v>100</v>
      </c>
      <c r="F15" s="47">
        <f t="shared" si="0"/>
        <v>1000</v>
      </c>
      <c r="G15" s="47">
        <f t="shared" si="0"/>
        <v>3409</v>
      </c>
      <c r="H15" s="47">
        <f t="shared" si="0"/>
        <v>4200</v>
      </c>
      <c r="I15" s="47">
        <f t="shared" si="0"/>
        <v>15000</v>
      </c>
      <c r="J15" s="47">
        <f t="shared" si="0"/>
        <v>0</v>
      </c>
      <c r="K15" s="47">
        <f t="shared" si="0"/>
        <v>0</v>
      </c>
      <c r="L15" s="47">
        <f t="shared" si="0"/>
        <v>55</v>
      </c>
      <c r="M15" s="47">
        <f t="shared" si="0"/>
        <v>1000</v>
      </c>
      <c r="N15" s="47">
        <f t="shared" si="0"/>
        <v>28664</v>
      </c>
    </row>
    <row r="16" spans="1:14" x14ac:dyDescent="0.25">
      <c r="A16" s="48"/>
      <c r="B16" s="48"/>
      <c r="C16" s="48"/>
      <c r="D16" s="49"/>
      <c r="E16" s="49"/>
      <c r="F16" s="49"/>
      <c r="G16" s="49"/>
      <c r="H16" s="49"/>
      <c r="I16" s="49"/>
      <c r="J16" s="49"/>
    </row>
    <row r="18" spans="3:10" x14ac:dyDescent="0.25">
      <c r="C18" s="48" t="s">
        <v>357</v>
      </c>
      <c r="D18" s="48"/>
      <c r="E18" s="48"/>
      <c r="F18" s="48"/>
      <c r="G18" s="48"/>
      <c r="H18" s="48"/>
      <c r="I18" s="48"/>
      <c r="J18" s="4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 DECEMBER 2023</vt:lpstr>
      <vt:lpstr>CONSULTANCY DECEMBER 2023</vt:lpstr>
      <vt:lpstr>AO DECEMBER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2023-12-24T15:32:40Z</dcterms:created>
  <dcterms:modified xsi:type="dcterms:W3CDTF">2023-12-24T15:39:28Z</dcterms:modified>
</cp:coreProperties>
</file>