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astedu-my.sharepoint.com/personal/karl_spiteri_e21724_mcast_edu_mt/Documents/"/>
    </mc:Choice>
  </mc:AlternateContent>
  <xr:revisionPtr revIDLastSave="1741" documentId="8_{4F0E0A0B-5884-41F4-995F-72F58B99D6C9}" xr6:coauthVersionLast="47" xr6:coauthVersionMax="47" xr10:uidLastSave="{CFC18211-9042-4CC7-B815-C393AF7541F3}"/>
  <bookViews>
    <workbookView xWindow="-105" yWindow="0" windowWidth="25815" windowHeight="15585" tabRatio="1000" firstSheet="11" activeTab="19" xr2:uid="{6C414779-1430-4340-A57E-9B75D21723CE}"/>
  </bookViews>
  <sheets>
    <sheet name="Reading 1" sheetId="15" state="hidden" r:id="rId1"/>
    <sheet name="Reading 2" sheetId="3" state="hidden" r:id="rId2"/>
    <sheet name="Reading 3" sheetId="5" state="hidden" r:id="rId3"/>
    <sheet name="Reading 4" sheetId="6" state="hidden" r:id="rId4"/>
    <sheet name="Reading 5" sheetId="7" state="hidden" r:id="rId5"/>
    <sheet name="Reading 6" sheetId="9" state="hidden" r:id="rId6"/>
    <sheet name="Reading 7" sheetId="10" state="hidden" r:id="rId7"/>
    <sheet name="Reading 8" sheetId="11" state="hidden" r:id="rId8"/>
    <sheet name="Reading 9" sheetId="12" state="hidden" r:id="rId9"/>
    <sheet name="Reading 10" sheetId="13" state="hidden" r:id="rId10"/>
    <sheet name="Readings Original NEW" sheetId="31" state="hidden" r:id="rId11"/>
    <sheet name="Readings" sheetId="28" r:id="rId12"/>
    <sheet name="Readings Original" sheetId="2" state="hidden" r:id="rId13"/>
    <sheet name="Elbow Readings Original" sheetId="25" state="hidden" r:id="rId14"/>
    <sheet name="Elbow Readings New (2) SCRAPPED" sheetId="26" state="hidden" r:id="rId15"/>
    <sheet name="Shoulder Readings Original" sheetId="27" state="hidden" r:id="rId16"/>
    <sheet name="Elbow R" sheetId="29" state="hidden" r:id="rId17"/>
    <sheet name="Elbow" sheetId="20" r:id="rId18"/>
    <sheet name="Shoulder R" sheetId="30" state="hidden" r:id="rId19"/>
    <sheet name="Shoulder" sheetId="23" r:id="rId20"/>
    <sheet name="Avg" sheetId="14" state="hidden" r:id="rId2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8" l="1"/>
  <c r="N49" i="28"/>
  <c r="N44" i="28"/>
  <c r="N39" i="28"/>
  <c r="N34" i="28"/>
  <c r="N29" i="28"/>
  <c r="N24" i="28"/>
  <c r="N19" i="28"/>
  <c r="N14" i="28"/>
  <c r="N9" i="28"/>
  <c r="N49" i="31"/>
  <c r="J49" i="31"/>
  <c r="I49" i="31"/>
  <c r="G49" i="31"/>
  <c r="N44" i="31"/>
  <c r="J44" i="31"/>
  <c r="I44" i="31"/>
  <c r="G44" i="31"/>
  <c r="N39" i="31"/>
  <c r="J39" i="31"/>
  <c r="I39" i="31"/>
  <c r="G39" i="31"/>
  <c r="N34" i="31"/>
  <c r="J34" i="31"/>
  <c r="I34" i="31"/>
  <c r="G34" i="31"/>
  <c r="N29" i="31"/>
  <c r="J29" i="31"/>
  <c r="I29" i="31"/>
  <c r="G29" i="31"/>
  <c r="N24" i="31"/>
  <c r="J24" i="31"/>
  <c r="I24" i="31"/>
  <c r="G24" i="31"/>
  <c r="N19" i="31"/>
  <c r="J19" i="31"/>
  <c r="I19" i="31"/>
  <c r="G19" i="31"/>
  <c r="N14" i="31"/>
  <c r="J14" i="31"/>
  <c r="I14" i="31"/>
  <c r="G14" i="31"/>
  <c r="N9" i="31"/>
  <c r="J9" i="31"/>
  <c r="I9" i="31"/>
  <c r="G9" i="31"/>
  <c r="N4" i="31"/>
  <c r="J4" i="31"/>
  <c r="I4" i="31"/>
  <c r="G4" i="31"/>
  <c r="S17" i="30"/>
  <c r="B27" i="30" s="1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7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T3" i="30"/>
  <c r="S3" i="30"/>
  <c r="S14" i="30" s="1"/>
  <c r="B22" i="30" s="1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T2" i="30"/>
  <c r="T4" i="30" s="1"/>
  <c r="S17" i="29"/>
  <c r="B27" i="29" s="1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9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U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A6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U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A4" i="29"/>
  <c r="T3" i="29"/>
  <c r="S3" i="29"/>
  <c r="S14" i="29" s="1"/>
  <c r="B22" i="29" s="1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  <c r="U2" i="29"/>
  <c r="U11" i="29" s="1"/>
  <c r="T2" i="29"/>
  <c r="T4" i="29" s="1"/>
  <c r="A2" i="29"/>
  <c r="J49" i="28"/>
  <c r="I49" i="28"/>
  <c r="G49" i="28"/>
  <c r="J44" i="28"/>
  <c r="I44" i="28"/>
  <c r="G44" i="28"/>
  <c r="J39" i="28"/>
  <c r="I39" i="28"/>
  <c r="G39" i="28"/>
  <c r="J34" i="28"/>
  <c r="I34" i="28"/>
  <c r="G34" i="28"/>
  <c r="J29" i="28"/>
  <c r="I29" i="28"/>
  <c r="G29" i="28"/>
  <c r="J24" i="28"/>
  <c r="I24" i="28"/>
  <c r="G24" i="28"/>
  <c r="J19" i="28"/>
  <c r="I19" i="28"/>
  <c r="G19" i="28"/>
  <c r="J14" i="28"/>
  <c r="I14" i="28"/>
  <c r="G14" i="28"/>
  <c r="J9" i="28"/>
  <c r="I9" i="28"/>
  <c r="G9" i="28"/>
  <c r="J4" i="28"/>
  <c r="I4" i="28"/>
  <c r="G4" i="28"/>
  <c r="BB41" i="2"/>
  <c r="BA41" i="2"/>
  <c r="AY41" i="2"/>
  <c r="AQ41" i="2"/>
  <c r="AP41" i="2"/>
  <c r="AN41" i="2"/>
  <c r="AF41" i="2"/>
  <c r="AE41" i="2"/>
  <c r="AC41" i="2"/>
  <c r="U41" i="2"/>
  <c r="T41" i="2"/>
  <c r="R41" i="2"/>
  <c r="J41" i="2"/>
  <c r="I41" i="2"/>
  <c r="G41" i="2"/>
  <c r="BB19" i="2"/>
  <c r="BA19" i="2"/>
  <c r="AY19" i="2"/>
  <c r="AQ19" i="2"/>
  <c r="AP19" i="2"/>
  <c r="AN19" i="2"/>
  <c r="AF19" i="2"/>
  <c r="AE19" i="2"/>
  <c r="AC19" i="2"/>
  <c r="U19" i="2"/>
  <c r="T19" i="2"/>
  <c r="R19" i="2"/>
  <c r="J19" i="2"/>
  <c r="I19" i="2"/>
  <c r="G19" i="2"/>
  <c r="I26" i="27"/>
  <c r="H26" i="27"/>
  <c r="G26" i="27"/>
  <c r="F26" i="27"/>
  <c r="E26" i="27"/>
  <c r="D26" i="27"/>
  <c r="B25" i="27"/>
  <c r="D21" i="27"/>
  <c r="C21" i="27"/>
  <c r="B21" i="27"/>
  <c r="J20" i="27"/>
  <c r="I20" i="27"/>
  <c r="H20" i="27"/>
  <c r="S17" i="27"/>
  <c r="B27" i="27" s="1"/>
  <c r="R17" i="27"/>
  <c r="J26" i="27" s="1"/>
  <c r="Q17" i="27"/>
  <c r="P17" i="27"/>
  <c r="O17" i="27"/>
  <c r="N17" i="27"/>
  <c r="M17" i="27"/>
  <c r="L17" i="27"/>
  <c r="K17" i="27"/>
  <c r="C26" i="27" s="1"/>
  <c r="J17" i="27"/>
  <c r="B26" i="27" s="1"/>
  <c r="I17" i="27"/>
  <c r="J25" i="27" s="1"/>
  <c r="H17" i="27"/>
  <c r="I25" i="27" s="1"/>
  <c r="G17" i="27"/>
  <c r="H25" i="27" s="1"/>
  <c r="F17" i="27"/>
  <c r="G25" i="27" s="1"/>
  <c r="E17" i="27"/>
  <c r="F25" i="27" s="1"/>
  <c r="D17" i="27"/>
  <c r="E25" i="27" s="1"/>
  <c r="C17" i="27"/>
  <c r="D25" i="27" s="1"/>
  <c r="B17" i="27"/>
  <c r="C25" i="27" s="1"/>
  <c r="A17" i="27"/>
  <c r="R14" i="27"/>
  <c r="J21" i="27" s="1"/>
  <c r="Q14" i="27"/>
  <c r="I21" i="27" s="1"/>
  <c r="P14" i="27"/>
  <c r="H21" i="27" s="1"/>
  <c r="O14" i="27"/>
  <c r="G21" i="27" s="1"/>
  <c r="N14" i="27"/>
  <c r="F21" i="27" s="1"/>
  <c r="M14" i="27"/>
  <c r="E21" i="27" s="1"/>
  <c r="L14" i="27"/>
  <c r="K14" i="27"/>
  <c r="J14" i="27"/>
  <c r="I14" i="27"/>
  <c r="H14" i="27"/>
  <c r="G14" i="27"/>
  <c r="F14" i="27"/>
  <c r="G20" i="27" s="1"/>
  <c r="E14" i="27"/>
  <c r="F20" i="27" s="1"/>
  <c r="D14" i="27"/>
  <c r="E20" i="27" s="1"/>
  <c r="C14" i="27"/>
  <c r="D20" i="27" s="1"/>
  <c r="B14" i="27"/>
  <c r="C20" i="27" s="1"/>
  <c r="A14" i="27"/>
  <c r="B20" i="27" s="1"/>
  <c r="S11" i="27"/>
  <c r="U10" i="27"/>
  <c r="T10" i="27"/>
  <c r="S10" i="27"/>
  <c r="S9" i="27"/>
  <c r="U8" i="27"/>
  <c r="T8" i="27"/>
  <c r="S8" i="27"/>
  <c r="U7" i="27"/>
  <c r="T7" i="27"/>
  <c r="S7" i="27"/>
  <c r="U6" i="27"/>
  <c r="S6" i="27"/>
  <c r="T5" i="27"/>
  <c r="S5" i="27"/>
  <c r="S4" i="27"/>
  <c r="U3" i="27"/>
  <c r="T3" i="27"/>
  <c r="S3" i="27"/>
  <c r="S14" i="27" s="1"/>
  <c r="B22" i="27" s="1"/>
  <c r="U2" i="27"/>
  <c r="U4" i="27" s="1"/>
  <c r="T2" i="27"/>
  <c r="T6" i="27" s="1"/>
  <c r="I26" i="25"/>
  <c r="H26" i="25"/>
  <c r="G26" i="25"/>
  <c r="F26" i="25"/>
  <c r="E26" i="25"/>
  <c r="D26" i="25"/>
  <c r="B25" i="25"/>
  <c r="D21" i="25"/>
  <c r="C21" i="25"/>
  <c r="B21" i="25"/>
  <c r="J20" i="25"/>
  <c r="I20" i="25"/>
  <c r="H20" i="25"/>
  <c r="S17" i="25"/>
  <c r="B27" i="25" s="1"/>
  <c r="R17" i="25"/>
  <c r="J26" i="25" s="1"/>
  <c r="Q17" i="25"/>
  <c r="P17" i="25"/>
  <c r="O17" i="25"/>
  <c r="N17" i="25"/>
  <c r="M17" i="25"/>
  <c r="L17" i="25"/>
  <c r="K17" i="25"/>
  <c r="C26" i="25" s="1"/>
  <c r="J17" i="25"/>
  <c r="B26" i="25" s="1"/>
  <c r="I17" i="25"/>
  <c r="J25" i="25" s="1"/>
  <c r="H17" i="25"/>
  <c r="I25" i="25" s="1"/>
  <c r="G17" i="25"/>
  <c r="H25" i="25" s="1"/>
  <c r="F17" i="25"/>
  <c r="G25" i="25" s="1"/>
  <c r="E17" i="25"/>
  <c r="F25" i="25" s="1"/>
  <c r="D17" i="25"/>
  <c r="E25" i="25" s="1"/>
  <c r="C17" i="25"/>
  <c r="D25" i="25" s="1"/>
  <c r="B17" i="25"/>
  <c r="C25" i="25" s="1"/>
  <c r="A17" i="25"/>
  <c r="R14" i="25"/>
  <c r="J21" i="25" s="1"/>
  <c r="Q14" i="25"/>
  <c r="I21" i="25" s="1"/>
  <c r="P14" i="25"/>
  <c r="H21" i="25" s="1"/>
  <c r="O14" i="25"/>
  <c r="G21" i="25" s="1"/>
  <c r="N14" i="25"/>
  <c r="F21" i="25" s="1"/>
  <c r="M14" i="25"/>
  <c r="E21" i="25" s="1"/>
  <c r="L14" i="25"/>
  <c r="K14" i="25"/>
  <c r="J14" i="25"/>
  <c r="I14" i="25"/>
  <c r="H14" i="25"/>
  <c r="G14" i="25"/>
  <c r="F14" i="25"/>
  <c r="G20" i="25" s="1"/>
  <c r="E14" i="25"/>
  <c r="F20" i="25" s="1"/>
  <c r="D14" i="25"/>
  <c r="E20" i="25" s="1"/>
  <c r="C14" i="25"/>
  <c r="D20" i="25" s="1"/>
  <c r="B14" i="25"/>
  <c r="C20" i="25" s="1"/>
  <c r="A14" i="25"/>
  <c r="B20" i="25" s="1"/>
  <c r="S11" i="25"/>
  <c r="T10" i="25"/>
  <c r="S10" i="25"/>
  <c r="T9" i="25"/>
  <c r="S9" i="25"/>
  <c r="T8" i="25"/>
  <c r="S8" i="25"/>
  <c r="T7" i="25"/>
  <c r="S7" i="25"/>
  <c r="S6" i="25"/>
  <c r="T5" i="25"/>
  <c r="S5" i="25"/>
  <c r="S4" i="25"/>
  <c r="T3" i="25"/>
  <c r="S3" i="25"/>
  <c r="S14" i="25" s="1"/>
  <c r="B22" i="25" s="1"/>
  <c r="T2" i="25"/>
  <c r="T6" i="25" s="1"/>
  <c r="J27" i="23"/>
  <c r="I27" i="23"/>
  <c r="H27" i="23"/>
  <c r="G27" i="23"/>
  <c r="F27" i="23"/>
  <c r="E27" i="23"/>
  <c r="D27" i="23"/>
  <c r="C27" i="23"/>
  <c r="B27" i="23"/>
  <c r="J22" i="23"/>
  <c r="I22" i="23"/>
  <c r="H22" i="23"/>
  <c r="G22" i="23"/>
  <c r="F22" i="23"/>
  <c r="E22" i="23"/>
  <c r="D22" i="23"/>
  <c r="C22" i="23"/>
  <c r="B22" i="23"/>
  <c r="F19" i="14"/>
  <c r="Z15" i="26"/>
  <c r="Z16" i="26"/>
  <c r="Z17" i="26"/>
  <c r="Z18" i="26"/>
  <c r="Z19" i="26"/>
  <c r="Z20" i="26"/>
  <c r="Z21" i="26"/>
  <c r="Z22" i="26"/>
  <c r="Z23" i="26"/>
  <c r="W15" i="26"/>
  <c r="W16" i="26"/>
  <c r="W17" i="26"/>
  <c r="W18" i="26"/>
  <c r="W19" i="26"/>
  <c r="W20" i="26"/>
  <c r="W21" i="26"/>
  <c r="W22" i="26"/>
  <c r="W23" i="26"/>
  <c r="B15" i="26"/>
  <c r="B21" i="26"/>
  <c r="B22" i="26"/>
  <c r="B23" i="26"/>
  <c r="B14" i="26"/>
  <c r="D12" i="26"/>
  <c r="D11" i="26"/>
  <c r="D10" i="26"/>
  <c r="D9" i="26"/>
  <c r="B20" i="26" s="1"/>
  <c r="D8" i="26"/>
  <c r="B19" i="26" s="1"/>
  <c r="D7" i="26"/>
  <c r="B18" i="26" s="1"/>
  <c r="D6" i="26"/>
  <c r="B17" i="26" s="1"/>
  <c r="D5" i="26"/>
  <c r="B16" i="26" s="1"/>
  <c r="D4" i="26"/>
  <c r="G3" i="26"/>
  <c r="G11" i="26" s="1"/>
  <c r="E22" i="26" s="1"/>
  <c r="G4" i="15"/>
  <c r="I4" i="15"/>
  <c r="J4" i="15"/>
  <c r="C9" i="15"/>
  <c r="G14" i="15"/>
  <c r="I14" i="15"/>
  <c r="J14" i="15"/>
  <c r="B17" i="15"/>
  <c r="C17" i="15"/>
  <c r="D17" i="15"/>
  <c r="E17" i="15"/>
  <c r="F17" i="15"/>
  <c r="G17" i="15"/>
  <c r="H17" i="15"/>
  <c r="I17" i="15"/>
  <c r="J17" i="15"/>
  <c r="G19" i="15"/>
  <c r="I19" i="15"/>
  <c r="J19" i="15"/>
  <c r="S11" i="20"/>
  <c r="W11" i="20"/>
  <c r="S4" i="20"/>
  <c r="S5" i="20"/>
  <c r="X5" i="20"/>
  <c r="Y5" i="20"/>
  <c r="S6" i="20"/>
  <c r="S7" i="20"/>
  <c r="T7" i="20"/>
  <c r="U7" i="20"/>
  <c r="V7" i="20"/>
  <c r="S8" i="20"/>
  <c r="S9" i="20"/>
  <c r="S10" i="20"/>
  <c r="X10" i="20"/>
  <c r="Y10" i="20"/>
  <c r="AA10" i="20"/>
  <c r="AA3" i="20"/>
  <c r="S3" i="20"/>
  <c r="S17" i="20" s="1"/>
  <c r="B27" i="20" s="1"/>
  <c r="S4" i="23"/>
  <c r="X4" i="23"/>
  <c r="Z4" i="23"/>
  <c r="AA4" i="23"/>
  <c r="S5" i="23"/>
  <c r="S14" i="23" s="1"/>
  <c r="T5" i="23"/>
  <c r="U5" i="23"/>
  <c r="V5" i="23"/>
  <c r="W5" i="23"/>
  <c r="S6" i="23"/>
  <c r="T6" i="23"/>
  <c r="V6" i="23"/>
  <c r="W6" i="23"/>
  <c r="X6" i="23"/>
  <c r="Y6" i="23"/>
  <c r="Z6" i="23"/>
  <c r="AA6" i="23"/>
  <c r="S7" i="23"/>
  <c r="T7" i="23"/>
  <c r="U7" i="23"/>
  <c r="V7" i="23"/>
  <c r="S8" i="23"/>
  <c r="T8" i="23"/>
  <c r="U8" i="23"/>
  <c r="V8" i="23"/>
  <c r="W8" i="23"/>
  <c r="X8" i="23"/>
  <c r="Y8" i="23"/>
  <c r="Z8" i="23"/>
  <c r="AA8" i="23"/>
  <c r="S9" i="23"/>
  <c r="S17" i="23" s="1"/>
  <c r="T9" i="23"/>
  <c r="V9" i="23"/>
  <c r="AA9" i="23"/>
  <c r="S10" i="23"/>
  <c r="T10" i="23"/>
  <c r="U10" i="23"/>
  <c r="V10" i="23"/>
  <c r="W10" i="23"/>
  <c r="X10" i="23"/>
  <c r="Y10" i="23"/>
  <c r="Z10" i="23"/>
  <c r="AA10" i="23"/>
  <c r="S11" i="23"/>
  <c r="T11" i="23"/>
  <c r="Y11" i="23"/>
  <c r="Z11" i="23"/>
  <c r="AA11" i="23"/>
  <c r="AA3" i="23"/>
  <c r="Z3" i="23"/>
  <c r="Y3" i="23"/>
  <c r="X3" i="23"/>
  <c r="W3" i="23"/>
  <c r="V3" i="23"/>
  <c r="U3" i="23"/>
  <c r="S3" i="23"/>
  <c r="T2" i="23"/>
  <c r="U2" i="23" s="1"/>
  <c r="V2" i="23" s="1"/>
  <c r="W2" i="23" s="1"/>
  <c r="X2" i="23" s="1"/>
  <c r="Y2" i="23" s="1"/>
  <c r="Z2" i="23" s="1"/>
  <c r="AA2" i="23" s="1"/>
  <c r="T2" i="20"/>
  <c r="U2" i="20" s="1"/>
  <c r="V2" i="20" s="1"/>
  <c r="W2" i="20" s="1"/>
  <c r="X2" i="20" s="1"/>
  <c r="Y2" i="20" s="1"/>
  <c r="Z2" i="20" s="1"/>
  <c r="AA2" i="20" s="1"/>
  <c r="AA5" i="20" s="1"/>
  <c r="J19" i="13"/>
  <c r="I19" i="13"/>
  <c r="G19" i="13"/>
  <c r="J17" i="13"/>
  <c r="I17" i="13"/>
  <c r="H17" i="13"/>
  <c r="G17" i="13"/>
  <c r="F17" i="13"/>
  <c r="E17" i="13"/>
  <c r="D17" i="13"/>
  <c r="C17" i="13"/>
  <c r="B17" i="13"/>
  <c r="J19" i="12"/>
  <c r="I19" i="12"/>
  <c r="G19" i="12"/>
  <c r="J17" i="12"/>
  <c r="I17" i="12"/>
  <c r="H17" i="12"/>
  <c r="G17" i="12"/>
  <c r="F17" i="12"/>
  <c r="E17" i="12"/>
  <c r="D17" i="12"/>
  <c r="C17" i="12"/>
  <c r="B17" i="12"/>
  <c r="J19" i="11"/>
  <c r="I19" i="11"/>
  <c r="G19" i="11"/>
  <c r="J17" i="11"/>
  <c r="I17" i="11"/>
  <c r="H17" i="11"/>
  <c r="G17" i="11"/>
  <c r="F17" i="11"/>
  <c r="E17" i="11"/>
  <c r="D17" i="11"/>
  <c r="C17" i="11"/>
  <c r="B17" i="11"/>
  <c r="J19" i="10"/>
  <c r="I19" i="10"/>
  <c r="G19" i="10"/>
  <c r="J17" i="10"/>
  <c r="I17" i="10"/>
  <c r="H17" i="10"/>
  <c r="G17" i="10"/>
  <c r="F17" i="10"/>
  <c r="E17" i="10"/>
  <c r="D17" i="10"/>
  <c r="C17" i="10"/>
  <c r="B17" i="10"/>
  <c r="J19" i="9"/>
  <c r="I19" i="9"/>
  <c r="G19" i="9"/>
  <c r="J17" i="9"/>
  <c r="I17" i="9"/>
  <c r="H17" i="9"/>
  <c r="G17" i="9"/>
  <c r="F17" i="9"/>
  <c r="E17" i="9"/>
  <c r="D17" i="9"/>
  <c r="C17" i="9"/>
  <c r="B17" i="9"/>
  <c r="J19" i="7"/>
  <c r="I19" i="7"/>
  <c r="G19" i="7"/>
  <c r="J17" i="7"/>
  <c r="I17" i="7"/>
  <c r="H17" i="7"/>
  <c r="G17" i="7"/>
  <c r="F17" i="7"/>
  <c r="E17" i="7"/>
  <c r="D17" i="7"/>
  <c r="C17" i="7"/>
  <c r="B17" i="7"/>
  <c r="J19" i="6"/>
  <c r="I19" i="6"/>
  <c r="G19" i="6"/>
  <c r="J17" i="6"/>
  <c r="I17" i="6"/>
  <c r="H17" i="6"/>
  <c r="G17" i="6"/>
  <c r="F17" i="6"/>
  <c r="E17" i="6"/>
  <c r="D17" i="6"/>
  <c r="C17" i="6"/>
  <c r="B17" i="6"/>
  <c r="J19" i="5"/>
  <c r="I19" i="5"/>
  <c r="G19" i="5"/>
  <c r="J17" i="5"/>
  <c r="I17" i="5"/>
  <c r="H17" i="5"/>
  <c r="G17" i="5"/>
  <c r="F17" i="5"/>
  <c r="E17" i="5"/>
  <c r="D17" i="5"/>
  <c r="C17" i="5"/>
  <c r="B17" i="5"/>
  <c r="J19" i="3"/>
  <c r="I19" i="3"/>
  <c r="G19" i="3"/>
  <c r="J17" i="3"/>
  <c r="I17" i="3"/>
  <c r="H17" i="3"/>
  <c r="G17" i="3"/>
  <c r="F17" i="3"/>
  <c r="E17" i="3"/>
  <c r="D17" i="3"/>
  <c r="C17" i="3"/>
  <c r="B17" i="3"/>
  <c r="K20" i="14"/>
  <c r="J20" i="14"/>
  <c r="H20" i="14"/>
  <c r="K14" i="14"/>
  <c r="J14" i="14"/>
  <c r="I14" i="14"/>
  <c r="H14" i="14"/>
  <c r="G14" i="14"/>
  <c r="F14" i="14"/>
  <c r="E14" i="14"/>
  <c r="D14" i="14"/>
  <c r="C14" i="14"/>
  <c r="K13" i="14"/>
  <c r="J13" i="14"/>
  <c r="I13" i="14"/>
  <c r="H13" i="14"/>
  <c r="G13" i="14"/>
  <c r="G18" i="14" s="1"/>
  <c r="F13" i="14"/>
  <c r="F18" i="14" s="1"/>
  <c r="E13" i="14"/>
  <c r="E18" i="14" s="1"/>
  <c r="D13" i="14"/>
  <c r="D18" i="14" s="1"/>
  <c r="C13" i="14"/>
  <c r="C18" i="14" s="1"/>
  <c r="K9" i="14"/>
  <c r="J9" i="14"/>
  <c r="I9" i="14"/>
  <c r="H9" i="14"/>
  <c r="G9" i="14"/>
  <c r="F9" i="14"/>
  <c r="E9" i="14"/>
  <c r="D9" i="14"/>
  <c r="C9" i="14"/>
  <c r="K8" i="14"/>
  <c r="J8" i="14"/>
  <c r="I8" i="14"/>
  <c r="H8" i="14"/>
  <c r="G8" i="14"/>
  <c r="F8" i="14"/>
  <c r="E8" i="14"/>
  <c r="D8" i="14"/>
  <c r="C8" i="14"/>
  <c r="C4" i="14"/>
  <c r="C19" i="14" s="1"/>
  <c r="K4" i="14"/>
  <c r="K19" i="14" s="1"/>
  <c r="J4" i="14"/>
  <c r="J19" i="14" s="1"/>
  <c r="I4" i="14"/>
  <c r="I19" i="14" s="1"/>
  <c r="H4" i="14"/>
  <c r="H19" i="14" s="1"/>
  <c r="G4" i="14"/>
  <c r="G19" i="14" s="1"/>
  <c r="F4" i="14"/>
  <c r="E4" i="14"/>
  <c r="E19" i="14" s="1"/>
  <c r="D4" i="14"/>
  <c r="D19" i="14" s="1"/>
  <c r="K3" i="14"/>
  <c r="K18" i="14" s="1"/>
  <c r="J3" i="14"/>
  <c r="J18" i="14" s="1"/>
  <c r="I3" i="14"/>
  <c r="I18" i="14" s="1"/>
  <c r="H3" i="14"/>
  <c r="H18" i="14" s="1"/>
  <c r="G3" i="14"/>
  <c r="F3" i="14"/>
  <c r="E3" i="14"/>
  <c r="D3" i="14"/>
  <c r="C3" i="14"/>
  <c r="K15" i="14"/>
  <c r="J15" i="14"/>
  <c r="H15" i="14"/>
  <c r="D10" i="14"/>
  <c r="K5" i="14"/>
  <c r="J5" i="14"/>
  <c r="H5" i="14"/>
  <c r="J14" i="13"/>
  <c r="I14" i="13"/>
  <c r="G14" i="13"/>
  <c r="C9" i="13"/>
  <c r="J4" i="13"/>
  <c r="I4" i="13"/>
  <c r="G4" i="13"/>
  <c r="J14" i="12"/>
  <c r="I14" i="12"/>
  <c r="G14" i="12"/>
  <c r="C9" i="12"/>
  <c r="J4" i="12"/>
  <c r="I4" i="12"/>
  <c r="G4" i="12"/>
  <c r="J14" i="11"/>
  <c r="I14" i="11"/>
  <c r="G14" i="11"/>
  <c r="C9" i="11"/>
  <c r="J4" i="11"/>
  <c r="I4" i="11"/>
  <c r="G4" i="11"/>
  <c r="J14" i="10"/>
  <c r="I14" i="10"/>
  <c r="G14" i="10"/>
  <c r="C9" i="10"/>
  <c r="J4" i="10"/>
  <c r="I4" i="10"/>
  <c r="G4" i="10"/>
  <c r="J14" i="9"/>
  <c r="I14" i="9"/>
  <c r="G14" i="9"/>
  <c r="C9" i="9"/>
  <c r="J4" i="9"/>
  <c r="I4" i="9"/>
  <c r="G4" i="9"/>
  <c r="J14" i="7"/>
  <c r="I14" i="7"/>
  <c r="G14" i="7"/>
  <c r="C9" i="7"/>
  <c r="J4" i="7"/>
  <c r="I4" i="7"/>
  <c r="G4" i="7"/>
  <c r="J14" i="6"/>
  <c r="I14" i="6"/>
  <c r="G14" i="6"/>
  <c r="C9" i="6"/>
  <c r="J4" i="6"/>
  <c r="I4" i="6"/>
  <c r="G4" i="6"/>
  <c r="J14" i="5"/>
  <c r="I14" i="5"/>
  <c r="G14" i="5"/>
  <c r="C9" i="5"/>
  <c r="J4" i="5"/>
  <c r="I4" i="5"/>
  <c r="G4" i="5"/>
  <c r="J14" i="3"/>
  <c r="I14" i="3"/>
  <c r="G14" i="3"/>
  <c r="C9" i="3"/>
  <c r="J4" i="3"/>
  <c r="I4" i="3"/>
  <c r="G4" i="3"/>
  <c r="BB36" i="2"/>
  <c r="BA36" i="2"/>
  <c r="AY36" i="2"/>
  <c r="AQ36" i="2"/>
  <c r="AP36" i="2"/>
  <c r="AN36" i="2"/>
  <c r="AF36" i="2"/>
  <c r="AE36" i="2"/>
  <c r="AC36" i="2"/>
  <c r="U36" i="2"/>
  <c r="T36" i="2"/>
  <c r="R36" i="2"/>
  <c r="J36" i="2"/>
  <c r="I36" i="2"/>
  <c r="G36" i="2"/>
  <c r="AU31" i="2"/>
  <c r="AJ31" i="2"/>
  <c r="Y31" i="2"/>
  <c r="N31" i="2"/>
  <c r="C31" i="2"/>
  <c r="BB26" i="2"/>
  <c r="BA26" i="2"/>
  <c r="AY26" i="2"/>
  <c r="AQ26" i="2"/>
  <c r="AP26" i="2"/>
  <c r="AN26" i="2"/>
  <c r="AF26" i="2"/>
  <c r="AE26" i="2"/>
  <c r="AC26" i="2"/>
  <c r="U26" i="2"/>
  <c r="T26" i="2"/>
  <c r="R26" i="2"/>
  <c r="J26" i="2"/>
  <c r="I26" i="2"/>
  <c r="G26" i="2"/>
  <c r="BB14" i="2"/>
  <c r="BA14" i="2"/>
  <c r="AY14" i="2"/>
  <c r="AU9" i="2"/>
  <c r="BB4" i="2"/>
  <c r="BA4" i="2"/>
  <c r="AY4" i="2"/>
  <c r="AQ14" i="2"/>
  <c r="AP14" i="2"/>
  <c r="AN14" i="2"/>
  <c r="AJ9" i="2"/>
  <c r="AQ4" i="2"/>
  <c r="AP4" i="2"/>
  <c r="AN4" i="2"/>
  <c r="AF14" i="2"/>
  <c r="AE14" i="2"/>
  <c r="AC14" i="2"/>
  <c r="Y9" i="2"/>
  <c r="AF4" i="2"/>
  <c r="AE4" i="2"/>
  <c r="AC4" i="2"/>
  <c r="U14" i="2"/>
  <c r="T14" i="2"/>
  <c r="R14" i="2"/>
  <c r="N9" i="2"/>
  <c r="U4" i="2"/>
  <c r="T4" i="2"/>
  <c r="R4" i="2"/>
  <c r="J14" i="2"/>
  <c r="I14" i="2"/>
  <c r="G14" i="2"/>
  <c r="J4" i="2"/>
  <c r="I4" i="2"/>
  <c r="C9" i="2"/>
  <c r="G4" i="2"/>
  <c r="O17" i="20" l="1"/>
  <c r="Z10" i="20"/>
  <c r="W10" i="20"/>
  <c r="W5" i="20"/>
  <c r="V5" i="20"/>
  <c r="U5" i="20"/>
  <c r="T9" i="20"/>
  <c r="U9" i="20"/>
  <c r="S14" i="20"/>
  <c r="B22" i="20" s="1"/>
  <c r="AA8" i="20"/>
  <c r="AA11" i="20"/>
  <c r="Z8" i="20"/>
  <c r="Z11" i="20"/>
  <c r="Y11" i="20"/>
  <c r="W7" i="20"/>
  <c r="X11" i="20"/>
  <c r="L17" i="23"/>
  <c r="D26" i="23" s="1"/>
  <c r="C17" i="30"/>
  <c r="D25" i="30" s="1"/>
  <c r="L14" i="23"/>
  <c r="D21" i="23" s="1"/>
  <c r="D14" i="30"/>
  <c r="E20" i="30" s="1"/>
  <c r="O14" i="30"/>
  <c r="G21" i="30" s="1"/>
  <c r="E14" i="30"/>
  <c r="F20" i="30" s="1"/>
  <c r="G14" i="30"/>
  <c r="H20" i="30" s="1"/>
  <c r="H14" i="30"/>
  <c r="I20" i="30" s="1"/>
  <c r="I14" i="30"/>
  <c r="J20" i="30" s="1"/>
  <c r="J14" i="30"/>
  <c r="B21" i="30" s="1"/>
  <c r="K14" i="30"/>
  <c r="C21" i="30" s="1"/>
  <c r="F14" i="30"/>
  <c r="G20" i="30" s="1"/>
  <c r="L14" i="30"/>
  <c r="D21" i="30" s="1"/>
  <c r="M17" i="30"/>
  <c r="E26" i="30" s="1"/>
  <c r="D17" i="30"/>
  <c r="E25" i="30" s="1"/>
  <c r="N17" i="30"/>
  <c r="F26" i="30" s="1"/>
  <c r="O17" i="30"/>
  <c r="G26" i="30" s="1"/>
  <c r="P17" i="30"/>
  <c r="H26" i="30" s="1"/>
  <c r="A17" i="30"/>
  <c r="B25" i="30" s="1"/>
  <c r="Q17" i="30"/>
  <c r="I26" i="30" s="1"/>
  <c r="N14" i="30"/>
  <c r="F21" i="30" s="1"/>
  <c r="B14" i="30"/>
  <c r="C20" i="30" s="1"/>
  <c r="R14" i="30"/>
  <c r="J21" i="30" s="1"/>
  <c r="C14" i="30"/>
  <c r="D20" i="30" s="1"/>
  <c r="J17" i="23"/>
  <c r="B26" i="23" s="1"/>
  <c r="M14" i="30"/>
  <c r="E21" i="30" s="1"/>
  <c r="B17" i="30"/>
  <c r="C25" i="30" s="1"/>
  <c r="R17" i="30"/>
  <c r="J26" i="30" s="1"/>
  <c r="P14" i="30"/>
  <c r="H21" i="30" s="1"/>
  <c r="E17" i="30"/>
  <c r="F25" i="30" s="1"/>
  <c r="A14" i="30"/>
  <c r="B20" i="30" s="1"/>
  <c r="Q14" i="30"/>
  <c r="I21" i="30" s="1"/>
  <c r="F17" i="30"/>
  <c r="G25" i="30" s="1"/>
  <c r="G17" i="30"/>
  <c r="H25" i="30" s="1"/>
  <c r="H17" i="30"/>
  <c r="I25" i="30" s="1"/>
  <c r="T14" i="30"/>
  <c r="C22" i="30" s="1"/>
  <c r="I17" i="30"/>
  <c r="J25" i="30" s="1"/>
  <c r="J17" i="30"/>
  <c r="B26" i="30" s="1"/>
  <c r="Q17" i="23"/>
  <c r="I26" i="23" s="1"/>
  <c r="K17" i="30"/>
  <c r="C26" i="30" s="1"/>
  <c r="U2" i="30"/>
  <c r="T5" i="30"/>
  <c r="T17" i="30" s="1"/>
  <c r="C27" i="30" s="1"/>
  <c r="L17" i="30"/>
  <c r="D26" i="30" s="1"/>
  <c r="O14" i="23"/>
  <c r="G21" i="23" s="1"/>
  <c r="T8" i="30"/>
  <c r="T11" i="30"/>
  <c r="N14" i="23"/>
  <c r="F21" i="23" s="1"/>
  <c r="N17" i="23"/>
  <c r="F26" i="23" s="1"/>
  <c r="P17" i="23"/>
  <c r="H26" i="23" s="1"/>
  <c r="P14" i="23"/>
  <c r="H21" i="23" s="1"/>
  <c r="O17" i="23"/>
  <c r="G26" i="23" s="1"/>
  <c r="K14" i="23"/>
  <c r="C21" i="23" s="1"/>
  <c r="R14" i="23"/>
  <c r="J21" i="23" s="1"/>
  <c r="Q14" i="23"/>
  <c r="I21" i="23" s="1"/>
  <c r="R17" i="23"/>
  <c r="J26" i="23" s="1"/>
  <c r="K17" i="23"/>
  <c r="C26" i="23" s="1"/>
  <c r="J14" i="23"/>
  <c r="B21" i="23" s="1"/>
  <c r="B14" i="23"/>
  <c r="C20" i="23" s="1"/>
  <c r="M14" i="23"/>
  <c r="E21" i="23" s="1"/>
  <c r="M17" i="23"/>
  <c r="E26" i="23" s="1"/>
  <c r="I17" i="23"/>
  <c r="J25" i="23" s="1"/>
  <c r="G14" i="23"/>
  <c r="H20" i="23" s="1"/>
  <c r="G17" i="23"/>
  <c r="H25" i="23" s="1"/>
  <c r="D17" i="23"/>
  <c r="E25" i="23" s="1"/>
  <c r="A17" i="23"/>
  <c r="B25" i="23" s="1"/>
  <c r="E17" i="23"/>
  <c r="F25" i="23" s="1"/>
  <c r="F17" i="23"/>
  <c r="G25" i="23" s="1"/>
  <c r="I14" i="23"/>
  <c r="J20" i="23" s="1"/>
  <c r="B17" i="23"/>
  <c r="C25" i="23" s="1"/>
  <c r="C17" i="23"/>
  <c r="D25" i="23" s="1"/>
  <c r="F14" i="23"/>
  <c r="G20" i="23" s="1"/>
  <c r="H14" i="23"/>
  <c r="I20" i="23" s="1"/>
  <c r="C14" i="23"/>
  <c r="D20" i="23" s="1"/>
  <c r="A14" i="23"/>
  <c r="B20" i="23" s="1"/>
  <c r="H17" i="23"/>
  <c r="I25" i="23" s="1"/>
  <c r="D14" i="23"/>
  <c r="E20" i="23" s="1"/>
  <c r="E14" i="23"/>
  <c r="F20" i="23" s="1"/>
  <c r="C14" i="29"/>
  <c r="D20" i="29" s="1"/>
  <c r="B14" i="29"/>
  <c r="C20" i="29" s="1"/>
  <c r="R14" i="29"/>
  <c r="J21" i="29" s="1"/>
  <c r="Q17" i="29"/>
  <c r="I26" i="29" s="1"/>
  <c r="E14" i="29"/>
  <c r="F20" i="29" s="1"/>
  <c r="D14" i="29"/>
  <c r="E20" i="29" s="1"/>
  <c r="F14" i="29"/>
  <c r="G20" i="29" s="1"/>
  <c r="G14" i="29"/>
  <c r="H20" i="29" s="1"/>
  <c r="H14" i="29"/>
  <c r="I20" i="29" s="1"/>
  <c r="I14" i="29"/>
  <c r="J20" i="29" s="1"/>
  <c r="J14" i="29"/>
  <c r="B21" i="29" s="1"/>
  <c r="K14" i="29"/>
  <c r="C21" i="29" s="1"/>
  <c r="L14" i="29"/>
  <c r="D21" i="29" s="1"/>
  <c r="M17" i="29"/>
  <c r="E26" i="29" s="1"/>
  <c r="N17" i="29"/>
  <c r="F26" i="29" s="1"/>
  <c r="N14" i="29"/>
  <c r="F21" i="29" s="1"/>
  <c r="O17" i="29"/>
  <c r="G26" i="29" s="1"/>
  <c r="C17" i="29"/>
  <c r="D25" i="29" s="1"/>
  <c r="P17" i="29"/>
  <c r="H26" i="29" s="1"/>
  <c r="M14" i="29"/>
  <c r="E21" i="29" s="1"/>
  <c r="B17" i="29"/>
  <c r="C25" i="29" s="1"/>
  <c r="R17" i="29"/>
  <c r="J26" i="29" s="1"/>
  <c r="U10" i="29"/>
  <c r="O14" i="29"/>
  <c r="G21" i="29" s="1"/>
  <c r="D17" i="29"/>
  <c r="E25" i="29" s="1"/>
  <c r="P14" i="29"/>
  <c r="H21" i="29" s="1"/>
  <c r="E17" i="29"/>
  <c r="F25" i="29" s="1"/>
  <c r="Q14" i="29"/>
  <c r="I21" i="29" s="1"/>
  <c r="F17" i="29"/>
  <c r="G25" i="29" s="1"/>
  <c r="U3" i="29"/>
  <c r="U17" i="29" s="1"/>
  <c r="D27" i="29" s="1"/>
  <c r="T6" i="29"/>
  <c r="G17" i="29"/>
  <c r="H25" i="29" s="1"/>
  <c r="H17" i="29"/>
  <c r="I25" i="29" s="1"/>
  <c r="A5" i="29"/>
  <c r="U9" i="29"/>
  <c r="I17" i="29"/>
  <c r="J25" i="29" s="1"/>
  <c r="A8" i="29"/>
  <c r="J17" i="29"/>
  <c r="B26" i="29" s="1"/>
  <c r="A11" i="29"/>
  <c r="K17" i="29"/>
  <c r="C26" i="29" s="1"/>
  <c r="T5" i="29"/>
  <c r="T14" i="29" s="1"/>
  <c r="C22" i="29" s="1"/>
  <c r="L17" i="29"/>
  <c r="D26" i="29" s="1"/>
  <c r="V2" i="29"/>
  <c r="U5" i="29"/>
  <c r="T8" i="29"/>
  <c r="U8" i="29"/>
  <c r="T11" i="29"/>
  <c r="A7" i="29"/>
  <c r="A10" i="29"/>
  <c r="P14" i="20"/>
  <c r="H21" i="20" s="1"/>
  <c r="R17" i="20"/>
  <c r="J26" i="20" s="1"/>
  <c r="Q14" i="20"/>
  <c r="I21" i="20" s="1"/>
  <c r="L14" i="20"/>
  <c r="D21" i="20" s="1"/>
  <c r="Q17" i="20"/>
  <c r="I26" i="20" s="1"/>
  <c r="L17" i="20"/>
  <c r="D26" i="20" s="1"/>
  <c r="K17" i="20"/>
  <c r="C26" i="20" s="1"/>
  <c r="K14" i="20"/>
  <c r="C21" i="20" s="1"/>
  <c r="H17" i="20"/>
  <c r="I25" i="20" s="1"/>
  <c r="G14" i="20"/>
  <c r="H20" i="20" s="1"/>
  <c r="H14" i="20"/>
  <c r="I20" i="20" s="1"/>
  <c r="E17" i="20"/>
  <c r="F25" i="20" s="1"/>
  <c r="G17" i="20"/>
  <c r="H25" i="20" s="1"/>
  <c r="E14" i="20"/>
  <c r="F20" i="20" s="1"/>
  <c r="B14" i="20"/>
  <c r="C20" i="20" s="1"/>
  <c r="B17" i="20"/>
  <c r="C25" i="20" s="1"/>
  <c r="A17" i="20"/>
  <c r="B25" i="20" s="1"/>
  <c r="A14" i="20"/>
  <c r="B20" i="20" s="1"/>
  <c r="U5" i="27"/>
  <c r="T9" i="27"/>
  <c r="U9" i="27"/>
  <c r="U17" i="27" s="1"/>
  <c r="D27" i="27" s="1"/>
  <c r="T11" i="27"/>
  <c r="V2" i="27"/>
  <c r="T4" i="27"/>
  <c r="T17" i="27" s="1"/>
  <c r="C27" i="27" s="1"/>
  <c r="U11" i="27"/>
  <c r="T14" i="25"/>
  <c r="C22" i="25" s="1"/>
  <c r="U2" i="25"/>
  <c r="T11" i="25"/>
  <c r="T4" i="25"/>
  <c r="T17" i="25" s="1"/>
  <c r="C27" i="25" s="1"/>
  <c r="Y4" i="23"/>
  <c r="X11" i="23"/>
  <c r="Z9" i="23"/>
  <c r="Z17" i="23" s="1"/>
  <c r="U6" i="23"/>
  <c r="U14" i="23" s="1"/>
  <c r="W4" i="23"/>
  <c r="W17" i="23" s="1"/>
  <c r="V14" i="23"/>
  <c r="AA17" i="23"/>
  <c r="W11" i="23"/>
  <c r="Y9" i="23"/>
  <c r="AA7" i="23"/>
  <c r="V4" i="23"/>
  <c r="V17" i="23" s="1"/>
  <c r="V11" i="23"/>
  <c r="X9" i="23"/>
  <c r="Z7" i="23"/>
  <c r="U4" i="23"/>
  <c r="U11" i="23"/>
  <c r="W9" i="23"/>
  <c r="Y7" i="23"/>
  <c r="Y17" i="23" s="1"/>
  <c r="AA5" i="23"/>
  <c r="AA14" i="23" s="1"/>
  <c r="T4" i="23"/>
  <c r="T14" i="23" s="1"/>
  <c r="Y14" i="23"/>
  <c r="X7" i="23"/>
  <c r="X14" i="23" s="1"/>
  <c r="Z5" i="23"/>
  <c r="Z14" i="23" s="1"/>
  <c r="T3" i="23"/>
  <c r="U9" i="23"/>
  <c r="W7" i="23"/>
  <c r="Y5" i="23"/>
  <c r="X5" i="23"/>
  <c r="X17" i="23" s="1"/>
  <c r="AA6" i="20"/>
  <c r="V10" i="20"/>
  <c r="Z6" i="20"/>
  <c r="U11" i="20"/>
  <c r="Y8" i="20"/>
  <c r="V11" i="20"/>
  <c r="U10" i="20"/>
  <c r="W8" i="20"/>
  <c r="AA4" i="20"/>
  <c r="AA14" i="20" s="1"/>
  <c r="J22" i="20" s="1"/>
  <c r="T11" i="20"/>
  <c r="T5" i="20"/>
  <c r="X8" i="20"/>
  <c r="Y6" i="20"/>
  <c r="T10" i="20"/>
  <c r="V8" i="20"/>
  <c r="X6" i="20"/>
  <c r="Z4" i="20"/>
  <c r="T3" i="20"/>
  <c r="U8" i="20"/>
  <c r="W6" i="20"/>
  <c r="W14" i="20" s="1"/>
  <c r="F22" i="20" s="1"/>
  <c r="Y4" i="20"/>
  <c r="Y17" i="20" s="1"/>
  <c r="H27" i="20" s="1"/>
  <c r="AA9" i="20"/>
  <c r="T8" i="20"/>
  <c r="V6" i="20"/>
  <c r="X4" i="20"/>
  <c r="X17" i="20" s="1"/>
  <c r="G27" i="20" s="1"/>
  <c r="U6" i="20"/>
  <c r="W4" i="20"/>
  <c r="W17" i="20" s="1"/>
  <c r="F27" i="20" s="1"/>
  <c r="AA7" i="20"/>
  <c r="X3" i="20"/>
  <c r="X9" i="20"/>
  <c r="Z7" i="20"/>
  <c r="U4" i="20"/>
  <c r="U3" i="20"/>
  <c r="V3" i="20"/>
  <c r="Y9" i="20"/>
  <c r="V4" i="20"/>
  <c r="Y3" i="20"/>
  <c r="W9" i="20"/>
  <c r="Y7" i="20"/>
  <c r="T4" i="20"/>
  <c r="Z9" i="20"/>
  <c r="W3" i="20"/>
  <c r="T6" i="20"/>
  <c r="Z3" i="20"/>
  <c r="V9" i="20"/>
  <c r="X7" i="20"/>
  <c r="Z5" i="20"/>
  <c r="E14" i="26"/>
  <c r="G4" i="26"/>
  <c r="E15" i="26" s="1"/>
  <c r="G6" i="26"/>
  <c r="E17" i="26" s="1"/>
  <c r="G8" i="26"/>
  <c r="E19" i="26" s="1"/>
  <c r="G10" i="26"/>
  <c r="E21" i="26" s="1"/>
  <c r="J3" i="26"/>
  <c r="H14" i="26" s="1"/>
  <c r="G12" i="26"/>
  <c r="E23" i="26" s="1"/>
  <c r="G5" i="26"/>
  <c r="E16" i="26" s="1"/>
  <c r="G7" i="26"/>
  <c r="E18" i="26" s="1"/>
  <c r="G9" i="26"/>
  <c r="E20" i="26" s="1"/>
  <c r="V14" i="20" l="1"/>
  <c r="E22" i="20" s="1"/>
  <c r="U14" i="20"/>
  <c r="D22" i="20" s="1"/>
  <c r="T17" i="20"/>
  <c r="C27" i="20" s="1"/>
  <c r="X14" i="20"/>
  <c r="G22" i="20" s="1"/>
  <c r="Z14" i="20"/>
  <c r="I22" i="20" s="1"/>
  <c r="Y14" i="20"/>
  <c r="H22" i="20" s="1"/>
  <c r="Z17" i="20"/>
  <c r="I27" i="20" s="1"/>
  <c r="U11" i="30"/>
  <c r="U8" i="30"/>
  <c r="U5" i="30"/>
  <c r="V2" i="30"/>
  <c r="U9" i="30"/>
  <c r="U10" i="30"/>
  <c r="U6" i="30"/>
  <c r="U3" i="30"/>
  <c r="U14" i="30" s="1"/>
  <c r="D22" i="30" s="1"/>
  <c r="U7" i="30"/>
  <c r="U4" i="30"/>
  <c r="U17" i="30" s="1"/>
  <c r="D27" i="30" s="1"/>
  <c r="A17" i="29"/>
  <c r="B25" i="29" s="1"/>
  <c r="A14" i="29"/>
  <c r="B20" i="29" s="1"/>
  <c r="T17" i="29"/>
  <c r="C27" i="29" s="1"/>
  <c r="V11" i="29"/>
  <c r="V8" i="29"/>
  <c r="V5" i="29"/>
  <c r="W2" i="29"/>
  <c r="V9" i="29"/>
  <c r="V6" i="29"/>
  <c r="V3" i="29"/>
  <c r="V14" i="29" s="1"/>
  <c r="E22" i="29" s="1"/>
  <c r="V4" i="29"/>
  <c r="V17" i="29" s="1"/>
  <c r="E27" i="29" s="1"/>
  <c r="V10" i="29"/>
  <c r="V7" i="29"/>
  <c r="U14" i="29"/>
  <c r="D22" i="29" s="1"/>
  <c r="R14" i="20"/>
  <c r="J21" i="20" s="1"/>
  <c r="J14" i="20"/>
  <c r="B21" i="20" s="1"/>
  <c r="N17" i="20"/>
  <c r="F26" i="20" s="1"/>
  <c r="M17" i="20"/>
  <c r="E26" i="20" s="1"/>
  <c r="G26" i="20"/>
  <c r="J17" i="20"/>
  <c r="B26" i="20" s="1"/>
  <c r="O14" i="20"/>
  <c r="G21" i="20" s="1"/>
  <c r="M14" i="20"/>
  <c r="E21" i="20" s="1"/>
  <c r="N14" i="20"/>
  <c r="F21" i="20" s="1"/>
  <c r="P17" i="20"/>
  <c r="H26" i="20" s="1"/>
  <c r="F17" i="20"/>
  <c r="G25" i="20" s="1"/>
  <c r="I17" i="20"/>
  <c r="J25" i="20" s="1"/>
  <c r="I14" i="20"/>
  <c r="J20" i="20" s="1"/>
  <c r="C17" i="20"/>
  <c r="D25" i="20" s="1"/>
  <c r="D17" i="20"/>
  <c r="E25" i="20" s="1"/>
  <c r="C14" i="20"/>
  <c r="D20" i="20" s="1"/>
  <c r="D14" i="20"/>
  <c r="E20" i="20" s="1"/>
  <c r="F14" i="20"/>
  <c r="G20" i="20" s="1"/>
  <c r="U14" i="27"/>
  <c r="D22" i="27" s="1"/>
  <c r="T14" i="27"/>
  <c r="C22" i="27" s="1"/>
  <c r="V4" i="27"/>
  <c r="V11" i="27"/>
  <c r="W2" i="27"/>
  <c r="V9" i="27"/>
  <c r="V10" i="27"/>
  <c r="V7" i="27"/>
  <c r="V5" i="27"/>
  <c r="V3" i="27"/>
  <c r="V14" i="27" s="1"/>
  <c r="E22" i="27" s="1"/>
  <c r="V8" i="27"/>
  <c r="V6" i="27"/>
  <c r="V17" i="27" s="1"/>
  <c r="E27" i="27" s="1"/>
  <c r="U4" i="25"/>
  <c r="U11" i="25"/>
  <c r="V2" i="25"/>
  <c r="U8" i="25"/>
  <c r="U9" i="25"/>
  <c r="U7" i="25"/>
  <c r="U5" i="25"/>
  <c r="U3" i="25"/>
  <c r="U14" i="25" s="1"/>
  <c r="D22" i="25" s="1"/>
  <c r="U10" i="25"/>
  <c r="U17" i="25"/>
  <c r="D27" i="25" s="1"/>
  <c r="U6" i="25"/>
  <c r="W14" i="23"/>
  <c r="T17" i="23"/>
  <c r="U17" i="23"/>
  <c r="U17" i="20"/>
  <c r="D27" i="20" s="1"/>
  <c r="T14" i="20"/>
  <c r="C22" i="20" s="1"/>
  <c r="AA17" i="20"/>
  <c r="J27" i="20" s="1"/>
  <c r="V17" i="20"/>
  <c r="E27" i="20" s="1"/>
  <c r="J9" i="26"/>
  <c r="H20" i="26" s="1"/>
  <c r="J4" i="26"/>
  <c r="H15" i="26" s="1"/>
  <c r="J7" i="26"/>
  <c r="H18" i="26" s="1"/>
  <c r="J5" i="26"/>
  <c r="H16" i="26" s="1"/>
  <c r="J6" i="26"/>
  <c r="H17" i="26" s="1"/>
  <c r="J12" i="26"/>
  <c r="H23" i="26" s="1"/>
  <c r="M3" i="26"/>
  <c r="K14" i="26" s="1"/>
  <c r="J8" i="26"/>
  <c r="H19" i="26" s="1"/>
  <c r="J10" i="26"/>
  <c r="H21" i="26" s="1"/>
  <c r="J11" i="26"/>
  <c r="H22" i="26" s="1"/>
  <c r="V11" i="30" l="1"/>
  <c r="V8" i="30"/>
  <c r="V5" i="30"/>
  <c r="W2" i="30"/>
  <c r="V7" i="30"/>
  <c r="V9" i="30"/>
  <c r="V6" i="30"/>
  <c r="V3" i="30"/>
  <c r="V14" i="30" s="1"/>
  <c r="E22" i="30" s="1"/>
  <c r="V10" i="30"/>
  <c r="V4" i="30"/>
  <c r="V17" i="30" s="1"/>
  <c r="E27" i="30" s="1"/>
  <c r="W11" i="29"/>
  <c r="W8" i="29"/>
  <c r="W5" i="29"/>
  <c r="X2" i="29"/>
  <c r="W9" i="29"/>
  <c r="W6" i="29"/>
  <c r="W3" i="29"/>
  <c r="W14" i="29" s="1"/>
  <c r="F22" i="29" s="1"/>
  <c r="W10" i="29"/>
  <c r="W7" i="29"/>
  <c r="W4" i="29"/>
  <c r="W17" i="29" s="1"/>
  <c r="F27" i="29" s="1"/>
  <c r="W11" i="27"/>
  <c r="X2" i="27"/>
  <c r="W9" i="27"/>
  <c r="W7" i="27"/>
  <c r="W5" i="27"/>
  <c r="W3" i="27"/>
  <c r="W14" i="27" s="1"/>
  <c r="F22" i="27" s="1"/>
  <c r="W10" i="27"/>
  <c r="W8" i="27"/>
  <c r="W6" i="27"/>
  <c r="W4" i="27"/>
  <c r="W17" i="27" s="1"/>
  <c r="F27" i="27" s="1"/>
  <c r="V4" i="25"/>
  <c r="V11" i="25"/>
  <c r="W2" i="25"/>
  <c r="V9" i="25"/>
  <c r="V7" i="25"/>
  <c r="V5" i="25"/>
  <c r="V3" i="25"/>
  <c r="V14" i="25" s="1"/>
  <c r="E22" i="25" s="1"/>
  <c r="V10" i="25"/>
  <c r="V6" i="25"/>
  <c r="V8" i="25"/>
  <c r="V17" i="25" s="1"/>
  <c r="E27" i="25" s="1"/>
  <c r="M9" i="26"/>
  <c r="K20" i="26" s="1"/>
  <c r="M7" i="26"/>
  <c r="K18" i="26" s="1"/>
  <c r="M4" i="26"/>
  <c r="K15" i="26" s="1"/>
  <c r="M5" i="26"/>
  <c r="K16" i="26" s="1"/>
  <c r="M12" i="26"/>
  <c r="K23" i="26" s="1"/>
  <c r="P3" i="26"/>
  <c r="N14" i="26" s="1"/>
  <c r="M10" i="26"/>
  <c r="K21" i="26" s="1"/>
  <c r="M8" i="26"/>
  <c r="K19" i="26" s="1"/>
  <c r="M6" i="26"/>
  <c r="K17" i="26" s="1"/>
  <c r="M11" i="26"/>
  <c r="K22" i="26" s="1"/>
  <c r="W11" i="30" l="1"/>
  <c r="W8" i="30"/>
  <c r="W5" i="30"/>
  <c r="X2" i="30"/>
  <c r="W4" i="30"/>
  <c r="W9" i="30"/>
  <c r="W6" i="30"/>
  <c r="W3" i="30"/>
  <c r="W14" i="30" s="1"/>
  <c r="F22" i="30" s="1"/>
  <c r="W10" i="30"/>
  <c r="W7" i="30"/>
  <c r="W17" i="30" s="1"/>
  <c r="F27" i="30" s="1"/>
  <c r="X8" i="29"/>
  <c r="X5" i="29"/>
  <c r="Y2" i="29"/>
  <c r="X9" i="29"/>
  <c r="X6" i="29"/>
  <c r="X3" i="29"/>
  <c r="X14" i="29" s="1"/>
  <c r="G22" i="29" s="1"/>
  <c r="X10" i="29"/>
  <c r="X7" i="29"/>
  <c r="X4" i="29"/>
  <c r="X17" i="29" s="1"/>
  <c r="G27" i="29" s="1"/>
  <c r="X11" i="29"/>
  <c r="X8" i="27"/>
  <c r="X4" i="27"/>
  <c r="X9" i="27"/>
  <c r="X7" i="27"/>
  <c r="X5" i="27"/>
  <c r="X3" i="27"/>
  <c r="X10" i="27"/>
  <c r="X6" i="27"/>
  <c r="X17" i="27" s="1"/>
  <c r="G27" i="27" s="1"/>
  <c r="X11" i="27"/>
  <c r="Y2" i="27"/>
  <c r="W11" i="25"/>
  <c r="X2" i="25"/>
  <c r="W9" i="25"/>
  <c r="W7" i="25"/>
  <c r="W5" i="25"/>
  <c r="W3" i="25"/>
  <c r="W6" i="25"/>
  <c r="W10" i="25"/>
  <c r="W8" i="25"/>
  <c r="W4" i="25"/>
  <c r="W17" i="25" s="1"/>
  <c r="F27" i="25" s="1"/>
  <c r="P4" i="26"/>
  <c r="N15" i="26" s="1"/>
  <c r="P7" i="26"/>
  <c r="N18" i="26" s="1"/>
  <c r="P6" i="26"/>
  <c r="N17" i="26" s="1"/>
  <c r="P5" i="26"/>
  <c r="N16" i="26" s="1"/>
  <c r="P12" i="26"/>
  <c r="N23" i="26" s="1"/>
  <c r="S3" i="26"/>
  <c r="Q14" i="26" s="1"/>
  <c r="P10" i="26"/>
  <c r="N21" i="26" s="1"/>
  <c r="P8" i="26"/>
  <c r="N19" i="26" s="1"/>
  <c r="P11" i="26"/>
  <c r="N22" i="26" s="1"/>
  <c r="P9" i="26"/>
  <c r="N20" i="26" s="1"/>
  <c r="X8" i="30" l="1"/>
  <c r="X5" i="30"/>
  <c r="Y2" i="30"/>
  <c r="X9" i="30"/>
  <c r="X6" i="30"/>
  <c r="X3" i="30"/>
  <c r="X14" i="30" s="1"/>
  <c r="G22" i="30" s="1"/>
  <c r="X10" i="30"/>
  <c r="X7" i="30"/>
  <c r="X4" i="30"/>
  <c r="X17" i="30" s="1"/>
  <c r="G27" i="30" s="1"/>
  <c r="X11" i="30"/>
  <c r="Y5" i="29"/>
  <c r="Z2" i="29"/>
  <c r="Y9" i="29"/>
  <c r="Y6" i="29"/>
  <c r="Y3" i="29"/>
  <c r="Y14" i="29" s="1"/>
  <c r="H22" i="29" s="1"/>
  <c r="Y10" i="29"/>
  <c r="Y11" i="29"/>
  <c r="Y7" i="29"/>
  <c r="Y4" i="29"/>
  <c r="Y17" i="29" s="1"/>
  <c r="H27" i="29" s="1"/>
  <c r="Y8" i="29"/>
  <c r="Y9" i="27"/>
  <c r="Y7" i="27"/>
  <c r="Y5" i="27"/>
  <c r="Z2" i="27"/>
  <c r="Y3" i="27"/>
  <c r="Y14" i="27" s="1"/>
  <c r="H22" i="27" s="1"/>
  <c r="Y10" i="27"/>
  <c r="Y8" i="27"/>
  <c r="Y11" i="27"/>
  <c r="Y6" i="27"/>
  <c r="Y4" i="27"/>
  <c r="Y17" i="27" s="1"/>
  <c r="H27" i="27" s="1"/>
  <c r="X14" i="27"/>
  <c r="G22" i="27" s="1"/>
  <c r="W14" i="25"/>
  <c r="F22" i="25" s="1"/>
  <c r="X9" i="25"/>
  <c r="X7" i="25"/>
  <c r="X5" i="25"/>
  <c r="X3" i="25"/>
  <c r="X14" i="25" s="1"/>
  <c r="G22" i="25" s="1"/>
  <c r="X10" i="25"/>
  <c r="X6" i="25"/>
  <c r="X8" i="25"/>
  <c r="X4" i="25"/>
  <c r="X17" i="25" s="1"/>
  <c r="G27" i="25" s="1"/>
  <c r="X11" i="25"/>
  <c r="Y2" i="25"/>
  <c r="S7" i="26"/>
  <c r="Q18" i="26" s="1"/>
  <c r="S5" i="26"/>
  <c r="Q16" i="26" s="1"/>
  <c r="S10" i="26"/>
  <c r="Q21" i="26" s="1"/>
  <c r="S12" i="26"/>
  <c r="Q23" i="26" s="1"/>
  <c r="V3" i="26"/>
  <c r="T14" i="26" s="1"/>
  <c r="S9" i="26"/>
  <c r="Q20" i="26" s="1"/>
  <c r="S8" i="26"/>
  <c r="Q19" i="26" s="1"/>
  <c r="S6" i="26"/>
  <c r="Q17" i="26" s="1"/>
  <c r="S4" i="26"/>
  <c r="Q15" i="26" s="1"/>
  <c r="S11" i="26"/>
  <c r="Q22" i="26" s="1"/>
  <c r="Y5" i="30" l="1"/>
  <c r="Z2" i="30"/>
  <c r="Y9" i="30"/>
  <c r="Y6" i="30"/>
  <c r="Y3" i="30"/>
  <c r="Y14" i="30" s="1"/>
  <c r="H22" i="30" s="1"/>
  <c r="Y10" i="30"/>
  <c r="Y7" i="30"/>
  <c r="Y4" i="30"/>
  <c r="Y17" i="30" s="1"/>
  <c r="H27" i="30" s="1"/>
  <c r="Y11" i="30"/>
  <c r="Y8" i="30"/>
  <c r="Z8" i="29"/>
  <c r="Z9" i="29"/>
  <c r="Z6" i="29"/>
  <c r="Z3" i="29"/>
  <c r="Z14" i="29" s="1"/>
  <c r="I22" i="29" s="1"/>
  <c r="Z10" i="29"/>
  <c r="Z7" i="29"/>
  <c r="Z4" i="29"/>
  <c r="Z17" i="29" s="1"/>
  <c r="I27" i="29" s="1"/>
  <c r="Z11" i="29"/>
  <c r="Z5" i="29"/>
  <c r="AA2" i="29"/>
  <c r="Z7" i="27"/>
  <c r="Z5" i="27"/>
  <c r="Z3" i="27"/>
  <c r="Z14" i="27" s="1"/>
  <c r="I22" i="27" s="1"/>
  <c r="Z10" i="27"/>
  <c r="Z8" i="27"/>
  <c r="Z11" i="27"/>
  <c r="Z4" i="27"/>
  <c r="Z17" i="27" s="1"/>
  <c r="I27" i="27" s="1"/>
  <c r="AA2" i="27"/>
  <c r="Z9" i="27"/>
  <c r="Z6" i="27"/>
  <c r="Y9" i="25"/>
  <c r="Y7" i="25"/>
  <c r="Y5" i="25"/>
  <c r="Y3" i="25"/>
  <c r="Y14" i="25" s="1"/>
  <c r="H22" i="25" s="1"/>
  <c r="Y4" i="25"/>
  <c r="Y10" i="25"/>
  <c r="Y8" i="25"/>
  <c r="Y6" i="25"/>
  <c r="Y17" i="25" s="1"/>
  <c r="H27" i="25" s="1"/>
  <c r="Y11" i="25"/>
  <c r="Z2" i="25"/>
  <c r="V5" i="26"/>
  <c r="T16" i="26" s="1"/>
  <c r="V12" i="26"/>
  <c r="T23" i="26" s="1"/>
  <c r="Y3" i="26"/>
  <c r="W14" i="26" s="1"/>
  <c r="V6" i="26"/>
  <c r="T17" i="26" s="1"/>
  <c r="V10" i="26"/>
  <c r="T21" i="26" s="1"/>
  <c r="V8" i="26"/>
  <c r="T19" i="26" s="1"/>
  <c r="V4" i="26"/>
  <c r="T15" i="26" s="1"/>
  <c r="V9" i="26"/>
  <c r="T20" i="26" s="1"/>
  <c r="V11" i="26"/>
  <c r="T22" i="26" s="1"/>
  <c r="V7" i="26"/>
  <c r="T18" i="26" s="1"/>
  <c r="Z9" i="30" l="1"/>
  <c r="Z6" i="30"/>
  <c r="Z3" i="30"/>
  <c r="Z14" i="30" s="1"/>
  <c r="I22" i="30" s="1"/>
  <c r="Z10" i="30"/>
  <c r="Z7" i="30"/>
  <c r="Z4" i="30"/>
  <c r="Z17" i="30" s="1"/>
  <c r="I27" i="30" s="1"/>
  <c r="Z11" i="30"/>
  <c r="Z8" i="30"/>
  <c r="Z5" i="30"/>
  <c r="AA2" i="30"/>
  <c r="AA9" i="29"/>
  <c r="AA6" i="29"/>
  <c r="AA3" i="29"/>
  <c r="AA14" i="29" s="1"/>
  <c r="J22" i="29" s="1"/>
  <c r="AA10" i="29"/>
  <c r="AA5" i="29"/>
  <c r="AA7" i="29"/>
  <c r="AA4" i="29"/>
  <c r="AA17" i="29" s="1"/>
  <c r="J27" i="29" s="1"/>
  <c r="AA11" i="29"/>
  <c r="AA8" i="29"/>
  <c r="AA7" i="27"/>
  <c r="AA5" i="27"/>
  <c r="AA3" i="27"/>
  <c r="AA10" i="27"/>
  <c r="AA8" i="27"/>
  <c r="AA9" i="27"/>
  <c r="AA6" i="27"/>
  <c r="AA4" i="27"/>
  <c r="AA17" i="27" s="1"/>
  <c r="J27" i="27" s="1"/>
  <c r="AA11" i="27"/>
  <c r="Z11" i="25"/>
  <c r="Z7" i="25"/>
  <c r="Z5" i="25"/>
  <c r="Z3" i="25"/>
  <c r="Z14" i="25" s="1"/>
  <c r="I22" i="25" s="1"/>
  <c r="Z10" i="25"/>
  <c r="Z4" i="25"/>
  <c r="Z8" i="25"/>
  <c r="Z6" i="25"/>
  <c r="Z17" i="25" s="1"/>
  <c r="I27" i="25" s="1"/>
  <c r="AA2" i="25"/>
  <c r="Z9" i="25"/>
  <c r="Y5" i="26"/>
  <c r="Y12" i="26"/>
  <c r="AB3" i="26"/>
  <c r="Z14" i="26" s="1"/>
  <c r="Y10" i="26"/>
  <c r="Y8" i="26"/>
  <c r="Y9" i="26"/>
  <c r="Y7" i="26"/>
  <c r="Y6" i="26"/>
  <c r="Y4" i="26"/>
  <c r="Y11" i="26"/>
  <c r="AA9" i="30" l="1"/>
  <c r="AA6" i="30"/>
  <c r="AA3" i="30"/>
  <c r="AA14" i="30" s="1"/>
  <c r="J22" i="30" s="1"/>
  <c r="AA8" i="30"/>
  <c r="AA10" i="30"/>
  <c r="AA7" i="30"/>
  <c r="AA5" i="30"/>
  <c r="AA4" i="30"/>
  <c r="AA17" i="30" s="1"/>
  <c r="J27" i="30" s="1"/>
  <c r="AA11" i="30"/>
  <c r="AA14" i="27"/>
  <c r="J22" i="27" s="1"/>
  <c r="AA7" i="25"/>
  <c r="AA9" i="25"/>
  <c r="AA5" i="25"/>
  <c r="AA3" i="25"/>
  <c r="AA14" i="25" s="1"/>
  <c r="J22" i="25" s="1"/>
  <c r="AA10" i="25"/>
  <c r="AA8" i="25"/>
  <c r="AA6" i="25"/>
  <c r="AA4" i="25"/>
  <c r="AA17" i="25" s="1"/>
  <c r="J27" i="25" s="1"/>
  <c r="AA11" i="25"/>
  <c r="AB12" i="26"/>
  <c r="AB4" i="26"/>
  <c r="AB10" i="26"/>
  <c r="AB8" i="26"/>
  <c r="AB6" i="26"/>
  <c r="AB7" i="26"/>
  <c r="AB11" i="26"/>
  <c r="AB9" i="26"/>
  <c r="AB5" i="26"/>
</calcChain>
</file>

<file path=xl/sharedStrings.xml><?xml version="1.0" encoding="utf-8"?>
<sst xmlns="http://schemas.openxmlformats.org/spreadsheetml/2006/main" count="1057" uniqueCount="99">
  <si>
    <t>Measured</t>
  </si>
  <si>
    <t>Actual</t>
  </si>
  <si>
    <t>Pot</t>
  </si>
  <si>
    <t>Shoulder</t>
  </si>
  <si>
    <t>Elbow</t>
  </si>
  <si>
    <t>Shoulder Flickering</t>
  </si>
  <si>
    <t>Elbow (Average)</t>
  </si>
  <si>
    <t>Sensor</t>
  </si>
  <si>
    <t>Protractor</t>
  </si>
  <si>
    <t>Encoder</t>
  </si>
  <si>
    <t>Shoulder Deviation 1 (Average)</t>
  </si>
  <si>
    <t>Shoulder Deviation 2 (Average)</t>
  </si>
  <si>
    <t>Shoulder Realistic (Average)</t>
  </si>
  <si>
    <t>Encoder R1</t>
  </si>
  <si>
    <t>Encoder R2</t>
  </si>
  <si>
    <t>Encoder R3</t>
  </si>
  <si>
    <t>Encoder R4</t>
  </si>
  <si>
    <t>Encoder R5</t>
  </si>
  <si>
    <t>Encoder R6</t>
  </si>
  <si>
    <t>Encoder R7</t>
  </si>
  <si>
    <t>Encoder R8</t>
  </si>
  <si>
    <t>Encoder R9</t>
  </si>
  <si>
    <t>Sensor R1</t>
  </si>
  <si>
    <t>Protractor R1</t>
  </si>
  <si>
    <t>Sensor R2</t>
  </si>
  <si>
    <t>Sensor R3</t>
  </si>
  <si>
    <t>Sensor R4</t>
  </si>
  <si>
    <t>Sensor R5</t>
  </si>
  <si>
    <t>Sensor R6</t>
  </si>
  <si>
    <t>Sensor R7</t>
  </si>
  <si>
    <t>Sensor R8</t>
  </si>
  <si>
    <t>Sensor R9</t>
  </si>
  <si>
    <t>Protractor R2</t>
  </si>
  <si>
    <t>Protractor R3</t>
  </si>
  <si>
    <t>Protractor R4</t>
  </si>
  <si>
    <t>Protractor R5</t>
  </si>
  <si>
    <t>Protractor R6</t>
  </si>
  <si>
    <t>Protractor R7</t>
  </si>
  <si>
    <t>Protractor R8</t>
  </si>
  <si>
    <t>Protractor R9</t>
  </si>
  <si>
    <t>Shoulder Real</t>
  </si>
  <si>
    <t>AVG S R1</t>
  </si>
  <si>
    <t>AVG S R2</t>
  </si>
  <si>
    <t>AVG S R3</t>
  </si>
  <si>
    <t>AVG S R4</t>
  </si>
  <si>
    <t>AVG S R5</t>
  </si>
  <si>
    <t>AVG S R6</t>
  </si>
  <si>
    <t>AVG S R7</t>
  </si>
  <si>
    <t>AVG S R8</t>
  </si>
  <si>
    <t>AVG S R9</t>
  </si>
  <si>
    <t>AVG P R1</t>
  </si>
  <si>
    <t>AVG P R2</t>
  </si>
  <si>
    <t>AVG P R3</t>
  </si>
  <si>
    <t>AVG P R4</t>
  </si>
  <si>
    <t>AVG P R5</t>
  </si>
  <si>
    <t>AVG P R6</t>
  </si>
  <si>
    <t>AVG P R7</t>
  </si>
  <si>
    <t>AVG P R8</t>
  </si>
  <si>
    <t>AVG P R9</t>
  </si>
  <si>
    <t>AVG E R1</t>
  </si>
  <si>
    <t>AVG E R2</t>
  </si>
  <si>
    <t>AVG E R3</t>
  </si>
  <si>
    <t>AVG E R4</t>
  </si>
  <si>
    <t>AVG E R5</t>
  </si>
  <si>
    <t>AVG E R6</t>
  </si>
  <si>
    <t>AVG E R7</t>
  </si>
  <si>
    <t>AVG E R8</t>
  </si>
  <si>
    <t>AVG E R9</t>
  </si>
  <si>
    <t>STDEVP S R1</t>
  </si>
  <si>
    <t>STDEVP S R2</t>
  </si>
  <si>
    <t>STDEVP S R3</t>
  </si>
  <si>
    <t>STDEVP S R4</t>
  </si>
  <si>
    <t>STDEVP S R5</t>
  </si>
  <si>
    <t>STDEVP S R6</t>
  </si>
  <si>
    <t>STDEVP S R7</t>
  </si>
  <si>
    <t>STDEVP S R8</t>
  </si>
  <si>
    <t>STDEVP S R9</t>
  </si>
  <si>
    <t>STDEVP P R1</t>
  </si>
  <si>
    <t>STDEVP P R2</t>
  </si>
  <si>
    <t>STDEVP P R3</t>
  </si>
  <si>
    <t>STDEVP P R4</t>
  </si>
  <si>
    <t>STDEVP P R5</t>
  </si>
  <si>
    <t>STDEVP P R6</t>
  </si>
  <si>
    <t>STDEVP P R7</t>
  </si>
  <si>
    <t>STDEVP P R8</t>
  </si>
  <si>
    <t>STDEVP P R9</t>
  </si>
  <si>
    <t>STDEVP E R1</t>
  </si>
  <si>
    <t>STDEVP E R2</t>
  </si>
  <si>
    <t>STDEVP E R3</t>
  </si>
  <si>
    <t>STDEVP E R4</t>
  </si>
  <si>
    <t>STDEVP E R5</t>
  </si>
  <si>
    <t>STDEVP E R6</t>
  </si>
  <si>
    <t>STDEVP E R7</t>
  </si>
  <si>
    <t>STDEVP E R8</t>
  </si>
  <si>
    <t>STDEVP E R9</t>
  </si>
  <si>
    <t>Elbow (Standard Deviation P)</t>
  </si>
  <si>
    <t>Shoulder (Average)</t>
  </si>
  <si>
    <t>Shoulder (Standard Deviation P)</t>
  </si>
  <si>
    <t>Shoulder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</si>
</sst>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Elbow!$B$25:$J$25</c:f>
              <c:numCache>
                <c:formatCode>0.00</c:formatCode>
                <c:ptCount val="9"/>
                <c:pt idx="0">
                  <c:v>0.7</c:v>
                </c:pt>
                <c:pt idx="1">
                  <c:v>0.53851648071345037</c:v>
                </c:pt>
                <c:pt idx="2">
                  <c:v>0.89442719099991586</c:v>
                </c:pt>
                <c:pt idx="3">
                  <c:v>0.63245553203367588</c:v>
                </c:pt>
                <c:pt idx="4">
                  <c:v>0.78102496759066542</c:v>
                </c:pt>
                <c:pt idx="5">
                  <c:v>0.74833147735478833</c:v>
                </c:pt>
                <c:pt idx="6">
                  <c:v>0.7</c:v>
                </c:pt>
                <c:pt idx="7">
                  <c:v>0.70000000000000007</c:v>
                </c:pt>
                <c:pt idx="8">
                  <c:v>0.89442719099991586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3-4932-A361-082E1C4E8303}"/>
            </c:ext>
          </c:extLst>
        </c:ser>
        <c:ser>
          <c:idx val="1"/>
          <c:order val="1"/>
          <c:tx>
            <c:strRef>
              <c:f>Elbow!$A$26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Elbow!$B$26:$J$26</c:f>
              <c:numCache>
                <c:formatCode>0.00</c:formatCode>
                <c:ptCount val="9"/>
                <c:pt idx="0">
                  <c:v>0.4898979485566356</c:v>
                </c:pt>
                <c:pt idx="1">
                  <c:v>0.4898979485566356</c:v>
                </c:pt>
                <c:pt idx="2">
                  <c:v>0.45825756949558405</c:v>
                </c:pt>
                <c:pt idx="3">
                  <c:v>0.5</c:v>
                </c:pt>
                <c:pt idx="4">
                  <c:v>0.45825756949558399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0.4898979485566356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3-4932-A361-082E1C4E8303}"/>
            </c:ext>
          </c:extLst>
        </c:ser>
        <c:ser>
          <c:idx val="2"/>
          <c:order val="2"/>
          <c:tx>
            <c:strRef>
              <c:f>Elbow!$A$27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Elbow!$B$27:$J$27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3-4932-A361-082E1C4E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08239"/>
        <c:axId val="521982751"/>
      </c:lineChart>
      <c:catAx>
        <c:axId val="60290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2751"/>
        <c:crosses val="autoZero"/>
        <c:auto val="1"/>
        <c:lblAlgn val="ctr"/>
        <c:lblOffset val="100"/>
        <c:noMultiLvlLbl val="0"/>
      </c:catAx>
      <c:valAx>
        <c:axId val="5219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'Shoulder R'!$A$25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'Shoulder R'!$B$25:$J$25</c:f>
              <c:numCache>
                <c:formatCode>General</c:formatCode>
                <c:ptCount val="9"/>
                <c:pt idx="0">
                  <c:v>0.4898979485566356</c:v>
                </c:pt>
                <c:pt idx="1">
                  <c:v>0.6</c:v>
                </c:pt>
                <c:pt idx="2">
                  <c:v>0.7745966692414834</c:v>
                </c:pt>
                <c:pt idx="3">
                  <c:v>0.53851648071345037</c:v>
                </c:pt>
                <c:pt idx="4">
                  <c:v>0.7</c:v>
                </c:pt>
                <c:pt idx="5">
                  <c:v>0.7</c:v>
                </c:pt>
                <c:pt idx="6">
                  <c:v>0.74833147735478822</c:v>
                </c:pt>
                <c:pt idx="7">
                  <c:v>0.74833147735478844</c:v>
                </c:pt>
                <c:pt idx="8">
                  <c:v>0.74833147735478822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0-4013-98F7-F1FA6A5AC3C8}"/>
            </c:ext>
          </c:extLst>
        </c:ser>
        <c:ser>
          <c:idx val="1"/>
          <c:order val="1"/>
          <c:tx>
            <c:strRef>
              <c:f>'Shoulder R'!$A$26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'Shoulder R'!$B$26:$J$26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0.45825756949558405</c:v>
                </c:pt>
                <c:pt idx="3">
                  <c:v>0.45825756949558405</c:v>
                </c:pt>
                <c:pt idx="4">
                  <c:v>0.4898979485566356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0.5</c:v>
                </c:pt>
                <c:pt idx="8">
                  <c:v>0.4898979485566356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0-4013-98F7-F1FA6A5AC3C8}"/>
            </c:ext>
          </c:extLst>
        </c:ser>
        <c:ser>
          <c:idx val="2"/>
          <c:order val="2"/>
          <c:tx>
            <c:strRef>
              <c:f>'Shoulder R'!$A$27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'Shoulder R'!$B$27:$J$27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0-4013-98F7-F1FA6A5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85327"/>
        <c:axId val="583709551"/>
      </c:lineChart>
      <c:catAx>
        <c:axId val="61188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9551"/>
        <c:crosses val="autoZero"/>
        <c:auto val="1"/>
        <c:lblAlgn val="ctr"/>
        <c:lblOffset val="100"/>
        <c:noMultiLvlLbl val="0"/>
      </c:catAx>
      <c:valAx>
        <c:axId val="5837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Shoulder!$B$20:$J$20</c:f>
              <c:numCache>
                <c:formatCode>0.00</c:formatCode>
                <c:ptCount val="9"/>
                <c:pt idx="0">
                  <c:v>46.8</c:v>
                </c:pt>
                <c:pt idx="1">
                  <c:v>22.8</c:v>
                </c:pt>
                <c:pt idx="2">
                  <c:v>1</c:v>
                </c:pt>
                <c:pt idx="3">
                  <c:v>3.6</c:v>
                </c:pt>
                <c:pt idx="4">
                  <c:v>14.3</c:v>
                </c:pt>
                <c:pt idx="5">
                  <c:v>7.8</c:v>
                </c:pt>
                <c:pt idx="6">
                  <c:v>10</c:v>
                </c:pt>
                <c:pt idx="7">
                  <c:v>30.9</c:v>
                </c:pt>
                <c:pt idx="8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B-4F7B-A862-E3E9AF9D98A4}"/>
            </c:ext>
          </c:extLst>
        </c:ser>
        <c:ser>
          <c:idx val="1"/>
          <c:order val="1"/>
          <c:tx>
            <c:strRef>
              <c:f>Shoulder!$A$21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Shoulder!$B$21:$J$21</c:f>
              <c:numCache>
                <c:formatCode>0.00</c:formatCode>
                <c:ptCount val="9"/>
                <c:pt idx="0">
                  <c:v>0.2</c:v>
                </c:pt>
                <c:pt idx="1">
                  <c:v>18.899999999999999</c:v>
                </c:pt>
                <c:pt idx="2">
                  <c:v>35.700000000000003</c:v>
                </c:pt>
                <c:pt idx="3">
                  <c:v>63.7</c:v>
                </c:pt>
                <c:pt idx="4">
                  <c:v>0.3</c:v>
                </c:pt>
                <c:pt idx="5">
                  <c:v>67.400000000000006</c:v>
                </c:pt>
                <c:pt idx="6">
                  <c:v>45.6</c:v>
                </c:pt>
                <c:pt idx="7">
                  <c:v>22.4</c:v>
                </c:pt>
                <c:pt idx="8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B-4F7B-A862-E3E9AF9D98A4}"/>
            </c:ext>
          </c:extLst>
        </c:ser>
        <c:ser>
          <c:idx val="2"/>
          <c:order val="2"/>
          <c:tx>
            <c:strRef>
              <c:f>Shoulder!$A$22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Shoulder!$B$22:$J$22</c:f>
              <c:numCache>
                <c:formatCode>0.00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B-4F7B-A862-E3E9AF9D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81311"/>
        <c:axId val="574077631"/>
      </c:lineChart>
      <c:catAx>
        <c:axId val="48528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7631"/>
        <c:crosses val="autoZero"/>
        <c:auto val="1"/>
        <c:lblAlgn val="ctr"/>
        <c:lblOffset val="100"/>
        <c:noMultiLvlLbl val="0"/>
      </c:catAx>
      <c:valAx>
        <c:axId val="5740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Shoulder!$B$25:$J$25</c:f>
              <c:numCache>
                <c:formatCode>0.00</c:formatCode>
                <c:ptCount val="9"/>
                <c:pt idx="0">
                  <c:v>0.59999999999999987</c:v>
                </c:pt>
                <c:pt idx="1">
                  <c:v>0.6</c:v>
                </c:pt>
                <c:pt idx="2">
                  <c:v>0.63245553203367588</c:v>
                </c:pt>
                <c:pt idx="3">
                  <c:v>0.66332495807107994</c:v>
                </c:pt>
                <c:pt idx="4">
                  <c:v>0.6403124237432849</c:v>
                </c:pt>
                <c:pt idx="5">
                  <c:v>0.74833147735478822</c:v>
                </c:pt>
                <c:pt idx="6">
                  <c:v>0.7745966692414834</c:v>
                </c:pt>
                <c:pt idx="7">
                  <c:v>0.70000000000000007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2-46E9-A28E-F584741BC939}"/>
            </c:ext>
          </c:extLst>
        </c:ser>
        <c:ser>
          <c:idx val="1"/>
          <c:order val="1"/>
          <c:tx>
            <c:strRef>
              <c:f>Shoulder!$A$26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Shoulder!$B$26:$J$26</c:f>
              <c:numCache>
                <c:formatCode>0.00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0.45825756949558394</c:v>
                </c:pt>
                <c:pt idx="3">
                  <c:v>0.45825756949558394</c:v>
                </c:pt>
                <c:pt idx="4">
                  <c:v>0.45825756949558399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0.4898979485566356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2-46E9-A28E-F584741BC939}"/>
            </c:ext>
          </c:extLst>
        </c:ser>
        <c:ser>
          <c:idx val="2"/>
          <c:order val="2"/>
          <c:tx>
            <c:strRef>
              <c:f>Shoulder!$A$27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Shoulder!$B$27:$J$27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2-46E9-A28E-F584741B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85327"/>
        <c:axId val="583709551"/>
      </c:lineChart>
      <c:catAx>
        <c:axId val="61188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9551"/>
        <c:crosses val="autoZero"/>
        <c:auto val="1"/>
        <c:lblAlgn val="ctr"/>
        <c:lblOffset val="100"/>
        <c:noMultiLvlLbl val="0"/>
      </c:catAx>
      <c:valAx>
        <c:axId val="5837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Avg!$B$8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Avg!$C$8:$K$8</c:f>
              <c:numCache>
                <c:formatCode>General</c:formatCode>
                <c:ptCount val="9"/>
                <c:pt idx="0">
                  <c:v>-45</c:v>
                </c:pt>
                <c:pt idx="1">
                  <c:v>23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12</c:v>
                </c:pt>
                <c:pt idx="7">
                  <c:v>30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D-47E6-910D-40E9673B4453}"/>
            </c:ext>
          </c:extLst>
        </c:ser>
        <c:ser>
          <c:idx val="1"/>
          <c:order val="1"/>
          <c:tx>
            <c:strRef>
              <c:f>Avg!$B$9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Avg!$C$9:$K$9</c:f>
              <c:numCache>
                <c:formatCode>General</c:formatCode>
                <c:ptCount val="9"/>
                <c:pt idx="0">
                  <c:v>-91</c:v>
                </c:pt>
                <c:pt idx="1">
                  <c:v>21.8</c:v>
                </c:pt>
                <c:pt idx="2">
                  <c:v>46</c:v>
                </c:pt>
                <c:pt idx="3">
                  <c:v>69</c:v>
                </c:pt>
                <c:pt idx="4">
                  <c:v>2</c:v>
                </c:pt>
                <c:pt idx="5">
                  <c:v>66</c:v>
                </c:pt>
                <c:pt idx="6">
                  <c:v>45</c:v>
                </c:pt>
                <c:pt idx="7">
                  <c:v>17</c:v>
                </c:pt>
                <c:pt idx="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D-47E6-910D-40E9673B4453}"/>
            </c:ext>
          </c:extLst>
        </c:ser>
        <c:ser>
          <c:idx val="2"/>
          <c:order val="2"/>
          <c:tx>
            <c:strRef>
              <c:f>Avg!$B$10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Avg!$C$10:$K$10</c:f>
              <c:numCache>
                <c:formatCode>General</c:formatCode>
                <c:ptCount val="9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47E6-910D-40E9673B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48751"/>
        <c:axId val="1831951743"/>
      </c:lineChart>
      <c:catAx>
        <c:axId val="55124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51743"/>
        <c:crosses val="autoZero"/>
        <c:auto val="1"/>
        <c:lblAlgn val="ctr"/>
        <c:lblOffset val="100"/>
        <c:noMultiLvlLbl val="0"/>
      </c:catAx>
      <c:valAx>
        <c:axId val="18319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Realistic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Avg!$B$18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Avg!$C$18:$K$18</c:f>
              <c:numCache>
                <c:formatCode>General</c:formatCode>
                <c:ptCount val="9"/>
                <c:pt idx="0">
                  <c:v>47</c:v>
                </c:pt>
                <c:pt idx="1">
                  <c:v>23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  <c:pt idx="7">
                  <c:v>31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D-4147-A379-8FBD4363B51A}"/>
            </c:ext>
          </c:extLst>
        </c:ser>
        <c:ser>
          <c:idx val="1"/>
          <c:order val="1"/>
          <c:tx>
            <c:strRef>
              <c:f>Avg!$B$19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Avg!$C$19:$K$19</c:f>
              <c:numCache>
                <c:formatCode>General</c:formatCode>
                <c:ptCount val="9"/>
                <c:pt idx="0">
                  <c:v>0</c:v>
                </c:pt>
                <c:pt idx="1">
                  <c:v>19.399999999999999</c:v>
                </c:pt>
                <c:pt idx="2">
                  <c:v>36</c:v>
                </c:pt>
                <c:pt idx="3">
                  <c:v>64</c:v>
                </c:pt>
                <c:pt idx="4">
                  <c:v>1</c:v>
                </c:pt>
                <c:pt idx="5">
                  <c:v>68</c:v>
                </c:pt>
                <c:pt idx="6">
                  <c:v>46</c:v>
                </c:pt>
                <c:pt idx="7">
                  <c:v>23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D-4147-A379-8FBD4363B51A}"/>
            </c:ext>
          </c:extLst>
        </c:ser>
        <c:ser>
          <c:idx val="2"/>
          <c:order val="2"/>
          <c:tx>
            <c:strRef>
              <c:f>Avg!$B$20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Avg!$C$20:$K$20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D-4147-A379-8FBD4363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42703"/>
        <c:axId val="430958895"/>
      </c:lineChart>
      <c:catAx>
        <c:axId val="55054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8895"/>
        <c:crosses val="autoZero"/>
        <c:auto val="1"/>
        <c:lblAlgn val="ctr"/>
        <c:lblOffset val="100"/>
        <c:noMultiLvlLbl val="0"/>
      </c:catAx>
      <c:valAx>
        <c:axId val="4309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Shoulder Deviation 2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Avg!$B$13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Avg!$C$13:$K$13</c:f>
              <c:numCache>
                <c:formatCode>General</c:formatCode>
                <c:ptCount val="9"/>
                <c:pt idx="0">
                  <c:v>47</c:v>
                </c:pt>
                <c:pt idx="1">
                  <c:v>23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346</c:v>
                </c:pt>
                <c:pt idx="6">
                  <c:v>323</c:v>
                </c:pt>
                <c:pt idx="7">
                  <c:v>312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DDB-996F-D8F71E164BF9}"/>
            </c:ext>
          </c:extLst>
        </c:ser>
        <c:ser>
          <c:idx val="1"/>
          <c:order val="1"/>
          <c:tx>
            <c:strRef>
              <c:f>Avg!$B$14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Avg!$C$14:$K$14</c:f>
              <c:numCache>
                <c:formatCode>General</c:formatCode>
                <c:ptCount val="9"/>
                <c:pt idx="0">
                  <c:v>0</c:v>
                </c:pt>
                <c:pt idx="1">
                  <c:v>18.899999999999999</c:v>
                </c:pt>
                <c:pt idx="2">
                  <c:v>36</c:v>
                </c:pt>
                <c:pt idx="3">
                  <c:v>66</c:v>
                </c:pt>
                <c:pt idx="4">
                  <c:v>1</c:v>
                </c:pt>
                <c:pt idx="5">
                  <c:v>68</c:v>
                </c:pt>
                <c:pt idx="6">
                  <c:v>46</c:v>
                </c:pt>
                <c:pt idx="7">
                  <c:v>23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DDB-996F-D8F71E164BF9}"/>
            </c:ext>
          </c:extLst>
        </c:ser>
        <c:ser>
          <c:idx val="2"/>
          <c:order val="2"/>
          <c:tx>
            <c:strRef>
              <c:f>Avg!$B$15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Avg!$C$15:$K$15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4-4DDB-996F-D8F71E16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96495"/>
        <c:axId val="546521711"/>
      </c:lineChart>
      <c:catAx>
        <c:axId val="5609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1711"/>
        <c:crosses val="autoZero"/>
        <c:auto val="1"/>
        <c:lblAlgn val="ctr"/>
        <c:lblOffset val="100"/>
        <c:noMultiLvlLbl val="0"/>
      </c:catAx>
      <c:valAx>
        <c:axId val="546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Deviation 1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Avg!$C$3:$K$3</c:f>
              <c:numCache>
                <c:formatCode>General</c:formatCode>
                <c:ptCount val="9"/>
                <c:pt idx="0">
                  <c:v>285.10000000000002</c:v>
                </c:pt>
                <c:pt idx="1">
                  <c:v>307.5</c:v>
                </c:pt>
                <c:pt idx="2">
                  <c:v>320.5</c:v>
                </c:pt>
                <c:pt idx="3">
                  <c:v>335.2</c:v>
                </c:pt>
                <c:pt idx="4">
                  <c:v>310.39999999999998</c:v>
                </c:pt>
                <c:pt idx="5">
                  <c:v>8</c:v>
                </c:pt>
                <c:pt idx="6">
                  <c:v>10</c:v>
                </c:pt>
                <c:pt idx="7">
                  <c:v>31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A-4E63-8DDC-B9FEDA9F1E84}"/>
            </c:ext>
          </c:extLst>
        </c:ser>
        <c:ser>
          <c:idx val="1"/>
          <c:order val="1"/>
          <c:tx>
            <c:strRef>
              <c:f>Avg!$B$4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Avg!$C$4:$K$4</c:f>
              <c:numCache>
                <c:formatCode>General</c:formatCode>
                <c:ptCount val="9"/>
                <c:pt idx="0">
                  <c:v>0</c:v>
                </c:pt>
                <c:pt idx="1">
                  <c:v>19.399999999999999</c:v>
                </c:pt>
                <c:pt idx="2">
                  <c:v>36</c:v>
                </c:pt>
                <c:pt idx="3">
                  <c:v>64</c:v>
                </c:pt>
                <c:pt idx="4">
                  <c:v>1</c:v>
                </c:pt>
                <c:pt idx="5">
                  <c:v>68</c:v>
                </c:pt>
                <c:pt idx="6">
                  <c:v>46</c:v>
                </c:pt>
                <c:pt idx="7">
                  <c:v>23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A-4E63-8DDC-B9FEDA9F1E84}"/>
            </c:ext>
          </c:extLst>
        </c:ser>
        <c:ser>
          <c:idx val="2"/>
          <c:order val="2"/>
          <c:tx>
            <c:strRef>
              <c:f>Avg!$B$5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Avg!$C$5:$K$5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A-4E63-8DDC-B9FEDA9F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92639"/>
        <c:axId val="546526991"/>
      </c:lineChart>
      <c:catAx>
        <c:axId val="57949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6991"/>
        <c:crosses val="autoZero"/>
        <c:auto val="1"/>
        <c:lblAlgn val="ctr"/>
        <c:lblOffset val="100"/>
        <c:noMultiLvlLbl val="0"/>
      </c:catAx>
      <c:valAx>
        <c:axId val="5465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Elbow!$B$20:$J$20</c:f>
              <c:numCache>
                <c:formatCode>0.00</c:formatCode>
                <c:ptCount val="9"/>
                <c:pt idx="0">
                  <c:v>-44.9</c:v>
                </c:pt>
                <c:pt idx="1">
                  <c:v>22.9</c:v>
                </c:pt>
                <c:pt idx="2">
                  <c:v>8</c:v>
                </c:pt>
                <c:pt idx="3">
                  <c:v>0</c:v>
                </c:pt>
                <c:pt idx="4">
                  <c:v>3.3</c:v>
                </c:pt>
                <c:pt idx="5">
                  <c:v>0.2</c:v>
                </c:pt>
                <c:pt idx="6">
                  <c:v>12.1</c:v>
                </c:pt>
                <c:pt idx="7">
                  <c:v>30.1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B-4019-ABF9-21D6F02F46E2}"/>
            </c:ext>
          </c:extLst>
        </c:ser>
        <c:ser>
          <c:idx val="1"/>
          <c:order val="1"/>
          <c:tx>
            <c:strRef>
              <c:f>Elbow!$A$21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Elbow!$B$21:$J$21</c:f>
              <c:numCache>
                <c:formatCode>0.00</c:formatCode>
                <c:ptCount val="9"/>
                <c:pt idx="0">
                  <c:v>-91.4</c:v>
                </c:pt>
                <c:pt idx="1">
                  <c:v>21.6</c:v>
                </c:pt>
                <c:pt idx="2">
                  <c:v>45.7</c:v>
                </c:pt>
                <c:pt idx="3">
                  <c:v>68.5</c:v>
                </c:pt>
                <c:pt idx="4">
                  <c:v>1.7</c:v>
                </c:pt>
                <c:pt idx="5">
                  <c:v>65.599999999999994</c:v>
                </c:pt>
                <c:pt idx="6">
                  <c:v>44.4</c:v>
                </c:pt>
                <c:pt idx="7">
                  <c:v>16.600000000000001</c:v>
                </c:pt>
                <c:pt idx="8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B-4019-ABF9-21D6F02F46E2}"/>
            </c:ext>
          </c:extLst>
        </c:ser>
        <c:ser>
          <c:idx val="2"/>
          <c:order val="2"/>
          <c:tx>
            <c:strRef>
              <c:f>Elbow!$A$22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Elbow!$B$22:$J$22</c:f>
              <c:numCache>
                <c:formatCode>General</c:formatCode>
                <c:ptCount val="9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B-4019-ABF9-21D6F02F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77055"/>
        <c:axId val="388662079"/>
      </c:lineChart>
      <c:catAx>
        <c:axId val="52107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079"/>
        <c:crosses val="autoZero"/>
        <c:auto val="1"/>
        <c:lblAlgn val="ctr"/>
        <c:lblOffset val="100"/>
        <c:noMultiLvlLbl val="0"/>
      </c:catAx>
      <c:valAx>
        <c:axId val="3886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Shoulder!$B$20:$J$20</c:f>
              <c:numCache>
                <c:formatCode>0.00</c:formatCode>
                <c:ptCount val="9"/>
                <c:pt idx="0">
                  <c:v>46.8</c:v>
                </c:pt>
                <c:pt idx="1">
                  <c:v>22.8</c:v>
                </c:pt>
                <c:pt idx="2">
                  <c:v>1</c:v>
                </c:pt>
                <c:pt idx="3">
                  <c:v>3.6</c:v>
                </c:pt>
                <c:pt idx="4">
                  <c:v>14.3</c:v>
                </c:pt>
                <c:pt idx="5">
                  <c:v>7.8</c:v>
                </c:pt>
                <c:pt idx="6">
                  <c:v>10</c:v>
                </c:pt>
                <c:pt idx="7">
                  <c:v>30.9</c:v>
                </c:pt>
                <c:pt idx="8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A13-B5FB-95FBCF44B6B3}"/>
            </c:ext>
          </c:extLst>
        </c:ser>
        <c:ser>
          <c:idx val="1"/>
          <c:order val="1"/>
          <c:tx>
            <c:strRef>
              <c:f>Shoulder!$A$21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Shoulder!$B$21:$J$21</c:f>
              <c:numCache>
                <c:formatCode>0.00</c:formatCode>
                <c:ptCount val="9"/>
                <c:pt idx="0">
                  <c:v>0.2</c:v>
                </c:pt>
                <c:pt idx="1">
                  <c:v>18.899999999999999</c:v>
                </c:pt>
                <c:pt idx="2">
                  <c:v>35.700000000000003</c:v>
                </c:pt>
                <c:pt idx="3">
                  <c:v>63.7</c:v>
                </c:pt>
                <c:pt idx="4">
                  <c:v>0.3</c:v>
                </c:pt>
                <c:pt idx="5">
                  <c:v>67.400000000000006</c:v>
                </c:pt>
                <c:pt idx="6">
                  <c:v>45.6</c:v>
                </c:pt>
                <c:pt idx="7">
                  <c:v>22.4</c:v>
                </c:pt>
                <c:pt idx="8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A13-B5FB-95FBCF44B6B3}"/>
            </c:ext>
          </c:extLst>
        </c:ser>
        <c:ser>
          <c:idx val="2"/>
          <c:order val="2"/>
          <c:tx>
            <c:strRef>
              <c:f>Shoulder!$A$22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Shoulder!$B$22:$J$22</c:f>
              <c:numCache>
                <c:formatCode>0.00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F-4A13-B5FB-95FBCF44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81311"/>
        <c:axId val="574077631"/>
      </c:lineChart>
      <c:catAx>
        <c:axId val="48528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7631"/>
        <c:crosses val="autoZero"/>
        <c:auto val="1"/>
        <c:lblAlgn val="ctr"/>
        <c:lblOffset val="100"/>
        <c:noMultiLvlLbl val="0"/>
      </c:catAx>
      <c:valAx>
        <c:axId val="5740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Shoulder!$B$25:$J$25</c:f>
              <c:numCache>
                <c:formatCode>0.00</c:formatCode>
                <c:ptCount val="9"/>
                <c:pt idx="0">
                  <c:v>0.59999999999999987</c:v>
                </c:pt>
                <c:pt idx="1">
                  <c:v>0.6</c:v>
                </c:pt>
                <c:pt idx="2">
                  <c:v>0.63245553203367588</c:v>
                </c:pt>
                <c:pt idx="3">
                  <c:v>0.66332495807107994</c:v>
                </c:pt>
                <c:pt idx="4">
                  <c:v>0.6403124237432849</c:v>
                </c:pt>
                <c:pt idx="5">
                  <c:v>0.74833147735478822</c:v>
                </c:pt>
                <c:pt idx="6">
                  <c:v>0.7745966692414834</c:v>
                </c:pt>
                <c:pt idx="7">
                  <c:v>0.70000000000000007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5E0-A879-D11453250867}"/>
            </c:ext>
          </c:extLst>
        </c:ser>
        <c:ser>
          <c:idx val="1"/>
          <c:order val="1"/>
          <c:tx>
            <c:strRef>
              <c:f>Shoulder!$A$26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Shoulder!$B$26:$J$26</c:f>
              <c:numCache>
                <c:formatCode>0.00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0.45825756949558394</c:v>
                </c:pt>
                <c:pt idx="3">
                  <c:v>0.45825756949558394</c:v>
                </c:pt>
                <c:pt idx="4">
                  <c:v>0.45825756949558399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0.4898979485566356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5E0-A879-D11453250867}"/>
            </c:ext>
          </c:extLst>
        </c:ser>
        <c:ser>
          <c:idx val="2"/>
          <c:order val="2"/>
          <c:tx>
            <c:strRef>
              <c:f>Shoulder!$A$27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Shoulder!$B$27:$J$27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5E0-A879-D1145325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85327"/>
        <c:axId val="583709551"/>
      </c:lineChart>
      <c:catAx>
        <c:axId val="61188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9551"/>
        <c:crosses val="autoZero"/>
        <c:auto val="1"/>
        <c:lblAlgn val="ctr"/>
        <c:lblOffset val="100"/>
        <c:noMultiLvlLbl val="0"/>
      </c:catAx>
      <c:valAx>
        <c:axId val="5837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'Elbow R'!$A$25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'Elbow R'!$B$25:$J$25</c:f>
              <c:numCache>
                <c:formatCode>General</c:formatCode>
                <c:ptCount val="9"/>
                <c:pt idx="0">
                  <c:v>0.53851648071345037</c:v>
                </c:pt>
                <c:pt idx="1">
                  <c:v>0.70000000000000007</c:v>
                </c:pt>
                <c:pt idx="2">
                  <c:v>0.63245553203367588</c:v>
                </c:pt>
                <c:pt idx="3">
                  <c:v>0.83066238629180744</c:v>
                </c:pt>
                <c:pt idx="4">
                  <c:v>0.44721359549995793</c:v>
                </c:pt>
                <c:pt idx="5">
                  <c:v>0.83066238629180744</c:v>
                </c:pt>
                <c:pt idx="6">
                  <c:v>0.5</c:v>
                </c:pt>
                <c:pt idx="7">
                  <c:v>0.6</c:v>
                </c:pt>
                <c:pt idx="8">
                  <c:v>0.83066238629180733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47D1-879F-04EE50C31DD1}"/>
            </c:ext>
          </c:extLst>
        </c:ser>
        <c:ser>
          <c:idx val="1"/>
          <c:order val="1"/>
          <c:tx>
            <c:strRef>
              <c:f>'Elbow R'!$A$26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'Elbow R'!$B$26:$J$26</c:f>
              <c:numCache>
                <c:formatCode>General</c:formatCode>
                <c:ptCount val="9"/>
                <c:pt idx="0">
                  <c:v>0.4898979485566356</c:v>
                </c:pt>
                <c:pt idx="1">
                  <c:v>0.5</c:v>
                </c:pt>
                <c:pt idx="2">
                  <c:v>0.4898979485566356</c:v>
                </c:pt>
                <c:pt idx="3">
                  <c:v>0.5</c:v>
                </c:pt>
                <c:pt idx="4">
                  <c:v>0.4898979485566356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0.45825756949558405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7D1-879F-04EE50C31DD1}"/>
            </c:ext>
          </c:extLst>
        </c:ser>
        <c:ser>
          <c:idx val="2"/>
          <c:order val="2"/>
          <c:tx>
            <c:strRef>
              <c:f>'Elbow R'!$A$27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'Elbow R'!$B$27:$J$27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7D1-879F-04EE50C3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08239"/>
        <c:axId val="521982751"/>
      </c:lineChart>
      <c:catAx>
        <c:axId val="60290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2751"/>
        <c:crosses val="autoZero"/>
        <c:auto val="1"/>
        <c:lblAlgn val="ctr"/>
        <c:lblOffset val="100"/>
        <c:noMultiLvlLbl val="0"/>
      </c:catAx>
      <c:valAx>
        <c:axId val="5219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'Elbow R'!$A$20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'Elbow R'!$B$20:$J$20</c:f>
              <c:numCache>
                <c:formatCode>General</c:formatCode>
                <c:ptCount val="9"/>
                <c:pt idx="0">
                  <c:v>-44.9</c:v>
                </c:pt>
                <c:pt idx="1">
                  <c:v>22.9</c:v>
                </c:pt>
                <c:pt idx="2">
                  <c:v>8</c:v>
                </c:pt>
                <c:pt idx="3">
                  <c:v>-0.1</c:v>
                </c:pt>
                <c:pt idx="4">
                  <c:v>3</c:v>
                </c:pt>
                <c:pt idx="5">
                  <c:v>0.1</c:v>
                </c:pt>
                <c:pt idx="6">
                  <c:v>12.5</c:v>
                </c:pt>
                <c:pt idx="7">
                  <c:v>29.8</c:v>
                </c:pt>
                <c:pt idx="8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2-4D82-9550-1CE76214288E}"/>
            </c:ext>
          </c:extLst>
        </c:ser>
        <c:ser>
          <c:idx val="1"/>
          <c:order val="1"/>
          <c:tx>
            <c:strRef>
              <c:f>'Elbow R'!$A$21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'Elbow R'!$B$21:$J$21</c:f>
              <c:numCache>
                <c:formatCode>General</c:formatCode>
                <c:ptCount val="9"/>
                <c:pt idx="0">
                  <c:v>-91.6</c:v>
                </c:pt>
                <c:pt idx="1">
                  <c:v>21.5</c:v>
                </c:pt>
                <c:pt idx="2">
                  <c:v>45.4</c:v>
                </c:pt>
                <c:pt idx="3">
                  <c:v>68.5</c:v>
                </c:pt>
                <c:pt idx="4">
                  <c:v>1.6</c:v>
                </c:pt>
                <c:pt idx="5">
                  <c:v>65.400000000000006</c:v>
                </c:pt>
                <c:pt idx="6">
                  <c:v>44.6</c:v>
                </c:pt>
                <c:pt idx="7">
                  <c:v>16.7</c:v>
                </c:pt>
                <c:pt idx="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2-4D82-9550-1CE76214288E}"/>
            </c:ext>
          </c:extLst>
        </c:ser>
        <c:ser>
          <c:idx val="2"/>
          <c:order val="2"/>
          <c:tx>
            <c:strRef>
              <c:f>'Elbow R'!$A$22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'Elbow R'!$B$22:$J$22</c:f>
              <c:numCache>
                <c:formatCode>General</c:formatCode>
                <c:ptCount val="9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2-4D82-9550-1CE76214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77055"/>
        <c:axId val="388662079"/>
      </c:lineChart>
      <c:catAx>
        <c:axId val="52107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079"/>
        <c:crosses val="autoZero"/>
        <c:auto val="1"/>
        <c:lblAlgn val="ctr"/>
        <c:lblOffset val="100"/>
        <c:noMultiLvlLbl val="0"/>
      </c:catAx>
      <c:valAx>
        <c:axId val="3886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(Standard Deviation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Elbow!$A$25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Elbow!$B$25:$J$25</c:f>
              <c:numCache>
                <c:formatCode>0.00</c:formatCode>
                <c:ptCount val="9"/>
                <c:pt idx="0">
                  <c:v>0.7</c:v>
                </c:pt>
                <c:pt idx="1">
                  <c:v>0.53851648071345037</c:v>
                </c:pt>
                <c:pt idx="2">
                  <c:v>0.89442719099991586</c:v>
                </c:pt>
                <c:pt idx="3">
                  <c:v>0.63245553203367588</c:v>
                </c:pt>
                <c:pt idx="4">
                  <c:v>0.78102496759066542</c:v>
                </c:pt>
                <c:pt idx="5">
                  <c:v>0.74833147735478833</c:v>
                </c:pt>
                <c:pt idx="6">
                  <c:v>0.7</c:v>
                </c:pt>
                <c:pt idx="7">
                  <c:v>0.70000000000000007</c:v>
                </c:pt>
                <c:pt idx="8">
                  <c:v>0.89442719099991586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6-49FD-82EE-9A6CB3869B33}"/>
            </c:ext>
          </c:extLst>
        </c:ser>
        <c:ser>
          <c:idx val="1"/>
          <c:order val="1"/>
          <c:tx>
            <c:strRef>
              <c:f>Elbow!$A$26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Elbow!$B$26:$J$26</c:f>
              <c:numCache>
                <c:formatCode>0.00</c:formatCode>
                <c:ptCount val="9"/>
                <c:pt idx="0">
                  <c:v>0.4898979485566356</c:v>
                </c:pt>
                <c:pt idx="1">
                  <c:v>0.4898979485566356</c:v>
                </c:pt>
                <c:pt idx="2">
                  <c:v>0.45825756949558405</c:v>
                </c:pt>
                <c:pt idx="3">
                  <c:v>0.5</c:v>
                </c:pt>
                <c:pt idx="4">
                  <c:v>0.45825756949558399</c:v>
                </c:pt>
                <c:pt idx="5">
                  <c:v>0.4898979485566356</c:v>
                </c:pt>
                <c:pt idx="6">
                  <c:v>0.4898979485566356</c:v>
                </c:pt>
                <c:pt idx="7">
                  <c:v>0.4898979485566356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6-49FD-82EE-9A6CB3869B33}"/>
            </c:ext>
          </c:extLst>
        </c:ser>
        <c:ser>
          <c:idx val="2"/>
          <c:order val="2"/>
          <c:tx>
            <c:strRef>
              <c:f>Elbow!$A$27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Elbow!$B$27:$J$27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6-49FD-82EE-9A6CB386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08239"/>
        <c:axId val="521982751"/>
      </c:lineChart>
      <c:catAx>
        <c:axId val="60290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2751"/>
        <c:crosses val="autoZero"/>
        <c:auto val="1"/>
        <c:lblAlgn val="ctr"/>
        <c:lblOffset val="100"/>
        <c:noMultiLvlLbl val="0"/>
      </c:catAx>
      <c:valAx>
        <c:axId val="5219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Elbow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Elbow!$B$20:$J$20</c:f>
              <c:numCache>
                <c:formatCode>0.00</c:formatCode>
                <c:ptCount val="9"/>
                <c:pt idx="0">
                  <c:v>-44.9</c:v>
                </c:pt>
                <c:pt idx="1">
                  <c:v>22.9</c:v>
                </c:pt>
                <c:pt idx="2">
                  <c:v>8</c:v>
                </c:pt>
                <c:pt idx="3">
                  <c:v>0</c:v>
                </c:pt>
                <c:pt idx="4">
                  <c:v>3.3</c:v>
                </c:pt>
                <c:pt idx="5">
                  <c:v>0.2</c:v>
                </c:pt>
                <c:pt idx="6">
                  <c:v>12.1</c:v>
                </c:pt>
                <c:pt idx="7">
                  <c:v>30.1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8-4A15-AF29-165CA2765CCA}"/>
            </c:ext>
          </c:extLst>
        </c:ser>
        <c:ser>
          <c:idx val="1"/>
          <c:order val="1"/>
          <c:tx>
            <c:strRef>
              <c:f>Elbow!$A$21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Elbow!$B$21:$J$21</c:f>
              <c:numCache>
                <c:formatCode>0.00</c:formatCode>
                <c:ptCount val="9"/>
                <c:pt idx="0">
                  <c:v>-91.4</c:v>
                </c:pt>
                <c:pt idx="1">
                  <c:v>21.6</c:v>
                </c:pt>
                <c:pt idx="2">
                  <c:v>45.7</c:v>
                </c:pt>
                <c:pt idx="3">
                  <c:v>68.5</c:v>
                </c:pt>
                <c:pt idx="4">
                  <c:v>1.7</c:v>
                </c:pt>
                <c:pt idx="5">
                  <c:v>65.599999999999994</c:v>
                </c:pt>
                <c:pt idx="6">
                  <c:v>44.4</c:v>
                </c:pt>
                <c:pt idx="7">
                  <c:v>16.600000000000001</c:v>
                </c:pt>
                <c:pt idx="8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8-4A15-AF29-165CA2765CCA}"/>
            </c:ext>
          </c:extLst>
        </c:ser>
        <c:ser>
          <c:idx val="2"/>
          <c:order val="2"/>
          <c:tx>
            <c:strRef>
              <c:f>Elbow!$A$22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Elbow!$B$22:$J$22</c:f>
              <c:numCache>
                <c:formatCode>General</c:formatCode>
                <c:ptCount val="9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8-4A15-AF29-165CA276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77055"/>
        <c:axId val="388662079"/>
      </c:lineChart>
      <c:catAx>
        <c:axId val="52107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079"/>
        <c:crosses val="autoZero"/>
        <c:auto val="1"/>
        <c:lblAlgn val="ctr"/>
        <c:lblOffset val="100"/>
        <c:noMultiLvlLbl val="0"/>
      </c:catAx>
      <c:valAx>
        <c:axId val="3886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Shoulder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'Shoulder R'!$A$20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'Shoulder R'!$B$20:$J$20</c:f>
              <c:numCache>
                <c:formatCode>General</c:formatCode>
                <c:ptCount val="9"/>
                <c:pt idx="0">
                  <c:v>47.4</c:v>
                </c:pt>
                <c:pt idx="1">
                  <c:v>23.2</c:v>
                </c:pt>
                <c:pt idx="2">
                  <c:v>1</c:v>
                </c:pt>
                <c:pt idx="3">
                  <c:v>3.9</c:v>
                </c:pt>
                <c:pt idx="4">
                  <c:v>14.1</c:v>
                </c:pt>
                <c:pt idx="5">
                  <c:v>7.9</c:v>
                </c:pt>
                <c:pt idx="6">
                  <c:v>10.199999999999999</c:v>
                </c:pt>
                <c:pt idx="7">
                  <c:v>30.8</c:v>
                </c:pt>
                <c:pt idx="8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ED9-A6AD-74561FA28775}"/>
            </c:ext>
          </c:extLst>
        </c:ser>
        <c:ser>
          <c:idx val="1"/>
          <c:order val="1"/>
          <c:tx>
            <c:strRef>
              <c:f>'Shoulder R'!$A$21</c:f>
              <c:strCache>
                <c:ptCount val="1"/>
                <c:pt idx="0">
                  <c:v>Protractor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'Shoulder R'!$B$21:$J$21</c:f>
              <c:numCache>
                <c:formatCode>General</c:formatCode>
                <c:ptCount val="9"/>
                <c:pt idx="0">
                  <c:v>0.5</c:v>
                </c:pt>
                <c:pt idx="1">
                  <c:v>18.5</c:v>
                </c:pt>
                <c:pt idx="2">
                  <c:v>35.299999999999997</c:v>
                </c:pt>
                <c:pt idx="3">
                  <c:v>63.7</c:v>
                </c:pt>
                <c:pt idx="4">
                  <c:v>0.6</c:v>
                </c:pt>
                <c:pt idx="5">
                  <c:v>67.400000000000006</c:v>
                </c:pt>
                <c:pt idx="6">
                  <c:v>45.6</c:v>
                </c:pt>
                <c:pt idx="7">
                  <c:v>22.5</c:v>
                </c:pt>
                <c:pt idx="8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E-4ED9-A6AD-74561FA28775}"/>
            </c:ext>
          </c:extLst>
        </c:ser>
        <c:ser>
          <c:idx val="2"/>
          <c:order val="2"/>
          <c:tx>
            <c:strRef>
              <c:f>'Shoulder R'!$A$22</c:f>
              <c:strCache>
                <c:ptCount val="1"/>
                <c:pt idx="0">
                  <c:v>Encoder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'Shoulder R'!$B$22:$J$22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E-4ED9-A6AD-74561FA2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81311"/>
        <c:axId val="574077631"/>
      </c:lineChart>
      <c:catAx>
        <c:axId val="48528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7631"/>
        <c:crosses val="autoZero"/>
        <c:auto val="1"/>
        <c:lblAlgn val="ctr"/>
        <c:lblOffset val="100"/>
        <c:noMultiLvlLbl val="0"/>
      </c:catAx>
      <c:valAx>
        <c:axId val="5740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17</xdr:row>
      <xdr:rowOff>179613</xdr:rowOff>
    </xdr:from>
    <xdr:to>
      <xdr:col>18</xdr:col>
      <xdr:colOff>54428</xdr:colOff>
      <xdr:row>27</xdr:row>
      <xdr:rowOff>201385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2FD19-8A5B-42B5-8634-A3115E24B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299357</xdr:colOff>
      <xdr:row>17</xdr:row>
      <xdr:rowOff>206828</xdr:rowOff>
    </xdr:from>
    <xdr:to>
      <xdr:col>13</xdr:col>
      <xdr:colOff>1197429</xdr:colOff>
      <xdr:row>27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3BD54-1D30-4892-A2CB-ABB64DF9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217714</xdr:colOff>
      <xdr:row>17</xdr:row>
      <xdr:rowOff>234042</xdr:rowOff>
    </xdr:from>
    <xdr:to>
      <xdr:col>13</xdr:col>
      <xdr:colOff>870856</xdr:colOff>
      <xdr:row>27</xdr:row>
      <xdr:rowOff>255814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67CBF-47E8-42DB-B8E4-4A2B06207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1279071</xdr:colOff>
      <xdr:row>17</xdr:row>
      <xdr:rowOff>234043</xdr:rowOff>
    </xdr:from>
    <xdr:to>
      <xdr:col>17</xdr:col>
      <xdr:colOff>625929</xdr:colOff>
      <xdr:row>27</xdr:row>
      <xdr:rowOff>255815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C2C7D-8B39-49F7-8A3E-757AB74B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17</xdr:row>
      <xdr:rowOff>179613</xdr:rowOff>
    </xdr:from>
    <xdr:to>
      <xdr:col>18</xdr:col>
      <xdr:colOff>54428</xdr:colOff>
      <xdr:row>27</xdr:row>
      <xdr:rowOff>201385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105D-6C48-4F67-9F31-D55D6091A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299357</xdr:colOff>
      <xdr:row>17</xdr:row>
      <xdr:rowOff>206828</xdr:rowOff>
    </xdr:from>
    <xdr:to>
      <xdr:col>13</xdr:col>
      <xdr:colOff>1197429</xdr:colOff>
      <xdr:row>27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8525F-5A5E-4CDE-B176-494FE6EAA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17</xdr:row>
      <xdr:rowOff>179613</xdr:rowOff>
    </xdr:from>
    <xdr:to>
      <xdr:col>18</xdr:col>
      <xdr:colOff>54428</xdr:colOff>
      <xdr:row>27</xdr:row>
      <xdr:rowOff>201385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04C374-D5DF-FA35-26D8-150CAE34F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299357</xdr:colOff>
      <xdr:row>17</xdr:row>
      <xdr:rowOff>206828</xdr:rowOff>
    </xdr:from>
    <xdr:to>
      <xdr:col>13</xdr:col>
      <xdr:colOff>1197429</xdr:colOff>
      <xdr:row>27</xdr:row>
      <xdr:rowOff>228600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42379E-E940-FBAD-C693-FDD5DE40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217714</xdr:colOff>
      <xdr:row>17</xdr:row>
      <xdr:rowOff>234042</xdr:rowOff>
    </xdr:from>
    <xdr:to>
      <xdr:col>13</xdr:col>
      <xdr:colOff>870856</xdr:colOff>
      <xdr:row>27</xdr:row>
      <xdr:rowOff>255814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EAAFB-C14C-4F9B-9C3D-F5F04B131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1279071</xdr:colOff>
      <xdr:row>17</xdr:row>
      <xdr:rowOff>234043</xdr:rowOff>
    </xdr:from>
    <xdr:to>
      <xdr:col>17</xdr:col>
      <xdr:colOff>625929</xdr:colOff>
      <xdr:row>27</xdr:row>
      <xdr:rowOff>255815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17594-663C-4A19-B3E8-743A2A733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217714</xdr:colOff>
      <xdr:row>17</xdr:row>
      <xdr:rowOff>234042</xdr:rowOff>
    </xdr:from>
    <xdr:to>
      <xdr:col>13</xdr:col>
      <xdr:colOff>870856</xdr:colOff>
      <xdr:row>27</xdr:row>
      <xdr:rowOff>255814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A3C4A-2CF6-F2F8-EB3E-98E17101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1279071</xdr:colOff>
      <xdr:row>17</xdr:row>
      <xdr:rowOff>234043</xdr:rowOff>
    </xdr:from>
    <xdr:to>
      <xdr:col>17</xdr:col>
      <xdr:colOff>625929</xdr:colOff>
      <xdr:row>27</xdr:row>
      <xdr:rowOff>255815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5F77F8-AC2B-6227-6052-71D27CCE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245068</xdr:colOff>
      <xdr:row>1</xdr:row>
      <xdr:rowOff>80292</xdr:rowOff>
    </xdr:from>
    <xdr:to>
      <xdr:col>19</xdr:col>
      <xdr:colOff>526678</xdr:colOff>
      <xdr:row>11</xdr:row>
      <xdr:rowOff>173057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E4B79-82E0-1EC8-537A-87BA0B44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503776</xdr:colOff>
      <xdr:row>13</xdr:row>
      <xdr:rowOff>154836</xdr:rowOff>
    </xdr:from>
    <xdr:to>
      <xdr:col>28</xdr:col>
      <xdr:colOff>180268</xdr:colOff>
      <xdr:row>25</xdr:row>
      <xdr:rowOff>160877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75BB2E-EECA-8C5B-E6C8-A18D5D623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539830</xdr:colOff>
      <xdr:row>1</xdr:row>
      <xdr:rowOff>162146</xdr:rowOff>
    </xdr:from>
    <xdr:to>
      <xdr:col>28</xdr:col>
      <xdr:colOff>208524</xdr:colOff>
      <xdr:row>11</xdr:row>
      <xdr:rowOff>254910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854B4-9B31-3C29-E569-FAE02DF5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50424</xdr:colOff>
      <xdr:row>13</xdr:row>
      <xdr:rowOff>101975</xdr:rowOff>
    </xdr:from>
    <xdr:to>
      <xdr:col>19</xdr:col>
      <xdr:colOff>386601</xdr:colOff>
      <xdr:row>25</xdr:row>
      <xdr:rowOff>88528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01C3DD-F31D-702D-466F-E337CFAC4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18D9-6363-4222-A3F5-509B8C283244}">
  <dimension ref="A1:L19"/>
  <sheetViews>
    <sheetView workbookViewId="0">
      <selection activeCell="G22" sqref="G22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285</v>
      </c>
      <c r="C2" s="4">
        <v>307</v>
      </c>
      <c r="D2" s="4">
        <v>320</v>
      </c>
      <c r="E2" s="4">
        <v>336</v>
      </c>
      <c r="F2" s="4">
        <v>342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:J1"/>
    <mergeCell ref="A6:J6"/>
    <mergeCell ref="A11:J11"/>
    <mergeCell ref="A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8B-45A1-4FE7-A0F3-116F4893FEDC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284</v>
      </c>
      <c r="C2" s="4">
        <v>308</v>
      </c>
      <c r="D2" s="4">
        <v>322</v>
      </c>
      <c r="E2" s="4">
        <v>335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6:J16"/>
    <mergeCell ref="A11:J11"/>
    <mergeCell ref="A1:J1"/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A2C1-4363-49C7-8EF4-050E154FCA65}">
  <dimension ref="A1:BB50"/>
  <sheetViews>
    <sheetView zoomScale="70" zoomScaleNormal="70" workbookViewId="0">
      <selection activeCell="AA21" sqref="AA21"/>
    </sheetView>
  </sheetViews>
  <sheetFormatPr defaultRowHeight="21" x14ac:dyDescent="0.25"/>
  <cols>
    <col min="1" max="1" width="13.5703125" style="1" bestFit="1" customWidth="1"/>
    <col min="2" max="11" width="9.140625" style="1"/>
    <col min="12" max="12" width="13.5703125" style="1" bestFit="1" customWidth="1"/>
    <col min="13" max="22" width="9.140625" style="1"/>
    <col min="23" max="23" width="13.5703125" style="1" bestFit="1" customWidth="1"/>
    <col min="24" max="33" width="9.140625" style="1"/>
    <col min="34" max="34" width="13.85546875" style="1" bestFit="1" customWidth="1"/>
    <col min="35" max="44" width="9.140625" style="1"/>
    <col min="45" max="45" width="14.7109375" style="1" bestFit="1" customWidth="1"/>
    <col min="46" max="16384" width="9.140625" style="1"/>
  </cols>
  <sheetData>
    <row r="1" spans="1:54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L1" s="29" t="s">
        <v>4</v>
      </c>
      <c r="M1" s="29"/>
      <c r="N1" s="29"/>
      <c r="O1" s="29"/>
      <c r="P1" s="29"/>
      <c r="Q1" s="29"/>
      <c r="R1" s="29"/>
      <c r="S1" s="29"/>
      <c r="T1" s="29"/>
      <c r="U1" s="29"/>
    </row>
    <row r="2" spans="1:54" x14ac:dyDescent="0.25">
      <c r="A2" s="4" t="s">
        <v>7</v>
      </c>
      <c r="B2" s="4">
        <v>47</v>
      </c>
      <c r="C2" s="4">
        <v>23</v>
      </c>
      <c r="D2" s="4">
        <v>1</v>
      </c>
      <c r="E2" s="4">
        <v>4</v>
      </c>
      <c r="F2" s="4">
        <v>14</v>
      </c>
      <c r="G2" s="4">
        <v>8</v>
      </c>
      <c r="H2" s="4">
        <v>10</v>
      </c>
      <c r="I2" s="4">
        <v>31</v>
      </c>
      <c r="J2" s="4">
        <v>42</v>
      </c>
      <c r="L2" s="4" t="s">
        <v>7</v>
      </c>
      <c r="M2" s="1">
        <v>-45</v>
      </c>
      <c r="N2" s="4">
        <v>23</v>
      </c>
      <c r="O2" s="4">
        <v>8</v>
      </c>
      <c r="P2" s="4">
        <v>0</v>
      </c>
      <c r="Q2" s="4">
        <v>3</v>
      </c>
      <c r="R2" s="4">
        <v>0</v>
      </c>
      <c r="S2" s="4">
        <v>12</v>
      </c>
      <c r="T2" s="4">
        <v>30</v>
      </c>
      <c r="U2" s="4">
        <v>48</v>
      </c>
    </row>
    <row r="3" spans="1:54" x14ac:dyDescent="0.25">
      <c r="A3" s="28" t="s">
        <v>8</v>
      </c>
      <c r="B3" s="4">
        <v>0</v>
      </c>
      <c r="C3" s="4">
        <v>19</v>
      </c>
      <c r="D3" s="4">
        <v>36</v>
      </c>
      <c r="E3" s="4">
        <v>66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L3" s="28" t="s">
        <v>8</v>
      </c>
      <c r="M3" s="4">
        <v>-91</v>
      </c>
      <c r="N3" s="4">
        <v>22</v>
      </c>
      <c r="O3" s="4">
        <v>46</v>
      </c>
      <c r="P3" s="4">
        <v>69</v>
      </c>
      <c r="Q3" s="4">
        <v>2</v>
      </c>
      <c r="R3" s="4">
        <v>66</v>
      </c>
      <c r="S3" s="4">
        <v>45</v>
      </c>
      <c r="T3" s="4">
        <v>17</v>
      </c>
      <c r="U3" s="4">
        <v>92</v>
      </c>
    </row>
    <row r="4" spans="1:54" x14ac:dyDescent="0.25">
      <c r="A4" s="28" t="s">
        <v>9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L4" s="28" t="s">
        <v>9</v>
      </c>
      <c r="M4" s="4">
        <v>-90</v>
      </c>
      <c r="N4" s="4">
        <f>-90+22.5</f>
        <v>-67.5</v>
      </c>
      <c r="O4" s="4">
        <v>-45</v>
      </c>
      <c r="P4" s="4">
        <v>-22.5</v>
      </c>
      <c r="Q4" s="4">
        <v>0</v>
      </c>
      <c r="R4" s="4">
        <v>22.5</v>
      </c>
      <c r="S4" s="4">
        <v>45</v>
      </c>
      <c r="T4" s="4">
        <v>67.5</v>
      </c>
      <c r="U4" s="4">
        <v>90</v>
      </c>
    </row>
    <row r="5" spans="1:54" x14ac:dyDescent="0.25">
      <c r="L5" s="2"/>
      <c r="M5" s="2"/>
      <c r="N5" s="2"/>
      <c r="O5" s="2"/>
      <c r="P5" s="2"/>
      <c r="Q5" s="2"/>
      <c r="R5" s="2"/>
      <c r="S5" s="2"/>
      <c r="T5" s="2"/>
      <c r="U5" s="2"/>
      <c r="W5" s="2"/>
      <c r="X5" s="2"/>
      <c r="Y5" s="2"/>
      <c r="Z5" s="2"/>
      <c r="AA5" s="2"/>
      <c r="AB5" s="2"/>
      <c r="AC5" s="2"/>
      <c r="AD5" s="2"/>
      <c r="AE5" s="2"/>
      <c r="AF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5">
      <c r="A6" s="29" t="s">
        <v>3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9" t="s">
        <v>4</v>
      </c>
      <c r="M6" s="29"/>
      <c r="N6" s="29"/>
      <c r="O6" s="29"/>
      <c r="P6" s="29"/>
      <c r="Q6" s="29"/>
      <c r="R6" s="29"/>
      <c r="S6" s="29"/>
      <c r="T6" s="29"/>
      <c r="U6" s="29"/>
    </row>
    <row r="7" spans="1:54" x14ac:dyDescent="0.25">
      <c r="A7" s="4" t="s">
        <v>7</v>
      </c>
      <c r="B7" s="4">
        <v>47</v>
      </c>
      <c r="C7" s="4">
        <v>23</v>
      </c>
      <c r="D7" s="4">
        <v>1</v>
      </c>
      <c r="E7" s="4">
        <v>4</v>
      </c>
      <c r="F7" s="4">
        <v>14</v>
      </c>
      <c r="G7" s="4">
        <v>8</v>
      </c>
      <c r="H7" s="4">
        <v>10</v>
      </c>
      <c r="I7" s="4">
        <v>31</v>
      </c>
      <c r="J7" s="4">
        <v>42</v>
      </c>
      <c r="K7" s="3"/>
      <c r="L7" s="4" t="s">
        <v>7</v>
      </c>
      <c r="M7" s="1">
        <v>-45</v>
      </c>
      <c r="N7" s="4">
        <v>23</v>
      </c>
      <c r="O7" s="4">
        <v>8</v>
      </c>
      <c r="P7" s="4">
        <v>0</v>
      </c>
      <c r="Q7" s="4">
        <v>3</v>
      </c>
      <c r="R7" s="4">
        <v>0</v>
      </c>
      <c r="S7" s="4">
        <v>12</v>
      </c>
      <c r="T7" s="4">
        <v>30</v>
      </c>
      <c r="U7" s="4">
        <v>48</v>
      </c>
    </row>
    <row r="8" spans="1:54" x14ac:dyDescent="0.25">
      <c r="A8" s="28" t="s">
        <v>8</v>
      </c>
      <c r="B8" s="4">
        <v>0</v>
      </c>
      <c r="C8" s="4">
        <v>19</v>
      </c>
      <c r="D8" s="4">
        <v>36</v>
      </c>
      <c r="E8" s="4">
        <v>66</v>
      </c>
      <c r="F8" s="4">
        <v>1</v>
      </c>
      <c r="G8" s="4">
        <v>68</v>
      </c>
      <c r="H8" s="4">
        <v>46</v>
      </c>
      <c r="I8" s="4">
        <v>23</v>
      </c>
      <c r="J8" s="4">
        <v>90</v>
      </c>
      <c r="K8" s="3"/>
      <c r="L8" s="28" t="s">
        <v>8</v>
      </c>
      <c r="M8" s="4">
        <v>-91</v>
      </c>
      <c r="N8" s="4">
        <v>22</v>
      </c>
      <c r="O8" s="4">
        <v>46</v>
      </c>
      <c r="P8" s="4">
        <v>69</v>
      </c>
      <c r="Q8" s="4">
        <v>2</v>
      </c>
      <c r="R8" s="4">
        <v>66</v>
      </c>
      <c r="S8" s="4">
        <v>45</v>
      </c>
      <c r="T8" s="4">
        <v>17</v>
      </c>
      <c r="U8" s="4">
        <v>92</v>
      </c>
    </row>
    <row r="9" spans="1:54" x14ac:dyDescent="0.25">
      <c r="A9" s="28" t="s">
        <v>9</v>
      </c>
      <c r="B9" s="4">
        <v>0</v>
      </c>
      <c r="C9" s="4">
        <v>22.5</v>
      </c>
      <c r="D9" s="4">
        <v>45</v>
      </c>
      <c r="E9" s="4">
        <v>67.5</v>
      </c>
      <c r="F9" s="4">
        <v>90</v>
      </c>
      <c r="G9" s="4">
        <f>90+22.5</f>
        <v>112.5</v>
      </c>
      <c r="H9" s="4">
        <v>135</v>
      </c>
      <c r="I9" s="4">
        <f>135+22.5</f>
        <v>157.5</v>
      </c>
      <c r="J9" s="4">
        <f>157.5+22.5</f>
        <v>180</v>
      </c>
      <c r="K9" s="3"/>
      <c r="L9" s="28" t="s">
        <v>9</v>
      </c>
      <c r="M9" s="4">
        <v>-90</v>
      </c>
      <c r="N9" s="4">
        <f>-90+22.5</f>
        <v>-67.5</v>
      </c>
      <c r="O9" s="4">
        <v>-45</v>
      </c>
      <c r="P9" s="4">
        <v>-22.5</v>
      </c>
      <c r="Q9" s="4">
        <v>0</v>
      </c>
      <c r="R9" s="4">
        <v>22.5</v>
      </c>
      <c r="S9" s="4">
        <v>45</v>
      </c>
      <c r="T9" s="4">
        <v>67.5</v>
      </c>
      <c r="U9" s="4">
        <v>90</v>
      </c>
    </row>
    <row r="10" spans="1:54" x14ac:dyDescent="0.25">
      <c r="L10" s="2"/>
      <c r="M10" s="2"/>
      <c r="N10" s="2"/>
      <c r="O10" s="2"/>
      <c r="P10" s="2"/>
      <c r="Q10" s="2"/>
      <c r="R10" s="2"/>
      <c r="S10" s="2"/>
      <c r="T10" s="2"/>
      <c r="U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s="29" t="s">
        <v>3</v>
      </c>
      <c r="B11" s="29"/>
      <c r="C11" s="29"/>
      <c r="D11" s="29"/>
      <c r="E11" s="29"/>
      <c r="F11" s="29"/>
      <c r="G11" s="29"/>
      <c r="H11" s="29"/>
      <c r="I11" s="29"/>
      <c r="J11" s="29"/>
      <c r="L11" s="29" t="s">
        <v>4</v>
      </c>
      <c r="M11" s="29"/>
      <c r="N11" s="29"/>
      <c r="O11" s="29"/>
      <c r="P11" s="29"/>
      <c r="Q11" s="29"/>
      <c r="R11" s="29"/>
      <c r="S11" s="29"/>
      <c r="T11" s="29"/>
      <c r="U11" s="29"/>
      <c r="W11" s="2"/>
      <c r="X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s="4" t="s">
        <v>7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8</v>
      </c>
      <c r="H12" s="4">
        <v>10</v>
      </c>
      <c r="I12" s="4">
        <v>31</v>
      </c>
      <c r="J12" s="4">
        <v>42</v>
      </c>
      <c r="L12" s="4" t="s">
        <v>7</v>
      </c>
      <c r="M12" s="1">
        <v>-45</v>
      </c>
      <c r="N12" s="4">
        <v>23</v>
      </c>
      <c r="O12" s="4">
        <v>8</v>
      </c>
      <c r="P12" s="4">
        <v>0</v>
      </c>
      <c r="Q12" s="4">
        <v>3</v>
      </c>
      <c r="R12" s="4">
        <v>0</v>
      </c>
      <c r="S12" s="4">
        <v>12</v>
      </c>
      <c r="T12" s="4">
        <v>30</v>
      </c>
      <c r="U12" s="4">
        <v>48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28" t="s">
        <v>8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  <c r="L13" s="28" t="s">
        <v>8</v>
      </c>
      <c r="M13" s="4">
        <v>-91</v>
      </c>
      <c r="N13" s="4">
        <v>22</v>
      </c>
      <c r="O13" s="4">
        <v>46</v>
      </c>
      <c r="P13" s="4">
        <v>69</v>
      </c>
      <c r="Q13" s="4">
        <v>2</v>
      </c>
      <c r="R13" s="4">
        <v>66</v>
      </c>
      <c r="S13" s="4">
        <v>45</v>
      </c>
      <c r="T13" s="4">
        <v>17</v>
      </c>
      <c r="U13" s="4">
        <v>92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28" t="s">
        <v>9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  <c r="L14" s="28" t="s">
        <v>9</v>
      </c>
      <c r="M14" s="4">
        <v>-90</v>
      </c>
      <c r="N14" s="4">
        <f>-90+22.5</f>
        <v>-67.5</v>
      </c>
      <c r="O14" s="4">
        <v>-45</v>
      </c>
      <c r="P14" s="4">
        <v>-22.5</v>
      </c>
      <c r="Q14" s="4">
        <v>0</v>
      </c>
      <c r="R14" s="4">
        <v>22.5</v>
      </c>
      <c r="S14" s="4">
        <v>45</v>
      </c>
      <c r="T14" s="4">
        <v>67.5</v>
      </c>
      <c r="U14" s="4">
        <v>90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L15" s="2"/>
      <c r="M15" s="2"/>
      <c r="N15" s="2"/>
      <c r="O15" s="2"/>
      <c r="P15" s="2"/>
      <c r="Q15" s="2"/>
      <c r="R15" s="2"/>
      <c r="S15" s="2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  <c r="L16" s="29" t="s">
        <v>4</v>
      </c>
      <c r="M16" s="29"/>
      <c r="N16" s="29"/>
      <c r="O16" s="29"/>
      <c r="P16" s="29"/>
      <c r="Q16" s="29"/>
      <c r="R16" s="29"/>
      <c r="S16" s="29"/>
      <c r="T16" s="29"/>
      <c r="U16" s="29"/>
      <c r="W16" s="2"/>
      <c r="X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4" t="s">
        <v>7</v>
      </c>
      <c r="B17" s="4">
        <v>47</v>
      </c>
      <c r="C17" s="4">
        <v>23</v>
      </c>
      <c r="D17" s="4">
        <v>1</v>
      </c>
      <c r="E17" s="4">
        <v>4</v>
      </c>
      <c r="F17" s="4">
        <v>14</v>
      </c>
      <c r="G17" s="4">
        <v>8</v>
      </c>
      <c r="H17" s="4">
        <v>10</v>
      </c>
      <c r="I17" s="4">
        <v>31</v>
      </c>
      <c r="J17" s="4">
        <v>42</v>
      </c>
      <c r="L17" s="4" t="s">
        <v>7</v>
      </c>
      <c r="M17" s="1">
        <v>-45</v>
      </c>
      <c r="N17" s="4">
        <v>23</v>
      </c>
      <c r="O17" s="4">
        <v>8</v>
      </c>
      <c r="P17" s="4">
        <v>0</v>
      </c>
      <c r="Q17" s="4">
        <v>3</v>
      </c>
      <c r="R17" s="4">
        <v>0</v>
      </c>
      <c r="S17" s="4">
        <v>12</v>
      </c>
      <c r="T17" s="4">
        <v>30</v>
      </c>
      <c r="U17" s="4">
        <v>48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5">
      <c r="A18" s="28" t="s">
        <v>8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  <c r="L18" s="28" t="s">
        <v>8</v>
      </c>
      <c r="M18" s="4">
        <v>-91</v>
      </c>
      <c r="N18" s="4">
        <v>22</v>
      </c>
      <c r="O18" s="4">
        <v>46</v>
      </c>
      <c r="P18" s="4">
        <v>69</v>
      </c>
      <c r="Q18" s="4">
        <v>2</v>
      </c>
      <c r="R18" s="4">
        <v>66</v>
      </c>
      <c r="S18" s="4">
        <v>45</v>
      </c>
      <c r="T18" s="4">
        <v>17</v>
      </c>
      <c r="U18" s="4">
        <v>92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5">
      <c r="A19" s="28" t="s">
        <v>9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  <c r="L19" s="28" t="s">
        <v>9</v>
      </c>
      <c r="M19" s="4">
        <v>-90</v>
      </c>
      <c r="N19" s="4">
        <f>-90+22.5</f>
        <v>-67.5</v>
      </c>
      <c r="O19" s="4">
        <v>-45</v>
      </c>
      <c r="P19" s="4">
        <v>-22.5</v>
      </c>
      <c r="Q19" s="4">
        <v>0</v>
      </c>
      <c r="R19" s="4">
        <v>22.5</v>
      </c>
      <c r="S19" s="4">
        <v>45</v>
      </c>
      <c r="T19" s="4">
        <v>67.5</v>
      </c>
      <c r="U19" s="4">
        <v>90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5">
      <c r="L20" s="2"/>
      <c r="M20" s="2"/>
      <c r="N20" s="2"/>
      <c r="O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29" t="s">
        <v>3</v>
      </c>
      <c r="B21" s="29"/>
      <c r="C21" s="29"/>
      <c r="D21" s="29"/>
      <c r="E21" s="29"/>
      <c r="F21" s="29"/>
      <c r="G21" s="29"/>
      <c r="H21" s="29"/>
      <c r="I21" s="29"/>
      <c r="J21" s="29"/>
      <c r="L21" s="29" t="s">
        <v>4</v>
      </c>
      <c r="M21" s="29"/>
      <c r="N21" s="29"/>
      <c r="O21" s="29"/>
      <c r="P21" s="29"/>
      <c r="Q21" s="29"/>
      <c r="R21" s="29"/>
      <c r="S21" s="29"/>
      <c r="T21" s="29"/>
      <c r="U21" s="29"/>
      <c r="W21" s="2"/>
      <c r="X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5">
      <c r="A22" s="4" t="s">
        <v>7</v>
      </c>
      <c r="B22" s="4">
        <v>47</v>
      </c>
      <c r="C22" s="4">
        <v>23</v>
      </c>
      <c r="D22" s="4">
        <v>1</v>
      </c>
      <c r="E22" s="4">
        <v>4</v>
      </c>
      <c r="F22" s="4">
        <v>14</v>
      </c>
      <c r="G22" s="4">
        <v>8</v>
      </c>
      <c r="H22" s="4">
        <v>10</v>
      </c>
      <c r="I22" s="4">
        <v>31</v>
      </c>
      <c r="J22" s="4">
        <v>42</v>
      </c>
      <c r="L22" s="4" t="s">
        <v>7</v>
      </c>
      <c r="M22" s="1">
        <v>-45</v>
      </c>
      <c r="N22" s="4">
        <v>23</v>
      </c>
      <c r="O22" s="4">
        <v>8</v>
      </c>
      <c r="P22" s="4">
        <v>0</v>
      </c>
      <c r="Q22" s="4">
        <v>3</v>
      </c>
      <c r="R22" s="4">
        <v>0</v>
      </c>
      <c r="S22" s="4">
        <v>12</v>
      </c>
      <c r="T22" s="4">
        <v>30</v>
      </c>
      <c r="U22" s="4">
        <v>48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s="28" t="s">
        <v>8</v>
      </c>
      <c r="B23" s="4">
        <v>0</v>
      </c>
      <c r="C23" s="4">
        <v>19</v>
      </c>
      <c r="D23" s="4">
        <v>36</v>
      </c>
      <c r="E23" s="4">
        <v>66</v>
      </c>
      <c r="F23" s="4">
        <v>1</v>
      </c>
      <c r="G23" s="4">
        <v>68</v>
      </c>
      <c r="H23" s="4">
        <v>46</v>
      </c>
      <c r="I23" s="4">
        <v>23</v>
      </c>
      <c r="J23" s="4">
        <v>90</v>
      </c>
      <c r="L23" s="28" t="s">
        <v>8</v>
      </c>
      <c r="M23" s="4">
        <v>-91</v>
      </c>
      <c r="N23" s="4">
        <v>22</v>
      </c>
      <c r="O23" s="4">
        <v>46</v>
      </c>
      <c r="P23" s="4">
        <v>69</v>
      </c>
      <c r="Q23" s="4">
        <v>2</v>
      </c>
      <c r="R23" s="4">
        <v>66</v>
      </c>
      <c r="S23" s="4">
        <v>45</v>
      </c>
      <c r="T23" s="4">
        <v>17</v>
      </c>
      <c r="U23" s="4">
        <v>92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s="28" t="s">
        <v>9</v>
      </c>
      <c r="B24" s="4">
        <v>0</v>
      </c>
      <c r="C24" s="4">
        <v>22.5</v>
      </c>
      <c r="D24" s="4">
        <v>45</v>
      </c>
      <c r="E24" s="4">
        <v>67.5</v>
      </c>
      <c r="F24" s="4">
        <v>90</v>
      </c>
      <c r="G24" s="4">
        <f>90+22.5</f>
        <v>112.5</v>
      </c>
      <c r="H24" s="4">
        <v>135</v>
      </c>
      <c r="I24" s="4">
        <f>135+22.5</f>
        <v>157.5</v>
      </c>
      <c r="J24" s="4">
        <f>157.5+22.5</f>
        <v>180</v>
      </c>
      <c r="L24" s="28" t="s">
        <v>9</v>
      </c>
      <c r="M24" s="4">
        <v>-90</v>
      </c>
      <c r="N24" s="4">
        <f>-90+22.5</f>
        <v>-67.5</v>
      </c>
      <c r="O24" s="4">
        <v>-45</v>
      </c>
      <c r="P24" s="4">
        <v>-22.5</v>
      </c>
      <c r="Q24" s="4">
        <v>0</v>
      </c>
      <c r="R24" s="4">
        <v>22.5</v>
      </c>
      <c r="S24" s="4">
        <v>45</v>
      </c>
      <c r="T24" s="4">
        <v>67.5</v>
      </c>
      <c r="U24" s="4">
        <v>90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L25" s="2"/>
      <c r="M25" s="2"/>
      <c r="N25" s="2"/>
      <c r="O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s="29" t="s">
        <v>3</v>
      </c>
      <c r="B26" s="29"/>
      <c r="C26" s="29"/>
      <c r="D26" s="29"/>
      <c r="E26" s="29"/>
      <c r="F26" s="29"/>
      <c r="G26" s="29"/>
      <c r="H26" s="29"/>
      <c r="I26" s="29"/>
      <c r="J26" s="29"/>
      <c r="L26" s="29" t="s">
        <v>4</v>
      </c>
      <c r="M26" s="29"/>
      <c r="N26" s="29"/>
      <c r="O26" s="29"/>
      <c r="P26" s="29"/>
      <c r="Q26" s="29"/>
      <c r="R26" s="29"/>
      <c r="S26" s="29"/>
      <c r="T26" s="29"/>
      <c r="U26" s="29"/>
      <c r="W26" s="2"/>
      <c r="X26" s="2"/>
      <c r="Y26" s="2"/>
      <c r="Z26" s="2"/>
      <c r="AA26" s="2"/>
      <c r="AB26" s="2"/>
      <c r="AC26" s="2"/>
      <c r="AD26" s="2"/>
      <c r="AE26" s="2"/>
      <c r="AF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s="4" t="s">
        <v>7</v>
      </c>
      <c r="B27" s="4">
        <v>47</v>
      </c>
      <c r="C27" s="4">
        <v>23</v>
      </c>
      <c r="D27" s="4">
        <v>1</v>
      </c>
      <c r="E27" s="4">
        <v>4</v>
      </c>
      <c r="F27" s="4">
        <v>14</v>
      </c>
      <c r="G27" s="4">
        <v>8</v>
      </c>
      <c r="H27" s="4">
        <v>10</v>
      </c>
      <c r="I27" s="4">
        <v>31</v>
      </c>
      <c r="J27" s="4">
        <v>42</v>
      </c>
      <c r="L27" s="4" t="s">
        <v>7</v>
      </c>
      <c r="M27" s="1">
        <v>-45</v>
      </c>
      <c r="N27" s="4">
        <v>23</v>
      </c>
      <c r="O27" s="4">
        <v>8</v>
      </c>
      <c r="P27" s="4">
        <v>0</v>
      </c>
      <c r="Q27" s="4">
        <v>3</v>
      </c>
      <c r="R27" s="4">
        <v>0</v>
      </c>
      <c r="S27" s="4">
        <v>12</v>
      </c>
      <c r="T27" s="4">
        <v>30</v>
      </c>
      <c r="U27" s="4">
        <v>48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s="28" t="s">
        <v>8</v>
      </c>
      <c r="B28" s="4">
        <v>0</v>
      </c>
      <c r="C28" s="4">
        <v>19</v>
      </c>
      <c r="D28" s="4">
        <v>36</v>
      </c>
      <c r="E28" s="4">
        <v>66</v>
      </c>
      <c r="F28" s="4">
        <v>1</v>
      </c>
      <c r="G28" s="4">
        <v>68</v>
      </c>
      <c r="H28" s="4">
        <v>46</v>
      </c>
      <c r="I28" s="4">
        <v>23</v>
      </c>
      <c r="J28" s="4">
        <v>90</v>
      </c>
      <c r="L28" s="28" t="s">
        <v>8</v>
      </c>
      <c r="M28" s="4">
        <v>-91</v>
      </c>
      <c r="N28" s="4">
        <v>21</v>
      </c>
      <c r="O28" s="4">
        <v>46</v>
      </c>
      <c r="P28" s="4">
        <v>69</v>
      </c>
      <c r="Q28" s="4">
        <v>2</v>
      </c>
      <c r="R28" s="4">
        <v>66</v>
      </c>
      <c r="S28" s="4">
        <v>45</v>
      </c>
      <c r="T28" s="4">
        <v>17</v>
      </c>
      <c r="U28" s="4">
        <v>92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s="28" t="s">
        <v>9</v>
      </c>
      <c r="B29" s="4">
        <v>0</v>
      </c>
      <c r="C29" s="4">
        <v>22.5</v>
      </c>
      <c r="D29" s="4">
        <v>45</v>
      </c>
      <c r="E29" s="4">
        <v>67.5</v>
      </c>
      <c r="F29" s="4">
        <v>90</v>
      </c>
      <c r="G29" s="4">
        <f>90+22.5</f>
        <v>112.5</v>
      </c>
      <c r="H29" s="4">
        <v>135</v>
      </c>
      <c r="I29" s="4">
        <f>135+22.5</f>
        <v>157.5</v>
      </c>
      <c r="J29" s="4">
        <f>157.5+22.5</f>
        <v>180</v>
      </c>
      <c r="L29" s="28" t="s">
        <v>9</v>
      </c>
      <c r="M29" s="4">
        <v>-90</v>
      </c>
      <c r="N29" s="4">
        <f>-90+22.5</f>
        <v>-67.5</v>
      </c>
      <c r="O29" s="4">
        <v>-45</v>
      </c>
      <c r="P29" s="4">
        <v>-22.5</v>
      </c>
      <c r="Q29" s="4">
        <v>0</v>
      </c>
      <c r="R29" s="4">
        <v>22.5</v>
      </c>
      <c r="S29" s="4">
        <v>45</v>
      </c>
      <c r="T29" s="4">
        <v>67.5</v>
      </c>
      <c r="U29" s="4">
        <v>90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L30" s="2"/>
      <c r="M30" s="2"/>
      <c r="N30" s="2"/>
      <c r="O30" s="2"/>
      <c r="P30" s="2"/>
      <c r="Q30" s="2"/>
      <c r="R30" s="2"/>
      <c r="S30" s="2"/>
      <c r="T30" s="2"/>
      <c r="U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s="29" t="s">
        <v>3</v>
      </c>
      <c r="B31" s="29"/>
      <c r="C31" s="29"/>
      <c r="D31" s="29"/>
      <c r="E31" s="29"/>
      <c r="F31" s="29"/>
      <c r="G31" s="29"/>
      <c r="H31" s="29"/>
      <c r="I31" s="29"/>
      <c r="J31" s="29"/>
      <c r="L31" s="29" t="s">
        <v>4</v>
      </c>
      <c r="M31" s="29"/>
      <c r="N31" s="29"/>
      <c r="O31" s="29"/>
      <c r="P31" s="29"/>
      <c r="Q31" s="29"/>
      <c r="R31" s="29"/>
      <c r="S31" s="29"/>
      <c r="T31" s="29"/>
      <c r="U31" s="29"/>
    </row>
    <row r="32" spans="1:54" x14ac:dyDescent="0.25">
      <c r="A32" s="4" t="s">
        <v>7</v>
      </c>
      <c r="B32" s="4">
        <v>47</v>
      </c>
      <c r="C32" s="4">
        <v>23</v>
      </c>
      <c r="D32" s="4">
        <v>1</v>
      </c>
      <c r="E32" s="4">
        <v>4</v>
      </c>
      <c r="F32" s="4">
        <v>14</v>
      </c>
      <c r="G32" s="4">
        <v>8</v>
      </c>
      <c r="H32" s="4">
        <v>10</v>
      </c>
      <c r="I32" s="4">
        <v>31</v>
      </c>
      <c r="J32" s="4">
        <v>42</v>
      </c>
      <c r="L32" s="4" t="s">
        <v>7</v>
      </c>
      <c r="M32" s="1">
        <v>-45</v>
      </c>
      <c r="N32" s="4">
        <v>23</v>
      </c>
      <c r="O32" s="4">
        <v>8</v>
      </c>
      <c r="P32" s="4">
        <v>0</v>
      </c>
      <c r="Q32" s="4">
        <v>3</v>
      </c>
      <c r="R32" s="4">
        <v>0</v>
      </c>
      <c r="S32" s="4">
        <v>12</v>
      </c>
      <c r="T32" s="4">
        <v>30</v>
      </c>
      <c r="U32" s="4">
        <v>48</v>
      </c>
    </row>
    <row r="33" spans="1:54" x14ac:dyDescent="0.25">
      <c r="A33" s="28" t="s">
        <v>8</v>
      </c>
      <c r="B33" s="4">
        <v>0</v>
      </c>
      <c r="C33" s="4">
        <v>19</v>
      </c>
      <c r="D33" s="4">
        <v>36</v>
      </c>
      <c r="E33" s="4">
        <v>66</v>
      </c>
      <c r="F33" s="4">
        <v>1</v>
      </c>
      <c r="G33" s="4">
        <v>68</v>
      </c>
      <c r="H33" s="4">
        <v>46</v>
      </c>
      <c r="I33" s="4">
        <v>23</v>
      </c>
      <c r="J33" s="4">
        <v>90</v>
      </c>
      <c r="L33" s="28" t="s">
        <v>8</v>
      </c>
      <c r="M33" s="4">
        <v>-91</v>
      </c>
      <c r="N33" s="4">
        <v>21</v>
      </c>
      <c r="O33" s="4">
        <v>46</v>
      </c>
      <c r="P33" s="4">
        <v>69</v>
      </c>
      <c r="Q33" s="4">
        <v>2</v>
      </c>
      <c r="R33" s="4">
        <v>66</v>
      </c>
      <c r="S33" s="4">
        <v>45</v>
      </c>
      <c r="T33" s="4">
        <v>17</v>
      </c>
      <c r="U33" s="4">
        <v>92</v>
      </c>
    </row>
    <row r="34" spans="1:54" x14ac:dyDescent="0.25">
      <c r="A34" s="28" t="s">
        <v>9</v>
      </c>
      <c r="B34" s="4">
        <v>0</v>
      </c>
      <c r="C34" s="4">
        <v>22.5</v>
      </c>
      <c r="D34" s="4">
        <v>45</v>
      </c>
      <c r="E34" s="4">
        <v>67.5</v>
      </c>
      <c r="F34" s="4">
        <v>90</v>
      </c>
      <c r="G34" s="4">
        <f>90+22.5</f>
        <v>112.5</v>
      </c>
      <c r="H34" s="4">
        <v>135</v>
      </c>
      <c r="I34" s="4">
        <f>135+22.5</f>
        <v>157.5</v>
      </c>
      <c r="J34" s="4">
        <f>157.5+22.5</f>
        <v>180</v>
      </c>
      <c r="L34" s="28" t="s">
        <v>9</v>
      </c>
      <c r="M34" s="4">
        <v>-90</v>
      </c>
      <c r="N34" s="4">
        <f>-90+22.5</f>
        <v>-67.5</v>
      </c>
      <c r="O34" s="4">
        <v>-45</v>
      </c>
      <c r="P34" s="4">
        <v>-22.5</v>
      </c>
      <c r="Q34" s="4">
        <v>0</v>
      </c>
      <c r="R34" s="4">
        <v>22.5</v>
      </c>
      <c r="S34" s="4">
        <v>45</v>
      </c>
      <c r="T34" s="4">
        <v>67.5</v>
      </c>
      <c r="U34" s="4">
        <v>90</v>
      </c>
    </row>
    <row r="35" spans="1:5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54" x14ac:dyDescent="0.25">
      <c r="A36" s="29" t="s">
        <v>3</v>
      </c>
      <c r="B36" s="29"/>
      <c r="C36" s="29"/>
      <c r="D36" s="29"/>
      <c r="E36" s="29"/>
      <c r="F36" s="29"/>
      <c r="G36" s="29"/>
      <c r="H36" s="29"/>
      <c r="I36" s="29"/>
      <c r="J36" s="29"/>
      <c r="K36" s="3"/>
      <c r="L36" s="29" t="s">
        <v>4</v>
      </c>
      <c r="M36" s="29"/>
      <c r="N36" s="29"/>
      <c r="O36" s="29"/>
      <c r="P36" s="29"/>
      <c r="Q36" s="29"/>
      <c r="R36" s="29"/>
      <c r="S36" s="29"/>
      <c r="T36" s="29"/>
      <c r="U36" s="29"/>
    </row>
    <row r="37" spans="1:54" x14ac:dyDescent="0.25">
      <c r="A37" s="4" t="s">
        <v>7</v>
      </c>
      <c r="B37" s="4">
        <v>47</v>
      </c>
      <c r="C37" s="4">
        <v>23</v>
      </c>
      <c r="D37" s="4">
        <v>1</v>
      </c>
      <c r="E37" s="4">
        <v>4</v>
      </c>
      <c r="F37" s="4">
        <v>14</v>
      </c>
      <c r="G37" s="4">
        <v>8</v>
      </c>
      <c r="H37" s="4">
        <v>10</v>
      </c>
      <c r="I37" s="4">
        <v>31</v>
      </c>
      <c r="J37" s="4">
        <v>42</v>
      </c>
      <c r="K37" s="3"/>
      <c r="L37" s="4" t="s">
        <v>7</v>
      </c>
      <c r="M37" s="1">
        <v>-45</v>
      </c>
      <c r="N37" s="4">
        <v>23</v>
      </c>
      <c r="O37" s="4">
        <v>8</v>
      </c>
      <c r="P37" s="4">
        <v>0</v>
      </c>
      <c r="Q37" s="4">
        <v>3</v>
      </c>
      <c r="R37" s="4">
        <v>0</v>
      </c>
      <c r="S37" s="4">
        <v>12</v>
      </c>
      <c r="T37" s="4">
        <v>30</v>
      </c>
      <c r="U37" s="4">
        <v>48</v>
      </c>
    </row>
    <row r="38" spans="1:54" x14ac:dyDescent="0.25">
      <c r="A38" s="28" t="s">
        <v>8</v>
      </c>
      <c r="B38" s="4">
        <v>0</v>
      </c>
      <c r="C38" s="4">
        <v>19</v>
      </c>
      <c r="D38" s="4">
        <v>36</v>
      </c>
      <c r="E38" s="4">
        <v>66</v>
      </c>
      <c r="F38" s="4">
        <v>1</v>
      </c>
      <c r="G38" s="4">
        <v>68</v>
      </c>
      <c r="H38" s="4">
        <v>46</v>
      </c>
      <c r="I38" s="4">
        <v>23</v>
      </c>
      <c r="J38" s="4">
        <v>90</v>
      </c>
      <c r="K38" s="3"/>
      <c r="L38" s="28" t="s">
        <v>8</v>
      </c>
      <c r="M38" s="4">
        <v>-91</v>
      </c>
      <c r="N38" s="4">
        <v>22</v>
      </c>
      <c r="O38" s="4">
        <v>46</v>
      </c>
      <c r="P38" s="4">
        <v>69</v>
      </c>
      <c r="Q38" s="4">
        <v>2</v>
      </c>
      <c r="R38" s="4">
        <v>66</v>
      </c>
      <c r="S38" s="4">
        <v>45</v>
      </c>
      <c r="T38" s="4">
        <v>17</v>
      </c>
      <c r="U38" s="4">
        <v>92</v>
      </c>
    </row>
    <row r="39" spans="1:54" x14ac:dyDescent="0.25">
      <c r="A39" s="28" t="s">
        <v>9</v>
      </c>
      <c r="B39" s="4">
        <v>0</v>
      </c>
      <c r="C39" s="4">
        <v>22.5</v>
      </c>
      <c r="D39" s="4">
        <v>45</v>
      </c>
      <c r="E39" s="4">
        <v>67.5</v>
      </c>
      <c r="F39" s="4">
        <v>90</v>
      </c>
      <c r="G39" s="4">
        <f>90+22.5</f>
        <v>112.5</v>
      </c>
      <c r="H39" s="4">
        <v>135</v>
      </c>
      <c r="I39" s="4">
        <f>135+22.5</f>
        <v>157.5</v>
      </c>
      <c r="J39" s="4">
        <f>157.5+22.5</f>
        <v>180</v>
      </c>
      <c r="K39" s="3"/>
      <c r="L39" s="28" t="s">
        <v>9</v>
      </c>
      <c r="M39" s="4">
        <v>-90</v>
      </c>
      <c r="N39" s="4">
        <f>-90+22.5</f>
        <v>-67.5</v>
      </c>
      <c r="O39" s="4">
        <v>-45</v>
      </c>
      <c r="P39" s="4">
        <v>-22.5</v>
      </c>
      <c r="Q39" s="4">
        <v>0</v>
      </c>
      <c r="R39" s="4">
        <v>22.5</v>
      </c>
      <c r="S39" s="4">
        <v>45</v>
      </c>
      <c r="T39" s="4">
        <v>67.5</v>
      </c>
      <c r="U39" s="4">
        <v>90</v>
      </c>
    </row>
    <row r="40" spans="1:5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s="29" t="s">
        <v>3</v>
      </c>
      <c r="B41" s="29"/>
      <c r="C41" s="29"/>
      <c r="D41" s="29"/>
      <c r="E41" s="29"/>
      <c r="F41" s="29"/>
      <c r="G41" s="29"/>
      <c r="H41" s="29"/>
      <c r="I41" s="29"/>
      <c r="J41" s="29"/>
      <c r="L41" s="29" t="s">
        <v>4</v>
      </c>
      <c r="M41" s="29"/>
      <c r="N41" s="29"/>
      <c r="O41" s="29"/>
      <c r="P41" s="29"/>
      <c r="Q41" s="29"/>
      <c r="R41" s="29"/>
      <c r="S41" s="29"/>
      <c r="T41" s="29"/>
      <c r="U41" s="29"/>
    </row>
    <row r="42" spans="1:54" x14ac:dyDescent="0.25">
      <c r="A42" s="4" t="s">
        <v>7</v>
      </c>
      <c r="B42" s="4">
        <v>47</v>
      </c>
      <c r="C42" s="4">
        <v>23</v>
      </c>
      <c r="D42" s="4">
        <v>1</v>
      </c>
      <c r="E42" s="4">
        <v>4</v>
      </c>
      <c r="F42" s="4">
        <v>14</v>
      </c>
      <c r="G42" s="4">
        <v>8</v>
      </c>
      <c r="H42" s="4">
        <v>10</v>
      </c>
      <c r="I42" s="4">
        <v>31</v>
      </c>
      <c r="J42" s="4">
        <v>42</v>
      </c>
      <c r="L42" s="4" t="s">
        <v>7</v>
      </c>
      <c r="M42" s="1">
        <v>-45</v>
      </c>
      <c r="N42" s="4">
        <v>23</v>
      </c>
      <c r="O42" s="4">
        <v>8</v>
      </c>
      <c r="P42" s="4">
        <v>0</v>
      </c>
      <c r="Q42" s="4">
        <v>3</v>
      </c>
      <c r="R42" s="4">
        <v>0</v>
      </c>
      <c r="S42" s="4">
        <v>12</v>
      </c>
      <c r="T42" s="4">
        <v>30</v>
      </c>
      <c r="U42" s="4">
        <v>48</v>
      </c>
    </row>
    <row r="43" spans="1:54" x14ac:dyDescent="0.25">
      <c r="A43" s="28" t="s">
        <v>8</v>
      </c>
      <c r="B43" s="4">
        <v>0</v>
      </c>
      <c r="C43" s="4">
        <v>19</v>
      </c>
      <c r="D43" s="4">
        <v>36</v>
      </c>
      <c r="E43" s="4">
        <v>66</v>
      </c>
      <c r="F43" s="4">
        <v>1</v>
      </c>
      <c r="G43" s="4">
        <v>68</v>
      </c>
      <c r="H43" s="4">
        <v>46</v>
      </c>
      <c r="I43" s="4">
        <v>23</v>
      </c>
      <c r="J43" s="4">
        <v>90</v>
      </c>
      <c r="L43" s="28" t="s">
        <v>8</v>
      </c>
      <c r="M43" s="4">
        <v>-91</v>
      </c>
      <c r="N43" s="4">
        <v>22</v>
      </c>
      <c r="O43" s="4">
        <v>46</v>
      </c>
      <c r="P43" s="4">
        <v>69</v>
      </c>
      <c r="Q43" s="4">
        <v>2</v>
      </c>
      <c r="R43" s="4">
        <v>66</v>
      </c>
      <c r="S43" s="4">
        <v>45</v>
      </c>
      <c r="T43" s="4">
        <v>17</v>
      </c>
      <c r="U43" s="4">
        <v>92</v>
      </c>
    </row>
    <row r="44" spans="1:54" x14ac:dyDescent="0.25">
      <c r="A44" s="28" t="s">
        <v>9</v>
      </c>
      <c r="B44" s="4">
        <v>0</v>
      </c>
      <c r="C44" s="4">
        <v>22.5</v>
      </c>
      <c r="D44" s="4">
        <v>45</v>
      </c>
      <c r="E44" s="4">
        <v>67.5</v>
      </c>
      <c r="F44" s="4">
        <v>90</v>
      </c>
      <c r="G44" s="4">
        <f>90+22.5</f>
        <v>112.5</v>
      </c>
      <c r="H44" s="4">
        <v>135</v>
      </c>
      <c r="I44" s="4">
        <f>135+22.5</f>
        <v>157.5</v>
      </c>
      <c r="J44" s="4">
        <f>157.5+22.5</f>
        <v>180</v>
      </c>
      <c r="L44" s="28" t="s">
        <v>9</v>
      </c>
      <c r="M44" s="4">
        <v>-90</v>
      </c>
      <c r="N44" s="4">
        <f>-90+22.5</f>
        <v>-67.5</v>
      </c>
      <c r="O44" s="4">
        <v>-45</v>
      </c>
      <c r="P44" s="4">
        <v>-22.5</v>
      </c>
      <c r="Q44" s="4">
        <v>0</v>
      </c>
      <c r="R44" s="4">
        <v>22.5</v>
      </c>
      <c r="S44" s="4">
        <v>45</v>
      </c>
      <c r="T44" s="4">
        <v>67.5</v>
      </c>
      <c r="U44" s="4">
        <v>90</v>
      </c>
    </row>
    <row r="46" spans="1:54" x14ac:dyDescent="0.25">
      <c r="A46" s="29" t="s">
        <v>3</v>
      </c>
      <c r="B46" s="29"/>
      <c r="C46" s="29"/>
      <c r="D46" s="29"/>
      <c r="E46" s="29"/>
      <c r="F46" s="29"/>
      <c r="G46" s="29"/>
      <c r="H46" s="29"/>
      <c r="I46" s="29"/>
      <c r="J46" s="29"/>
      <c r="L46" s="29" t="s">
        <v>4</v>
      </c>
      <c r="M46" s="29"/>
      <c r="N46" s="29"/>
      <c r="O46" s="29"/>
      <c r="P46" s="29"/>
      <c r="Q46" s="29"/>
      <c r="R46" s="29"/>
      <c r="S46" s="29"/>
      <c r="T46" s="29"/>
      <c r="U46" s="29"/>
    </row>
    <row r="47" spans="1:54" x14ac:dyDescent="0.25">
      <c r="A47" s="4" t="s">
        <v>7</v>
      </c>
      <c r="B47" s="4">
        <v>47</v>
      </c>
      <c r="C47" s="4">
        <v>23</v>
      </c>
      <c r="D47" s="4">
        <v>1</v>
      </c>
      <c r="E47" s="4">
        <v>4</v>
      </c>
      <c r="F47" s="4">
        <v>14</v>
      </c>
      <c r="G47" s="4">
        <v>8</v>
      </c>
      <c r="H47" s="4">
        <v>10</v>
      </c>
      <c r="I47" s="4">
        <v>31</v>
      </c>
      <c r="J47" s="4">
        <v>42</v>
      </c>
      <c r="L47" s="4" t="s">
        <v>7</v>
      </c>
      <c r="M47" s="1">
        <v>-45</v>
      </c>
      <c r="N47" s="4">
        <v>23</v>
      </c>
      <c r="O47" s="4">
        <v>8</v>
      </c>
      <c r="P47" s="4">
        <v>0</v>
      </c>
      <c r="Q47" s="4">
        <v>3</v>
      </c>
      <c r="R47" s="4">
        <v>0</v>
      </c>
      <c r="S47" s="4">
        <v>12</v>
      </c>
      <c r="T47" s="4">
        <v>30</v>
      </c>
      <c r="U47" s="4">
        <v>48</v>
      </c>
    </row>
    <row r="48" spans="1:54" x14ac:dyDescent="0.25">
      <c r="A48" s="28" t="s">
        <v>8</v>
      </c>
      <c r="B48" s="4">
        <v>0</v>
      </c>
      <c r="C48" s="4">
        <v>19</v>
      </c>
      <c r="D48" s="4">
        <v>36</v>
      </c>
      <c r="E48" s="4">
        <v>66</v>
      </c>
      <c r="F48" s="4">
        <v>1</v>
      </c>
      <c r="G48" s="4">
        <v>68</v>
      </c>
      <c r="H48" s="4">
        <v>46</v>
      </c>
      <c r="I48" s="4">
        <v>23</v>
      </c>
      <c r="J48" s="4">
        <v>90</v>
      </c>
      <c r="L48" s="28" t="s">
        <v>8</v>
      </c>
      <c r="M48" s="4">
        <v>-91</v>
      </c>
      <c r="N48" s="4">
        <v>22</v>
      </c>
      <c r="O48" s="4">
        <v>46</v>
      </c>
      <c r="P48" s="4">
        <v>69</v>
      </c>
      <c r="Q48" s="4">
        <v>2</v>
      </c>
      <c r="R48" s="4">
        <v>66</v>
      </c>
      <c r="S48" s="4">
        <v>45</v>
      </c>
      <c r="T48" s="4">
        <v>17</v>
      </c>
      <c r="U48" s="4">
        <v>92</v>
      </c>
    </row>
    <row r="49" spans="1:21" x14ac:dyDescent="0.25">
      <c r="A49" s="28" t="s">
        <v>9</v>
      </c>
      <c r="B49" s="4">
        <v>0</v>
      </c>
      <c r="C49" s="4">
        <v>22.5</v>
      </c>
      <c r="D49" s="4">
        <v>45</v>
      </c>
      <c r="E49" s="4">
        <v>67.5</v>
      </c>
      <c r="F49" s="4">
        <v>90</v>
      </c>
      <c r="G49" s="4">
        <f>90+22.5</f>
        <v>112.5</v>
      </c>
      <c r="H49" s="4">
        <v>135</v>
      </c>
      <c r="I49" s="4">
        <f>135+22.5</f>
        <v>157.5</v>
      </c>
      <c r="J49" s="4">
        <f>157.5+22.5</f>
        <v>180</v>
      </c>
      <c r="L49" s="28" t="s">
        <v>9</v>
      </c>
      <c r="M49" s="4">
        <v>-90</v>
      </c>
      <c r="N49" s="4">
        <f>-90+22.5</f>
        <v>-67.5</v>
      </c>
      <c r="O49" s="4">
        <v>-45</v>
      </c>
      <c r="P49" s="4">
        <v>-22.5</v>
      </c>
      <c r="Q49" s="4">
        <v>0</v>
      </c>
      <c r="R49" s="4">
        <v>22.5</v>
      </c>
      <c r="S49" s="4">
        <v>45</v>
      </c>
      <c r="T49" s="4">
        <v>67.5</v>
      </c>
      <c r="U49" s="4">
        <v>90</v>
      </c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</sheetData>
  <mergeCells count="20">
    <mergeCell ref="A1:J1"/>
    <mergeCell ref="L1:U1"/>
    <mergeCell ref="A6:J6"/>
    <mergeCell ref="L6:U6"/>
    <mergeCell ref="A11:J11"/>
    <mergeCell ref="L11:U11"/>
    <mergeCell ref="A16:J16"/>
    <mergeCell ref="L16:U16"/>
    <mergeCell ref="A21:J21"/>
    <mergeCell ref="L21:U21"/>
    <mergeCell ref="A26:J26"/>
    <mergeCell ref="L26:U26"/>
    <mergeCell ref="A46:J46"/>
    <mergeCell ref="L46:U46"/>
    <mergeCell ref="A31:J31"/>
    <mergeCell ref="L31:U31"/>
    <mergeCell ref="A36:J36"/>
    <mergeCell ref="L36:U36"/>
    <mergeCell ref="A41:J41"/>
    <mergeCell ref="L41:U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871B-7A68-4A11-BF44-F172597ED928}">
  <dimension ref="A1:AR50"/>
  <sheetViews>
    <sheetView zoomScale="70" zoomScaleNormal="70" workbookViewId="0">
      <selection activeCell="Z26" sqref="Z26"/>
    </sheetView>
  </sheetViews>
  <sheetFormatPr defaultRowHeight="21" x14ac:dyDescent="0.25"/>
  <cols>
    <col min="1" max="1" width="13.5703125" style="1" bestFit="1" customWidth="1"/>
    <col min="2" max="11" width="9.140625" style="1"/>
    <col min="12" max="12" width="14" style="1" bestFit="1" customWidth="1"/>
    <col min="13" max="13" width="13.5703125" style="1" bestFit="1" customWidth="1"/>
    <col min="14" max="23" width="9.140625" style="1"/>
    <col min="24" max="24" width="13.85546875" style="1" bestFit="1" customWidth="1"/>
    <col min="25" max="34" width="9.140625" style="1"/>
    <col min="35" max="35" width="14.7109375" style="1" bestFit="1" customWidth="1"/>
    <col min="36" max="16384" width="9.140625" style="1"/>
  </cols>
  <sheetData>
    <row r="1" spans="1:44" x14ac:dyDescent="0.25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L1" s="29" t="s">
        <v>4</v>
      </c>
      <c r="M1" s="29"/>
      <c r="N1" s="29"/>
      <c r="O1" s="29"/>
      <c r="P1" s="29"/>
      <c r="Q1" s="29"/>
      <c r="R1" s="29"/>
      <c r="S1" s="29"/>
      <c r="T1" s="29"/>
      <c r="U1" s="29"/>
    </row>
    <row r="2" spans="1:44" x14ac:dyDescent="0.25">
      <c r="A2" s="4" t="s">
        <v>7</v>
      </c>
      <c r="B2" s="28">
        <v>47</v>
      </c>
      <c r="C2" s="28">
        <v>23</v>
      </c>
      <c r="D2" s="28">
        <v>1</v>
      </c>
      <c r="E2" s="28">
        <v>4</v>
      </c>
      <c r="F2" s="28">
        <v>14</v>
      </c>
      <c r="G2" s="28">
        <v>8</v>
      </c>
      <c r="H2" s="28">
        <v>10</v>
      </c>
      <c r="I2" s="28">
        <v>31</v>
      </c>
      <c r="J2" s="28">
        <v>42</v>
      </c>
      <c r="L2" s="4" t="s">
        <v>7</v>
      </c>
      <c r="M2" s="28">
        <v>-45</v>
      </c>
      <c r="N2" s="28">
        <v>23</v>
      </c>
      <c r="O2" s="28">
        <v>8</v>
      </c>
      <c r="P2" s="28">
        <v>0</v>
      </c>
      <c r="Q2" s="28">
        <v>3</v>
      </c>
      <c r="R2" s="28">
        <v>0</v>
      </c>
      <c r="S2" s="28">
        <v>12</v>
      </c>
      <c r="T2" s="28">
        <v>30</v>
      </c>
      <c r="U2" s="28">
        <v>48</v>
      </c>
    </row>
    <row r="3" spans="1:44" x14ac:dyDescent="0.25">
      <c r="A3" s="28" t="s">
        <v>8</v>
      </c>
      <c r="B3" s="28">
        <v>0</v>
      </c>
      <c r="C3" s="28">
        <v>19</v>
      </c>
      <c r="D3" s="28">
        <v>36</v>
      </c>
      <c r="E3" s="28">
        <v>64</v>
      </c>
      <c r="F3" s="28">
        <v>1</v>
      </c>
      <c r="G3" s="28">
        <v>68</v>
      </c>
      <c r="H3" s="28">
        <v>46</v>
      </c>
      <c r="I3" s="28">
        <v>23</v>
      </c>
      <c r="J3" s="28">
        <v>90</v>
      </c>
      <c r="L3" s="28" t="s">
        <v>8</v>
      </c>
      <c r="M3" s="28">
        <v>-91</v>
      </c>
      <c r="N3" s="28">
        <v>22</v>
      </c>
      <c r="O3" s="28">
        <v>46</v>
      </c>
      <c r="P3" s="28">
        <v>69</v>
      </c>
      <c r="Q3" s="28">
        <v>2</v>
      </c>
      <c r="R3" s="28">
        <v>66</v>
      </c>
      <c r="S3" s="28">
        <v>45</v>
      </c>
      <c r="T3" s="28">
        <v>17</v>
      </c>
      <c r="U3" s="28">
        <v>92</v>
      </c>
    </row>
    <row r="4" spans="1:44" x14ac:dyDescent="0.25">
      <c r="A4" s="28" t="s">
        <v>9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L4" s="28" t="s">
        <v>9</v>
      </c>
      <c r="M4" s="4">
        <v>-90</v>
      </c>
      <c r="N4" s="4">
        <f>-90+22.5</f>
        <v>-67.5</v>
      </c>
      <c r="O4" s="4">
        <v>-45</v>
      </c>
      <c r="P4" s="4">
        <v>-22.5</v>
      </c>
      <c r="Q4" s="4">
        <v>0</v>
      </c>
      <c r="R4" s="4">
        <v>22.5</v>
      </c>
      <c r="S4" s="4">
        <v>45</v>
      </c>
      <c r="T4" s="4">
        <v>67.5</v>
      </c>
      <c r="U4" s="4">
        <v>90</v>
      </c>
    </row>
    <row r="5" spans="1:44" x14ac:dyDescent="0.25">
      <c r="AE5" s="2"/>
      <c r="AF5" s="2"/>
      <c r="AG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5">
      <c r="A6" s="29" t="s">
        <v>3</v>
      </c>
      <c r="B6" s="29"/>
      <c r="C6" s="29"/>
      <c r="D6" s="29"/>
      <c r="E6" s="29"/>
      <c r="F6" s="29"/>
      <c r="G6" s="29"/>
      <c r="H6" s="29"/>
      <c r="I6" s="29"/>
      <c r="J6" s="29"/>
      <c r="K6" s="2"/>
      <c r="L6" s="29" t="s">
        <v>4</v>
      </c>
      <c r="M6" s="29"/>
      <c r="N6" s="29"/>
      <c r="O6" s="29"/>
      <c r="P6" s="29"/>
      <c r="Q6" s="29"/>
      <c r="R6" s="29"/>
      <c r="S6" s="29"/>
      <c r="T6" s="29"/>
      <c r="U6" s="29"/>
    </row>
    <row r="7" spans="1:44" x14ac:dyDescent="0.25">
      <c r="A7" s="4" t="s">
        <v>7</v>
      </c>
      <c r="B7" s="28">
        <v>46</v>
      </c>
      <c r="C7" s="28">
        <v>22</v>
      </c>
      <c r="D7" s="28">
        <v>1</v>
      </c>
      <c r="E7" s="28">
        <v>3</v>
      </c>
      <c r="F7" s="28">
        <v>15</v>
      </c>
      <c r="G7" s="28">
        <v>8</v>
      </c>
      <c r="H7" s="28">
        <v>11</v>
      </c>
      <c r="I7" s="28">
        <v>30</v>
      </c>
      <c r="J7" s="28">
        <v>42</v>
      </c>
      <c r="K7" s="2"/>
      <c r="L7" s="4" t="s">
        <v>7</v>
      </c>
      <c r="M7" s="28">
        <v>-44</v>
      </c>
      <c r="N7" s="28">
        <v>23</v>
      </c>
      <c r="O7" s="28">
        <v>7</v>
      </c>
      <c r="P7" s="28">
        <v>-1</v>
      </c>
      <c r="Q7" s="28">
        <v>3</v>
      </c>
      <c r="R7" s="28">
        <v>1</v>
      </c>
      <c r="S7" s="28">
        <v>12</v>
      </c>
      <c r="T7" s="28">
        <v>31</v>
      </c>
      <c r="U7" s="28">
        <v>47</v>
      </c>
    </row>
    <row r="8" spans="1:44" x14ac:dyDescent="0.25">
      <c r="A8" s="28" t="s">
        <v>8</v>
      </c>
      <c r="B8" s="28">
        <v>0</v>
      </c>
      <c r="C8" s="28">
        <v>19</v>
      </c>
      <c r="D8" s="28">
        <v>35</v>
      </c>
      <c r="E8" s="28">
        <v>64</v>
      </c>
      <c r="F8" s="28">
        <v>0</v>
      </c>
      <c r="G8" s="28">
        <v>67</v>
      </c>
      <c r="H8" s="28">
        <v>45</v>
      </c>
      <c r="I8" s="28">
        <v>22</v>
      </c>
      <c r="J8" s="28">
        <v>90</v>
      </c>
      <c r="K8" s="2"/>
      <c r="L8" s="28" t="s">
        <v>8</v>
      </c>
      <c r="M8" s="28">
        <v>-92</v>
      </c>
      <c r="N8" s="28">
        <v>21</v>
      </c>
      <c r="O8" s="28">
        <v>45</v>
      </c>
      <c r="P8" s="28">
        <v>69</v>
      </c>
      <c r="Q8" s="28">
        <v>2</v>
      </c>
      <c r="R8" s="28">
        <v>65</v>
      </c>
      <c r="S8" s="28">
        <v>44</v>
      </c>
      <c r="T8" s="28">
        <v>16</v>
      </c>
      <c r="U8" s="28">
        <v>92</v>
      </c>
    </row>
    <row r="9" spans="1:44" x14ac:dyDescent="0.25">
      <c r="A9" s="28" t="s">
        <v>9</v>
      </c>
      <c r="B9" s="4">
        <v>0</v>
      </c>
      <c r="C9" s="4">
        <v>22.5</v>
      </c>
      <c r="D9" s="4">
        <v>45</v>
      </c>
      <c r="E9" s="4">
        <v>67.5</v>
      </c>
      <c r="F9" s="4">
        <v>90</v>
      </c>
      <c r="G9" s="4">
        <f>90+22.5</f>
        <v>112.5</v>
      </c>
      <c r="H9" s="4">
        <v>135</v>
      </c>
      <c r="I9" s="4">
        <f>135+22.5</f>
        <v>157.5</v>
      </c>
      <c r="J9" s="4">
        <f>157.5+22.5</f>
        <v>180</v>
      </c>
      <c r="K9" s="2"/>
      <c r="L9" s="28" t="s">
        <v>9</v>
      </c>
      <c r="M9" s="4">
        <v>-90</v>
      </c>
      <c r="N9" s="4">
        <f>-90+22.5</f>
        <v>-67.5</v>
      </c>
      <c r="O9" s="4">
        <v>-45</v>
      </c>
      <c r="P9" s="4">
        <v>-22.5</v>
      </c>
      <c r="Q9" s="4">
        <v>0</v>
      </c>
      <c r="R9" s="4">
        <v>22.5</v>
      </c>
      <c r="S9" s="4">
        <v>45</v>
      </c>
      <c r="T9" s="4">
        <v>67.5</v>
      </c>
      <c r="U9" s="4">
        <v>90</v>
      </c>
    </row>
    <row r="10" spans="1:44" x14ac:dyDescent="0.25">
      <c r="AE10" s="2"/>
      <c r="AF10" s="2"/>
      <c r="AG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A11" s="29" t="s">
        <v>3</v>
      </c>
      <c r="B11" s="29"/>
      <c r="C11" s="29"/>
      <c r="D11" s="29"/>
      <c r="E11" s="29"/>
      <c r="F11" s="29"/>
      <c r="G11" s="29"/>
      <c r="H11" s="29"/>
      <c r="I11" s="29"/>
      <c r="J11" s="29"/>
      <c r="L11" s="29" t="s">
        <v>4</v>
      </c>
      <c r="M11" s="29"/>
      <c r="N11" s="29"/>
      <c r="O11" s="29"/>
      <c r="P11" s="29"/>
      <c r="Q11" s="29"/>
      <c r="R11" s="29"/>
      <c r="S11" s="29"/>
      <c r="T11" s="29"/>
      <c r="U11" s="29"/>
      <c r="AE11" s="2"/>
      <c r="AF11" s="2"/>
      <c r="AG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A12" s="4" t="s">
        <v>7</v>
      </c>
      <c r="B12" s="28">
        <v>47</v>
      </c>
      <c r="C12" s="28">
        <v>23</v>
      </c>
      <c r="D12" s="28">
        <v>2</v>
      </c>
      <c r="E12" s="28">
        <v>4</v>
      </c>
      <c r="F12" s="28">
        <v>13</v>
      </c>
      <c r="G12" s="28">
        <v>7</v>
      </c>
      <c r="H12" s="28">
        <v>9</v>
      </c>
      <c r="I12" s="28">
        <v>30</v>
      </c>
      <c r="J12" s="28">
        <v>42</v>
      </c>
      <c r="L12" s="4" t="s">
        <v>7</v>
      </c>
      <c r="M12" s="28">
        <v>-45</v>
      </c>
      <c r="N12" s="28">
        <v>22</v>
      </c>
      <c r="O12" s="28">
        <v>7</v>
      </c>
      <c r="P12" s="28">
        <v>1</v>
      </c>
      <c r="Q12" s="28">
        <v>4</v>
      </c>
      <c r="R12" s="28">
        <v>-1</v>
      </c>
      <c r="S12" s="28">
        <v>11</v>
      </c>
      <c r="T12" s="28">
        <v>30</v>
      </c>
      <c r="U12" s="28">
        <v>49</v>
      </c>
      <c r="V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A13" s="28" t="s">
        <v>8</v>
      </c>
      <c r="B13" s="28">
        <v>0</v>
      </c>
      <c r="C13" s="28">
        <v>19</v>
      </c>
      <c r="D13" s="28">
        <v>35</v>
      </c>
      <c r="E13" s="28">
        <v>64</v>
      </c>
      <c r="F13" s="28">
        <v>0</v>
      </c>
      <c r="G13" s="28">
        <v>68</v>
      </c>
      <c r="H13" s="28">
        <v>46</v>
      </c>
      <c r="I13" s="28">
        <v>22</v>
      </c>
      <c r="J13" s="28">
        <v>89</v>
      </c>
      <c r="L13" s="28" t="s">
        <v>8</v>
      </c>
      <c r="M13" s="28">
        <v>-91</v>
      </c>
      <c r="N13" s="28">
        <v>21</v>
      </c>
      <c r="O13" s="28">
        <v>46</v>
      </c>
      <c r="P13" s="28">
        <v>69</v>
      </c>
      <c r="Q13" s="28">
        <v>2</v>
      </c>
      <c r="R13" s="28">
        <v>66</v>
      </c>
      <c r="S13" s="28">
        <v>44</v>
      </c>
      <c r="T13" s="28">
        <v>17</v>
      </c>
      <c r="U13" s="28">
        <v>92</v>
      </c>
      <c r="AE13" s="2"/>
      <c r="AF13" s="2"/>
      <c r="AG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A14" s="28" t="s">
        <v>9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  <c r="L14" s="28" t="s">
        <v>9</v>
      </c>
      <c r="M14" s="4">
        <v>-90</v>
      </c>
      <c r="N14" s="4">
        <f>-90+22.5</f>
        <v>-67.5</v>
      </c>
      <c r="O14" s="4">
        <v>-45</v>
      </c>
      <c r="P14" s="4">
        <v>-22.5</v>
      </c>
      <c r="Q14" s="4">
        <v>0</v>
      </c>
      <c r="R14" s="4">
        <v>22.5</v>
      </c>
      <c r="S14" s="4">
        <v>45</v>
      </c>
      <c r="T14" s="4">
        <v>67.5</v>
      </c>
      <c r="U14" s="4">
        <v>90</v>
      </c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5">
      <c r="AE15" s="2"/>
      <c r="AF15" s="2"/>
      <c r="AG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  <c r="L16" s="29" t="s">
        <v>4</v>
      </c>
      <c r="M16" s="29"/>
      <c r="N16" s="29"/>
      <c r="O16" s="29"/>
      <c r="P16" s="29"/>
      <c r="Q16" s="29"/>
      <c r="R16" s="29"/>
      <c r="S16" s="29"/>
      <c r="T16" s="29"/>
      <c r="U16" s="29"/>
      <c r="AE16" s="2"/>
      <c r="AF16" s="2"/>
      <c r="AG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5">
      <c r="A17" s="4" t="s">
        <v>7</v>
      </c>
      <c r="B17" s="28">
        <v>48</v>
      </c>
      <c r="C17" s="28">
        <v>23</v>
      </c>
      <c r="D17" s="28">
        <v>0</v>
      </c>
      <c r="E17" s="28">
        <v>5</v>
      </c>
      <c r="F17" s="28">
        <v>15</v>
      </c>
      <c r="G17" s="28">
        <v>8</v>
      </c>
      <c r="H17" s="28">
        <v>10</v>
      </c>
      <c r="I17" s="28">
        <v>31</v>
      </c>
      <c r="J17" s="28">
        <v>42</v>
      </c>
      <c r="L17" s="4" t="s">
        <v>7</v>
      </c>
      <c r="M17" s="28">
        <v>-46</v>
      </c>
      <c r="N17" s="28">
        <v>23</v>
      </c>
      <c r="O17" s="28">
        <v>8</v>
      </c>
      <c r="P17" s="28">
        <v>-1</v>
      </c>
      <c r="Q17" s="28">
        <v>3</v>
      </c>
      <c r="R17" s="28">
        <v>0</v>
      </c>
      <c r="S17" s="28">
        <v>11</v>
      </c>
      <c r="T17" s="28">
        <v>30</v>
      </c>
      <c r="U17" s="28">
        <v>49</v>
      </c>
      <c r="AE17" s="2"/>
      <c r="AF17" s="2"/>
      <c r="AG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5">
      <c r="A18" s="28" t="s">
        <v>8</v>
      </c>
      <c r="B18" s="28">
        <v>1</v>
      </c>
      <c r="C18" s="28">
        <v>19</v>
      </c>
      <c r="D18" s="28">
        <v>36</v>
      </c>
      <c r="E18" s="28">
        <v>64</v>
      </c>
      <c r="F18" s="28">
        <v>0</v>
      </c>
      <c r="G18" s="28">
        <v>67</v>
      </c>
      <c r="H18" s="28">
        <v>45</v>
      </c>
      <c r="I18" s="28">
        <v>23</v>
      </c>
      <c r="J18" s="28">
        <v>89</v>
      </c>
      <c r="L18" s="28" t="s">
        <v>8</v>
      </c>
      <c r="M18" s="28">
        <v>-91</v>
      </c>
      <c r="N18" s="28">
        <v>22</v>
      </c>
      <c r="O18" s="28">
        <v>46</v>
      </c>
      <c r="P18" s="28">
        <v>69</v>
      </c>
      <c r="Q18" s="28">
        <v>1</v>
      </c>
      <c r="R18" s="28">
        <v>65</v>
      </c>
      <c r="S18" s="28">
        <v>45</v>
      </c>
      <c r="T18" s="28">
        <v>17</v>
      </c>
      <c r="U18" s="28">
        <v>91</v>
      </c>
      <c r="AE18" s="2"/>
      <c r="AF18" s="2"/>
      <c r="AG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25">
      <c r="A19" s="28" t="s">
        <v>9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  <c r="L19" s="28" t="s">
        <v>9</v>
      </c>
      <c r="M19" s="4">
        <v>-90</v>
      </c>
      <c r="N19" s="4">
        <f>-90+22.5</f>
        <v>-67.5</v>
      </c>
      <c r="O19" s="4">
        <v>-45</v>
      </c>
      <c r="P19" s="4">
        <v>-22.5</v>
      </c>
      <c r="Q19" s="4">
        <v>0</v>
      </c>
      <c r="R19" s="4">
        <v>22.5</v>
      </c>
      <c r="S19" s="4">
        <v>45</v>
      </c>
      <c r="T19" s="4">
        <v>67.5</v>
      </c>
      <c r="U19" s="4">
        <v>90</v>
      </c>
      <c r="AE19" s="2"/>
      <c r="AF19" s="2"/>
      <c r="AG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25">
      <c r="AE20" s="2"/>
      <c r="AF20" s="2"/>
      <c r="AG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25">
      <c r="A21" s="29" t="s">
        <v>3</v>
      </c>
      <c r="B21" s="29"/>
      <c r="C21" s="29"/>
      <c r="D21" s="29"/>
      <c r="E21" s="29"/>
      <c r="F21" s="29"/>
      <c r="G21" s="29"/>
      <c r="H21" s="29"/>
      <c r="I21" s="29"/>
      <c r="J21" s="29"/>
      <c r="L21" s="29" t="s">
        <v>4</v>
      </c>
      <c r="M21" s="29"/>
      <c r="N21" s="29"/>
      <c r="O21" s="29"/>
      <c r="P21" s="29"/>
      <c r="Q21" s="29"/>
      <c r="R21" s="29"/>
      <c r="S21" s="29"/>
      <c r="T21" s="29"/>
      <c r="U21" s="29"/>
      <c r="AE21" s="2"/>
      <c r="AF21" s="2"/>
      <c r="AG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25">
      <c r="A22" s="4" t="s">
        <v>7</v>
      </c>
      <c r="B22" s="28">
        <v>47</v>
      </c>
      <c r="C22" s="28">
        <v>23</v>
      </c>
      <c r="D22" s="28">
        <v>1</v>
      </c>
      <c r="E22" s="28">
        <v>4</v>
      </c>
      <c r="F22" s="28">
        <v>14</v>
      </c>
      <c r="G22" s="28">
        <v>7</v>
      </c>
      <c r="H22" s="28">
        <v>11</v>
      </c>
      <c r="I22" s="28">
        <v>31</v>
      </c>
      <c r="J22" s="28">
        <v>42</v>
      </c>
      <c r="L22" s="4" t="s">
        <v>7</v>
      </c>
      <c r="M22" s="28">
        <v>-44</v>
      </c>
      <c r="N22" s="28">
        <v>23</v>
      </c>
      <c r="O22" s="28">
        <v>9</v>
      </c>
      <c r="P22" s="28">
        <v>0</v>
      </c>
      <c r="Q22" s="28">
        <v>4</v>
      </c>
      <c r="R22" s="28">
        <v>-1</v>
      </c>
      <c r="S22" s="28">
        <v>12</v>
      </c>
      <c r="T22" s="28">
        <v>31</v>
      </c>
      <c r="U22" s="28">
        <v>49</v>
      </c>
      <c r="V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5">
      <c r="A23" s="28" t="s">
        <v>8</v>
      </c>
      <c r="B23" s="28">
        <v>1</v>
      </c>
      <c r="C23" s="28">
        <v>19</v>
      </c>
      <c r="D23" s="28">
        <v>36</v>
      </c>
      <c r="E23" s="28">
        <v>64</v>
      </c>
      <c r="F23" s="28">
        <v>0</v>
      </c>
      <c r="G23" s="28">
        <v>67</v>
      </c>
      <c r="H23" s="28">
        <v>46</v>
      </c>
      <c r="I23" s="28">
        <v>23</v>
      </c>
      <c r="J23" s="28">
        <v>89</v>
      </c>
      <c r="L23" s="28" t="s">
        <v>8</v>
      </c>
      <c r="M23" s="28">
        <v>-91</v>
      </c>
      <c r="N23" s="28">
        <v>21</v>
      </c>
      <c r="O23" s="28">
        <v>46</v>
      </c>
      <c r="P23" s="28">
        <v>68</v>
      </c>
      <c r="Q23" s="28">
        <v>1</v>
      </c>
      <c r="R23" s="28">
        <v>66</v>
      </c>
      <c r="S23" s="28">
        <v>44</v>
      </c>
      <c r="T23" s="28">
        <v>17</v>
      </c>
      <c r="U23" s="28">
        <v>91</v>
      </c>
      <c r="V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25">
      <c r="A24" s="28" t="s">
        <v>9</v>
      </c>
      <c r="B24" s="4">
        <v>0</v>
      </c>
      <c r="C24" s="4">
        <v>22.5</v>
      </c>
      <c r="D24" s="4">
        <v>45</v>
      </c>
      <c r="E24" s="4">
        <v>67.5</v>
      </c>
      <c r="F24" s="4">
        <v>90</v>
      </c>
      <c r="G24" s="4">
        <f>90+22.5</f>
        <v>112.5</v>
      </c>
      <c r="H24" s="4">
        <v>135</v>
      </c>
      <c r="I24" s="4">
        <f>135+22.5</f>
        <v>157.5</v>
      </c>
      <c r="J24" s="4">
        <f>157.5+22.5</f>
        <v>180</v>
      </c>
      <c r="L24" s="28" t="s">
        <v>9</v>
      </c>
      <c r="M24" s="4">
        <v>-90</v>
      </c>
      <c r="N24" s="4">
        <f>-90+22.5</f>
        <v>-67.5</v>
      </c>
      <c r="O24" s="4">
        <v>-45</v>
      </c>
      <c r="P24" s="4">
        <v>-22.5</v>
      </c>
      <c r="Q24" s="4">
        <v>0</v>
      </c>
      <c r="R24" s="4">
        <v>22.5</v>
      </c>
      <c r="S24" s="4">
        <v>45</v>
      </c>
      <c r="T24" s="4">
        <v>67.5</v>
      </c>
      <c r="U24" s="4">
        <v>90</v>
      </c>
      <c r="V24" s="2"/>
      <c r="X24" s="2"/>
      <c r="AQ24" s="2"/>
      <c r="AR24" s="2"/>
    </row>
    <row r="25" spans="1:44" x14ac:dyDescent="0.25">
      <c r="M25" s="2"/>
      <c r="N25" s="2"/>
      <c r="O25" s="2"/>
      <c r="P25" s="2"/>
      <c r="Q25" s="2"/>
      <c r="R25" s="2"/>
      <c r="S25" s="2"/>
      <c r="T25" s="2"/>
      <c r="U25" s="2"/>
      <c r="V25" s="2"/>
      <c r="X25" s="2"/>
      <c r="AQ25" s="2"/>
      <c r="AR25" s="2"/>
    </row>
    <row r="26" spans="1:44" x14ac:dyDescent="0.25">
      <c r="A26" s="29" t="s">
        <v>3</v>
      </c>
      <c r="B26" s="29"/>
      <c r="C26" s="29"/>
      <c r="D26" s="29"/>
      <c r="E26" s="29"/>
      <c r="F26" s="29"/>
      <c r="G26" s="29"/>
      <c r="H26" s="29"/>
      <c r="I26" s="29"/>
      <c r="J26" s="29"/>
      <c r="L26" s="29" t="s">
        <v>4</v>
      </c>
      <c r="M26" s="29"/>
      <c r="N26" s="29"/>
      <c r="O26" s="29"/>
      <c r="P26" s="29"/>
      <c r="Q26" s="29"/>
      <c r="R26" s="29"/>
      <c r="S26" s="29"/>
      <c r="T26" s="29"/>
      <c r="U26" s="29"/>
      <c r="V26" s="2"/>
      <c r="X26" s="2"/>
      <c r="AQ26" s="2"/>
      <c r="AR26" s="2"/>
    </row>
    <row r="27" spans="1:44" x14ac:dyDescent="0.25">
      <c r="A27" s="4" t="s">
        <v>7</v>
      </c>
      <c r="B27" s="28">
        <v>47</v>
      </c>
      <c r="C27" s="28">
        <v>22</v>
      </c>
      <c r="D27" s="28">
        <v>1</v>
      </c>
      <c r="E27" s="28">
        <v>3</v>
      </c>
      <c r="F27" s="28">
        <v>15</v>
      </c>
      <c r="G27" s="28">
        <v>7</v>
      </c>
      <c r="H27" s="28">
        <v>10</v>
      </c>
      <c r="I27" s="28">
        <v>32</v>
      </c>
      <c r="J27" s="28">
        <v>42</v>
      </c>
      <c r="L27" s="4" t="s">
        <v>7</v>
      </c>
      <c r="M27" s="28">
        <v>-45</v>
      </c>
      <c r="N27" s="28">
        <v>24</v>
      </c>
      <c r="O27" s="28">
        <v>9</v>
      </c>
      <c r="P27" s="28">
        <v>0</v>
      </c>
      <c r="Q27" s="28">
        <v>4</v>
      </c>
      <c r="R27" s="28">
        <v>1</v>
      </c>
      <c r="S27" s="28">
        <v>12</v>
      </c>
      <c r="T27" s="28">
        <v>29</v>
      </c>
      <c r="U27" s="28">
        <v>48</v>
      </c>
      <c r="V27" s="2"/>
      <c r="X27" s="2"/>
      <c r="AQ27" s="2"/>
      <c r="AR27" s="2"/>
    </row>
    <row r="28" spans="1:44" x14ac:dyDescent="0.25">
      <c r="A28" s="28" t="s">
        <v>8</v>
      </c>
      <c r="B28" s="28">
        <v>0</v>
      </c>
      <c r="C28" s="28">
        <v>19</v>
      </c>
      <c r="D28" s="28">
        <v>36</v>
      </c>
      <c r="E28" s="28">
        <v>64</v>
      </c>
      <c r="F28" s="28">
        <v>0</v>
      </c>
      <c r="G28" s="28">
        <v>68</v>
      </c>
      <c r="H28" s="28">
        <v>46</v>
      </c>
      <c r="I28" s="28">
        <v>22</v>
      </c>
      <c r="J28" s="28">
        <v>90</v>
      </c>
      <c r="L28" s="28" t="s">
        <v>8</v>
      </c>
      <c r="M28" s="28">
        <v>-91</v>
      </c>
      <c r="N28" s="28">
        <v>22</v>
      </c>
      <c r="O28" s="28">
        <v>46</v>
      </c>
      <c r="P28" s="28">
        <v>68</v>
      </c>
      <c r="Q28" s="28">
        <v>2</v>
      </c>
      <c r="R28" s="28">
        <v>66</v>
      </c>
      <c r="S28" s="28">
        <v>44</v>
      </c>
      <c r="T28" s="28">
        <v>16</v>
      </c>
      <c r="U28" s="28">
        <v>92</v>
      </c>
      <c r="V28" s="2"/>
      <c r="X28" s="2"/>
      <c r="AQ28" s="2"/>
      <c r="AR28" s="2"/>
    </row>
    <row r="29" spans="1:44" x14ac:dyDescent="0.25">
      <c r="A29" s="28" t="s">
        <v>9</v>
      </c>
      <c r="B29" s="4">
        <v>0</v>
      </c>
      <c r="C29" s="4">
        <v>22.5</v>
      </c>
      <c r="D29" s="4">
        <v>45</v>
      </c>
      <c r="E29" s="4">
        <v>67.5</v>
      </c>
      <c r="F29" s="4">
        <v>90</v>
      </c>
      <c r="G29" s="4">
        <f>90+22.5</f>
        <v>112.5</v>
      </c>
      <c r="H29" s="4">
        <v>135</v>
      </c>
      <c r="I29" s="4">
        <f>135+22.5</f>
        <v>157.5</v>
      </c>
      <c r="J29" s="4">
        <f>157.5+22.5</f>
        <v>180</v>
      </c>
      <c r="L29" s="28" t="s">
        <v>9</v>
      </c>
      <c r="M29" s="4">
        <v>-90</v>
      </c>
      <c r="N29" s="4">
        <f>-90+22.5</f>
        <v>-67.5</v>
      </c>
      <c r="O29" s="4">
        <v>-45</v>
      </c>
      <c r="P29" s="4">
        <v>-22.5</v>
      </c>
      <c r="Q29" s="4">
        <v>0</v>
      </c>
      <c r="R29" s="4">
        <v>22.5</v>
      </c>
      <c r="S29" s="4">
        <v>45</v>
      </c>
      <c r="T29" s="4">
        <v>67.5</v>
      </c>
      <c r="U29" s="4">
        <v>90</v>
      </c>
      <c r="V29" s="2"/>
      <c r="X29" s="2"/>
      <c r="AQ29" s="2"/>
      <c r="AR29" s="2"/>
    </row>
    <row r="30" spans="1:44" x14ac:dyDescent="0.25">
      <c r="M30" s="2"/>
      <c r="N30" s="2"/>
      <c r="O30" s="2"/>
      <c r="P30" s="2"/>
      <c r="Q30" s="2"/>
      <c r="R30" s="2"/>
      <c r="S30" s="2"/>
      <c r="T30" s="2"/>
      <c r="U30" s="2"/>
      <c r="V30" s="2"/>
      <c r="X30" s="2"/>
      <c r="AQ30" s="2"/>
      <c r="AR30" s="2"/>
    </row>
    <row r="31" spans="1:44" x14ac:dyDescent="0.25">
      <c r="A31" s="29" t="s">
        <v>3</v>
      </c>
      <c r="B31" s="29"/>
      <c r="C31" s="29"/>
      <c r="D31" s="29"/>
      <c r="E31" s="29"/>
      <c r="F31" s="29"/>
      <c r="G31" s="29"/>
      <c r="H31" s="29"/>
      <c r="I31" s="29"/>
      <c r="J31" s="29"/>
      <c r="L31" s="29" t="s">
        <v>4</v>
      </c>
      <c r="M31" s="29"/>
      <c r="N31" s="29"/>
      <c r="O31" s="29"/>
      <c r="P31" s="29"/>
      <c r="Q31" s="29"/>
      <c r="R31" s="29"/>
      <c r="S31" s="29"/>
      <c r="T31" s="29"/>
      <c r="U31" s="29"/>
    </row>
    <row r="32" spans="1:44" x14ac:dyDescent="0.25">
      <c r="A32" s="4" t="s">
        <v>7</v>
      </c>
      <c r="B32" s="28">
        <v>47</v>
      </c>
      <c r="C32" s="28">
        <v>24</v>
      </c>
      <c r="D32" s="28">
        <v>1</v>
      </c>
      <c r="E32" s="28">
        <v>3</v>
      </c>
      <c r="F32" s="28">
        <v>14</v>
      </c>
      <c r="G32" s="28">
        <v>8</v>
      </c>
      <c r="H32" s="28">
        <v>10</v>
      </c>
      <c r="I32" s="28">
        <v>31</v>
      </c>
      <c r="J32" s="28">
        <v>42</v>
      </c>
      <c r="L32" s="4" t="s">
        <v>7</v>
      </c>
      <c r="M32" s="28">
        <v>-45</v>
      </c>
      <c r="N32" s="28">
        <v>23</v>
      </c>
      <c r="O32" s="28">
        <v>7</v>
      </c>
      <c r="P32" s="28">
        <v>0</v>
      </c>
      <c r="Q32" s="28">
        <v>2</v>
      </c>
      <c r="R32" s="28">
        <v>1</v>
      </c>
      <c r="S32" s="28">
        <v>13</v>
      </c>
      <c r="T32" s="28">
        <v>29</v>
      </c>
      <c r="U32" s="28">
        <v>49</v>
      </c>
    </row>
    <row r="33" spans="1:44" x14ac:dyDescent="0.25">
      <c r="A33" s="28" t="s">
        <v>8</v>
      </c>
      <c r="B33" s="28">
        <v>0</v>
      </c>
      <c r="C33" s="28">
        <v>18</v>
      </c>
      <c r="D33" s="28">
        <v>36</v>
      </c>
      <c r="E33" s="28">
        <v>63</v>
      </c>
      <c r="F33" s="28">
        <v>1</v>
      </c>
      <c r="G33" s="28">
        <v>67</v>
      </c>
      <c r="H33" s="28">
        <v>45</v>
      </c>
      <c r="I33" s="28">
        <v>22</v>
      </c>
      <c r="J33" s="28">
        <v>89</v>
      </c>
      <c r="L33" s="28" t="s">
        <v>8</v>
      </c>
      <c r="M33" s="28">
        <v>-91</v>
      </c>
      <c r="N33" s="28">
        <v>22</v>
      </c>
      <c r="O33" s="28">
        <v>46</v>
      </c>
      <c r="P33" s="28">
        <v>69</v>
      </c>
      <c r="Q33" s="28">
        <v>2</v>
      </c>
      <c r="R33" s="28">
        <v>66</v>
      </c>
      <c r="S33" s="28">
        <v>44</v>
      </c>
      <c r="T33" s="28">
        <v>17</v>
      </c>
      <c r="U33" s="28">
        <v>92</v>
      </c>
    </row>
    <row r="34" spans="1:44" x14ac:dyDescent="0.25">
      <c r="A34" s="28" t="s">
        <v>9</v>
      </c>
      <c r="B34" s="4">
        <v>0</v>
      </c>
      <c r="C34" s="4">
        <v>22.5</v>
      </c>
      <c r="D34" s="4">
        <v>45</v>
      </c>
      <c r="E34" s="4">
        <v>67.5</v>
      </c>
      <c r="F34" s="4">
        <v>90</v>
      </c>
      <c r="G34" s="4">
        <f>90+22.5</f>
        <v>112.5</v>
      </c>
      <c r="H34" s="4">
        <v>135</v>
      </c>
      <c r="I34" s="4">
        <f>135+22.5</f>
        <v>157.5</v>
      </c>
      <c r="J34" s="4">
        <f>157.5+22.5</f>
        <v>180</v>
      </c>
      <c r="L34" s="28" t="s">
        <v>9</v>
      </c>
      <c r="M34" s="4">
        <v>-90</v>
      </c>
      <c r="N34" s="4">
        <f>-90+22.5</f>
        <v>-67.5</v>
      </c>
      <c r="O34" s="4">
        <v>-45</v>
      </c>
      <c r="P34" s="4">
        <v>-22.5</v>
      </c>
      <c r="Q34" s="4">
        <v>0</v>
      </c>
      <c r="R34" s="4">
        <v>22.5</v>
      </c>
      <c r="S34" s="4">
        <v>45</v>
      </c>
      <c r="T34" s="4">
        <v>67.5</v>
      </c>
      <c r="U34" s="4">
        <v>90</v>
      </c>
    </row>
    <row r="35" spans="1:4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44" x14ac:dyDescent="0.25">
      <c r="A36" s="29" t="s">
        <v>3</v>
      </c>
      <c r="B36" s="29"/>
      <c r="C36" s="29"/>
      <c r="D36" s="29"/>
      <c r="E36" s="29"/>
      <c r="F36" s="29"/>
      <c r="G36" s="29"/>
      <c r="H36" s="29"/>
      <c r="I36" s="29"/>
      <c r="J36" s="29"/>
      <c r="K36" s="2"/>
      <c r="L36" s="29" t="s">
        <v>4</v>
      </c>
      <c r="M36" s="29"/>
      <c r="N36" s="29"/>
      <c r="O36" s="29"/>
      <c r="P36" s="29"/>
      <c r="Q36" s="29"/>
      <c r="R36" s="29"/>
      <c r="S36" s="29"/>
      <c r="T36" s="29"/>
      <c r="U36" s="29"/>
    </row>
    <row r="37" spans="1:44" x14ac:dyDescent="0.25">
      <c r="A37" s="4" t="s">
        <v>7</v>
      </c>
      <c r="B37" s="28">
        <v>47</v>
      </c>
      <c r="C37" s="28">
        <v>22</v>
      </c>
      <c r="D37" s="28">
        <v>0</v>
      </c>
      <c r="E37" s="28">
        <v>3</v>
      </c>
      <c r="F37" s="28">
        <v>14</v>
      </c>
      <c r="G37" s="28">
        <v>7</v>
      </c>
      <c r="H37" s="28">
        <v>9</v>
      </c>
      <c r="I37" s="28">
        <v>32</v>
      </c>
      <c r="J37" s="28">
        <v>41</v>
      </c>
      <c r="K37" s="2"/>
      <c r="L37" s="4" t="s">
        <v>7</v>
      </c>
      <c r="M37" s="28">
        <v>-45</v>
      </c>
      <c r="N37" s="28">
        <v>23</v>
      </c>
      <c r="O37" s="28">
        <v>9</v>
      </c>
      <c r="P37" s="28">
        <v>0</v>
      </c>
      <c r="Q37" s="28">
        <v>2</v>
      </c>
      <c r="R37" s="28">
        <v>0</v>
      </c>
      <c r="S37" s="28">
        <v>13</v>
      </c>
      <c r="T37" s="28">
        <v>30</v>
      </c>
      <c r="U37" s="28">
        <v>47</v>
      </c>
    </row>
    <row r="38" spans="1:44" x14ac:dyDescent="0.25">
      <c r="A38" s="28" t="s">
        <v>8</v>
      </c>
      <c r="B38" s="28">
        <v>0</v>
      </c>
      <c r="C38" s="28">
        <v>19</v>
      </c>
      <c r="D38" s="28">
        <v>36</v>
      </c>
      <c r="E38" s="28">
        <v>63</v>
      </c>
      <c r="F38" s="28">
        <v>1</v>
      </c>
      <c r="G38" s="28">
        <v>67</v>
      </c>
      <c r="H38" s="28">
        <v>46</v>
      </c>
      <c r="I38" s="28">
        <v>23</v>
      </c>
      <c r="J38" s="28">
        <v>89</v>
      </c>
      <c r="K38" s="2"/>
      <c r="L38" s="28" t="s">
        <v>8</v>
      </c>
      <c r="M38" s="28">
        <v>-92</v>
      </c>
      <c r="N38" s="28">
        <v>21</v>
      </c>
      <c r="O38" s="28">
        <v>46</v>
      </c>
      <c r="P38" s="28">
        <v>68</v>
      </c>
      <c r="Q38" s="28">
        <v>2</v>
      </c>
      <c r="R38" s="28">
        <v>66</v>
      </c>
      <c r="S38" s="28">
        <v>45</v>
      </c>
      <c r="T38" s="28">
        <v>16</v>
      </c>
      <c r="U38" s="28">
        <v>92</v>
      </c>
    </row>
    <row r="39" spans="1:44" x14ac:dyDescent="0.25">
      <c r="A39" s="28" t="s">
        <v>9</v>
      </c>
      <c r="B39" s="4">
        <v>0</v>
      </c>
      <c r="C39" s="4">
        <v>22.5</v>
      </c>
      <c r="D39" s="4">
        <v>45</v>
      </c>
      <c r="E39" s="4">
        <v>67.5</v>
      </c>
      <c r="F39" s="4">
        <v>90</v>
      </c>
      <c r="G39" s="4">
        <f>90+22.5</f>
        <v>112.5</v>
      </c>
      <c r="H39" s="4">
        <v>135</v>
      </c>
      <c r="I39" s="4">
        <f>135+22.5</f>
        <v>157.5</v>
      </c>
      <c r="J39" s="4">
        <f>157.5+22.5</f>
        <v>180</v>
      </c>
      <c r="K39" s="2"/>
      <c r="L39" s="28" t="s">
        <v>9</v>
      </c>
      <c r="M39" s="4">
        <v>-90</v>
      </c>
      <c r="N39" s="4">
        <f>-90+22.5</f>
        <v>-67.5</v>
      </c>
      <c r="O39" s="4">
        <v>-45</v>
      </c>
      <c r="P39" s="4">
        <v>-22.5</v>
      </c>
      <c r="Q39" s="4">
        <v>0</v>
      </c>
      <c r="R39" s="4">
        <v>22.5</v>
      </c>
      <c r="S39" s="4">
        <v>45</v>
      </c>
      <c r="T39" s="4">
        <v>67.5</v>
      </c>
      <c r="U39" s="4">
        <v>90</v>
      </c>
    </row>
    <row r="40" spans="1:4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25">
      <c r="A41" s="29" t="s">
        <v>3</v>
      </c>
      <c r="B41" s="29"/>
      <c r="C41" s="29"/>
      <c r="D41" s="29"/>
      <c r="E41" s="29"/>
      <c r="F41" s="29"/>
      <c r="G41" s="29"/>
      <c r="H41" s="29"/>
      <c r="I41" s="29"/>
      <c r="J41" s="29"/>
      <c r="L41" s="29" t="s">
        <v>4</v>
      </c>
      <c r="M41" s="29"/>
      <c r="N41" s="29"/>
      <c r="O41" s="29"/>
      <c r="P41" s="29"/>
      <c r="Q41" s="29"/>
      <c r="R41" s="29"/>
      <c r="S41" s="29"/>
      <c r="T41" s="29"/>
      <c r="U41" s="29"/>
    </row>
    <row r="42" spans="1:44" x14ac:dyDescent="0.25">
      <c r="A42" s="4" t="s">
        <v>7</v>
      </c>
      <c r="B42" s="28">
        <v>46</v>
      </c>
      <c r="C42" s="28">
        <v>23</v>
      </c>
      <c r="D42" s="28">
        <v>2</v>
      </c>
      <c r="E42" s="28">
        <v>4</v>
      </c>
      <c r="F42" s="28">
        <v>15</v>
      </c>
      <c r="G42" s="28">
        <v>9</v>
      </c>
      <c r="H42" s="28">
        <v>11</v>
      </c>
      <c r="I42" s="28">
        <v>31</v>
      </c>
      <c r="J42" s="28">
        <v>42</v>
      </c>
      <c r="L42" s="4" t="s">
        <v>7</v>
      </c>
      <c r="M42" s="28">
        <v>-46</v>
      </c>
      <c r="N42" s="28">
        <v>23</v>
      </c>
      <c r="O42" s="28">
        <v>7</v>
      </c>
      <c r="P42" s="28">
        <v>1</v>
      </c>
      <c r="Q42" s="28">
        <v>4</v>
      </c>
      <c r="R42" s="28">
        <v>0</v>
      </c>
      <c r="S42" s="28">
        <v>13</v>
      </c>
      <c r="T42" s="28">
        <v>31</v>
      </c>
      <c r="U42" s="28">
        <v>47</v>
      </c>
    </row>
    <row r="43" spans="1:44" x14ac:dyDescent="0.25">
      <c r="A43" s="28" t="s">
        <v>8</v>
      </c>
      <c r="B43" s="28">
        <v>0</v>
      </c>
      <c r="C43" s="28">
        <v>19</v>
      </c>
      <c r="D43" s="28">
        <v>35</v>
      </c>
      <c r="E43" s="28">
        <v>64</v>
      </c>
      <c r="F43" s="28">
        <v>0</v>
      </c>
      <c r="G43" s="28">
        <v>67</v>
      </c>
      <c r="H43" s="28">
        <v>45</v>
      </c>
      <c r="I43" s="28">
        <v>22</v>
      </c>
      <c r="J43" s="28">
        <v>90</v>
      </c>
      <c r="L43" s="28" t="s">
        <v>8</v>
      </c>
      <c r="M43" s="28">
        <v>-92</v>
      </c>
      <c r="N43" s="28">
        <v>22</v>
      </c>
      <c r="O43" s="28">
        <v>45</v>
      </c>
      <c r="P43" s="28">
        <v>68</v>
      </c>
      <c r="Q43" s="28">
        <v>2</v>
      </c>
      <c r="R43" s="28">
        <v>65</v>
      </c>
      <c r="S43" s="28">
        <v>44</v>
      </c>
      <c r="T43" s="28">
        <v>17</v>
      </c>
      <c r="U43" s="28">
        <v>92</v>
      </c>
    </row>
    <row r="44" spans="1:44" x14ac:dyDescent="0.25">
      <c r="A44" s="28" t="s">
        <v>9</v>
      </c>
      <c r="B44" s="4">
        <v>0</v>
      </c>
      <c r="C44" s="4">
        <v>22.5</v>
      </c>
      <c r="D44" s="4">
        <v>45</v>
      </c>
      <c r="E44" s="4">
        <v>67.5</v>
      </c>
      <c r="F44" s="4">
        <v>90</v>
      </c>
      <c r="G44" s="4">
        <f>90+22.5</f>
        <v>112.5</v>
      </c>
      <c r="H44" s="4">
        <v>135</v>
      </c>
      <c r="I44" s="4">
        <f>135+22.5</f>
        <v>157.5</v>
      </c>
      <c r="J44" s="4">
        <f>157.5+22.5</f>
        <v>180</v>
      </c>
      <c r="L44" s="28" t="s">
        <v>9</v>
      </c>
      <c r="M44" s="4">
        <v>-90</v>
      </c>
      <c r="N44" s="4">
        <f>-90+22.5</f>
        <v>-67.5</v>
      </c>
      <c r="O44" s="4">
        <v>-45</v>
      </c>
      <c r="P44" s="4">
        <v>-22.5</v>
      </c>
      <c r="Q44" s="4">
        <v>0</v>
      </c>
      <c r="R44" s="4">
        <v>22.5</v>
      </c>
      <c r="S44" s="4">
        <v>45</v>
      </c>
      <c r="T44" s="4">
        <v>67.5</v>
      </c>
      <c r="U44" s="4">
        <v>90</v>
      </c>
    </row>
    <row r="46" spans="1:44" x14ac:dyDescent="0.25">
      <c r="A46" s="29" t="s">
        <v>3</v>
      </c>
      <c r="B46" s="29"/>
      <c r="C46" s="29"/>
      <c r="D46" s="29"/>
      <c r="E46" s="29"/>
      <c r="F46" s="29"/>
      <c r="G46" s="29"/>
      <c r="H46" s="29"/>
      <c r="I46" s="29"/>
      <c r="J46" s="29"/>
      <c r="L46" s="29" t="s">
        <v>4</v>
      </c>
      <c r="M46" s="29"/>
      <c r="N46" s="29"/>
      <c r="O46" s="29"/>
      <c r="P46" s="29"/>
      <c r="Q46" s="29"/>
      <c r="R46" s="29"/>
      <c r="S46" s="29"/>
      <c r="T46" s="29"/>
      <c r="U46" s="29"/>
    </row>
    <row r="47" spans="1:44" x14ac:dyDescent="0.25">
      <c r="A47" s="4" t="s">
        <v>7</v>
      </c>
      <c r="B47" s="28">
        <v>46</v>
      </c>
      <c r="C47" s="28">
        <v>23</v>
      </c>
      <c r="D47" s="28">
        <v>1</v>
      </c>
      <c r="E47" s="28">
        <v>3</v>
      </c>
      <c r="F47" s="28">
        <v>14</v>
      </c>
      <c r="G47" s="28">
        <v>9</v>
      </c>
      <c r="H47" s="28">
        <v>9</v>
      </c>
      <c r="I47" s="28">
        <v>30</v>
      </c>
      <c r="J47" s="28">
        <v>41</v>
      </c>
      <c r="L47" s="4" t="s">
        <v>7</v>
      </c>
      <c r="M47" s="28">
        <v>-44</v>
      </c>
      <c r="N47" s="28">
        <v>22</v>
      </c>
      <c r="O47" s="28">
        <v>9</v>
      </c>
      <c r="P47" s="28">
        <v>0</v>
      </c>
      <c r="Q47" s="28">
        <v>4</v>
      </c>
      <c r="R47" s="28">
        <v>1</v>
      </c>
      <c r="S47" s="28">
        <v>12</v>
      </c>
      <c r="T47" s="28">
        <v>30</v>
      </c>
      <c r="U47" s="28">
        <v>47</v>
      </c>
    </row>
    <row r="48" spans="1:44" x14ac:dyDescent="0.25">
      <c r="A48" s="28" t="s">
        <v>8</v>
      </c>
      <c r="B48" s="28">
        <v>0</v>
      </c>
      <c r="C48" s="28">
        <v>19</v>
      </c>
      <c r="D48" s="28">
        <v>36</v>
      </c>
      <c r="E48" s="28">
        <v>63</v>
      </c>
      <c r="F48" s="28">
        <v>0</v>
      </c>
      <c r="G48" s="28">
        <v>68</v>
      </c>
      <c r="H48" s="28">
        <v>46</v>
      </c>
      <c r="I48" s="28">
        <v>22</v>
      </c>
      <c r="J48" s="28">
        <v>90</v>
      </c>
      <c r="L48" s="28" t="s">
        <v>8</v>
      </c>
      <c r="M48" s="28">
        <v>-92</v>
      </c>
      <c r="N48" s="28">
        <v>22</v>
      </c>
      <c r="O48" s="28">
        <v>45</v>
      </c>
      <c r="P48" s="28">
        <v>68</v>
      </c>
      <c r="Q48" s="28">
        <v>1</v>
      </c>
      <c r="R48" s="28">
        <v>65</v>
      </c>
      <c r="S48" s="28">
        <v>45</v>
      </c>
      <c r="T48" s="28">
        <v>16</v>
      </c>
      <c r="U48" s="28">
        <v>92</v>
      </c>
    </row>
    <row r="49" spans="1:21" x14ac:dyDescent="0.25">
      <c r="A49" s="28" t="s">
        <v>9</v>
      </c>
      <c r="B49" s="4">
        <v>0</v>
      </c>
      <c r="C49" s="4">
        <v>22.5</v>
      </c>
      <c r="D49" s="4">
        <v>45</v>
      </c>
      <c r="E49" s="4">
        <v>67.5</v>
      </c>
      <c r="F49" s="4">
        <v>90</v>
      </c>
      <c r="G49" s="4">
        <f>90+22.5</f>
        <v>112.5</v>
      </c>
      <c r="H49" s="4">
        <v>135</v>
      </c>
      <c r="I49" s="4">
        <f>135+22.5</f>
        <v>157.5</v>
      </c>
      <c r="J49" s="4">
        <f>157.5+22.5</f>
        <v>180</v>
      </c>
      <c r="L49" s="28" t="s">
        <v>9</v>
      </c>
      <c r="M49" s="4">
        <v>-90</v>
      </c>
      <c r="N49" s="4">
        <f>-90+22.5</f>
        <v>-67.5</v>
      </c>
      <c r="O49" s="4">
        <v>-45</v>
      </c>
      <c r="P49" s="4">
        <v>-22.5</v>
      </c>
      <c r="Q49" s="4">
        <v>0</v>
      </c>
      <c r="R49" s="4">
        <v>22.5</v>
      </c>
      <c r="S49" s="4">
        <v>45</v>
      </c>
      <c r="T49" s="4">
        <v>67.5</v>
      </c>
      <c r="U49" s="4">
        <v>90</v>
      </c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</sheetData>
  <mergeCells count="20">
    <mergeCell ref="A46:J46"/>
    <mergeCell ref="A1:J1"/>
    <mergeCell ref="A6:J6"/>
    <mergeCell ref="A11:J11"/>
    <mergeCell ref="A16:J16"/>
    <mergeCell ref="A21:J21"/>
    <mergeCell ref="L1:U1"/>
    <mergeCell ref="A26:J26"/>
    <mergeCell ref="A31:J31"/>
    <mergeCell ref="A36:J36"/>
    <mergeCell ref="A41:J41"/>
    <mergeCell ref="L36:U36"/>
    <mergeCell ref="L41:U41"/>
    <mergeCell ref="L46:U46"/>
    <mergeCell ref="L6:U6"/>
    <mergeCell ref="L11:U11"/>
    <mergeCell ref="L16:U16"/>
    <mergeCell ref="L21:U21"/>
    <mergeCell ref="L26:U26"/>
    <mergeCell ref="L31:U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1728-FC2F-4BD8-9DCF-376A2E652C3A}">
  <dimension ref="A1:BB41"/>
  <sheetViews>
    <sheetView topLeftCell="A13" zoomScale="70" zoomScaleNormal="70" workbookViewId="0">
      <selection activeCell="A28" sqref="A28:J28"/>
    </sheetView>
  </sheetViews>
  <sheetFormatPr defaultRowHeight="21" x14ac:dyDescent="0.25"/>
  <cols>
    <col min="1" max="1" width="13.5703125" style="1" bestFit="1" customWidth="1"/>
    <col min="2" max="11" width="9.140625" style="1"/>
    <col min="12" max="12" width="13.5703125" style="1" bestFit="1" customWidth="1"/>
    <col min="13" max="22" width="9.140625" style="1"/>
    <col min="23" max="23" width="13.5703125" style="1" bestFit="1" customWidth="1"/>
    <col min="24" max="33" width="9.140625" style="1"/>
    <col min="34" max="34" width="13.85546875" style="1" bestFit="1" customWidth="1"/>
    <col min="35" max="44" width="9.140625" style="1"/>
    <col min="45" max="45" width="14.7109375" style="1" bestFit="1" customWidth="1"/>
    <col min="46" max="16384" width="9.140625" style="1"/>
  </cols>
  <sheetData>
    <row r="1" spans="1:54" x14ac:dyDescent="0.25">
      <c r="A1" s="29" t="s">
        <v>98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9" t="s">
        <v>98</v>
      </c>
      <c r="M1" s="29"/>
      <c r="N1" s="29"/>
      <c r="O1" s="29"/>
      <c r="P1" s="29"/>
      <c r="Q1" s="29"/>
      <c r="R1" s="29"/>
      <c r="S1" s="29"/>
      <c r="T1" s="29"/>
      <c r="U1" s="29"/>
      <c r="W1" s="29" t="s">
        <v>98</v>
      </c>
      <c r="X1" s="29"/>
      <c r="Y1" s="29"/>
      <c r="Z1" s="29"/>
      <c r="AA1" s="29"/>
      <c r="AB1" s="29"/>
      <c r="AC1" s="29"/>
      <c r="AD1" s="29"/>
      <c r="AE1" s="29"/>
      <c r="AF1" s="29"/>
      <c r="AH1" s="29" t="s">
        <v>98</v>
      </c>
      <c r="AI1" s="29"/>
      <c r="AJ1" s="29"/>
      <c r="AK1" s="29"/>
      <c r="AL1" s="29"/>
      <c r="AM1" s="29"/>
      <c r="AN1" s="29"/>
      <c r="AO1" s="29"/>
      <c r="AP1" s="29"/>
      <c r="AQ1" s="29"/>
      <c r="AS1" s="29" t="s">
        <v>98</v>
      </c>
      <c r="AT1" s="29"/>
      <c r="AU1" s="29"/>
      <c r="AV1" s="29"/>
      <c r="AW1" s="29"/>
      <c r="AX1" s="29"/>
      <c r="AY1" s="29"/>
      <c r="AZ1" s="29"/>
      <c r="BA1" s="29"/>
      <c r="BB1" s="29"/>
    </row>
    <row r="2" spans="1:54" x14ac:dyDescent="0.25">
      <c r="A2" s="4" t="s">
        <v>0</v>
      </c>
      <c r="B2" s="4">
        <v>285</v>
      </c>
      <c r="C2" s="4">
        <v>307</v>
      </c>
      <c r="D2" s="4">
        <v>320</v>
      </c>
      <c r="E2" s="4">
        <v>336</v>
      </c>
      <c r="F2" s="4">
        <v>342</v>
      </c>
      <c r="G2" s="4">
        <v>8</v>
      </c>
      <c r="H2" s="4">
        <v>10</v>
      </c>
      <c r="I2" s="4">
        <v>31</v>
      </c>
      <c r="J2" s="4">
        <v>42</v>
      </c>
      <c r="K2" s="3"/>
      <c r="L2" s="4" t="s">
        <v>0</v>
      </c>
      <c r="M2" s="4">
        <v>286</v>
      </c>
      <c r="N2" s="4">
        <v>307</v>
      </c>
      <c r="O2" s="4">
        <v>321</v>
      </c>
      <c r="P2" s="4">
        <v>335</v>
      </c>
      <c r="Q2" s="4">
        <v>34</v>
      </c>
      <c r="R2" s="4">
        <v>8</v>
      </c>
      <c r="S2" s="4">
        <v>10</v>
      </c>
      <c r="T2" s="4">
        <v>31</v>
      </c>
      <c r="U2" s="4">
        <v>42</v>
      </c>
      <c r="W2" s="4" t="s">
        <v>0</v>
      </c>
      <c r="X2" s="4">
        <v>284</v>
      </c>
      <c r="Y2" s="4">
        <v>308</v>
      </c>
      <c r="Z2" s="4">
        <v>318</v>
      </c>
      <c r="AA2" s="4">
        <v>335</v>
      </c>
      <c r="AB2" s="4">
        <v>341</v>
      </c>
      <c r="AC2" s="4">
        <v>8</v>
      </c>
      <c r="AD2" s="4">
        <v>10</v>
      </c>
      <c r="AE2" s="4">
        <v>31</v>
      </c>
      <c r="AF2" s="4">
        <v>42</v>
      </c>
      <c r="AH2" s="4" t="s">
        <v>0</v>
      </c>
      <c r="AI2" s="4">
        <v>285</v>
      </c>
      <c r="AJ2" s="4">
        <v>307</v>
      </c>
      <c r="AK2" s="4">
        <v>321</v>
      </c>
      <c r="AL2" s="4">
        <v>334</v>
      </c>
      <c r="AM2" s="4">
        <v>341</v>
      </c>
      <c r="AN2" s="4">
        <v>8</v>
      </c>
      <c r="AO2" s="4">
        <v>10</v>
      </c>
      <c r="AP2" s="4">
        <v>31</v>
      </c>
      <c r="AQ2" s="4">
        <v>42</v>
      </c>
      <c r="AS2" s="4" t="s">
        <v>0</v>
      </c>
      <c r="AT2" s="4">
        <v>287</v>
      </c>
      <c r="AU2" s="4">
        <v>306</v>
      </c>
      <c r="AV2" s="4">
        <v>321</v>
      </c>
      <c r="AW2" s="4">
        <v>336</v>
      </c>
      <c r="AX2" s="4">
        <v>341</v>
      </c>
      <c r="AY2" s="4">
        <v>8</v>
      </c>
      <c r="AZ2" s="4">
        <v>10</v>
      </c>
      <c r="BA2" s="4">
        <v>31</v>
      </c>
      <c r="BB2" s="4">
        <v>42</v>
      </c>
    </row>
    <row r="3" spans="1:54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4" t="s">
        <v>1</v>
      </c>
      <c r="M3" s="4">
        <v>0</v>
      </c>
      <c r="N3" s="4">
        <v>20</v>
      </c>
      <c r="O3" s="4">
        <v>36</v>
      </c>
      <c r="P3" s="4">
        <v>64</v>
      </c>
      <c r="Q3" s="4">
        <v>1</v>
      </c>
      <c r="R3" s="4">
        <v>68</v>
      </c>
      <c r="S3" s="4">
        <v>46</v>
      </c>
      <c r="T3" s="4">
        <v>23</v>
      </c>
      <c r="U3" s="4">
        <v>90</v>
      </c>
      <c r="W3" s="4" t="s">
        <v>1</v>
      </c>
      <c r="X3" s="4">
        <v>0</v>
      </c>
      <c r="Y3" s="4">
        <v>19</v>
      </c>
      <c r="Z3" s="4">
        <v>36</v>
      </c>
      <c r="AA3" s="4">
        <v>64</v>
      </c>
      <c r="AB3" s="4">
        <v>1</v>
      </c>
      <c r="AC3" s="4">
        <v>68</v>
      </c>
      <c r="AD3" s="4">
        <v>46</v>
      </c>
      <c r="AE3" s="4">
        <v>23</v>
      </c>
      <c r="AF3" s="4">
        <v>90</v>
      </c>
      <c r="AH3" s="4" t="s">
        <v>1</v>
      </c>
      <c r="AI3" s="4">
        <v>0</v>
      </c>
      <c r="AJ3" s="4">
        <v>19</v>
      </c>
      <c r="AK3" s="4">
        <v>36</v>
      </c>
      <c r="AL3" s="4">
        <v>64</v>
      </c>
      <c r="AM3" s="4">
        <v>1</v>
      </c>
      <c r="AN3" s="4">
        <v>68</v>
      </c>
      <c r="AO3" s="4">
        <v>46</v>
      </c>
      <c r="AP3" s="4">
        <v>23</v>
      </c>
      <c r="AQ3" s="4">
        <v>90</v>
      </c>
      <c r="AS3" s="4" t="s">
        <v>1</v>
      </c>
      <c r="AT3" s="4">
        <v>0</v>
      </c>
      <c r="AU3" s="4">
        <v>19</v>
      </c>
      <c r="AV3" s="4">
        <v>36</v>
      </c>
      <c r="AW3" s="4">
        <v>64</v>
      </c>
      <c r="AX3" s="4">
        <v>1</v>
      </c>
      <c r="AY3" s="4">
        <v>68</v>
      </c>
      <c r="AZ3" s="4">
        <v>46</v>
      </c>
      <c r="BA3" s="4">
        <v>23</v>
      </c>
      <c r="BB3" s="4">
        <v>90</v>
      </c>
    </row>
    <row r="4" spans="1:54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4" t="s">
        <v>2</v>
      </c>
      <c r="M4" s="4">
        <v>0</v>
      </c>
      <c r="N4" s="4">
        <v>22.5</v>
      </c>
      <c r="O4" s="4">
        <v>45</v>
      </c>
      <c r="P4" s="4">
        <v>67.5</v>
      </c>
      <c r="Q4" s="4">
        <v>90</v>
      </c>
      <c r="R4" s="4">
        <f>90+22.5</f>
        <v>112.5</v>
      </c>
      <c r="S4" s="4">
        <v>135</v>
      </c>
      <c r="T4" s="4">
        <f>135+22.5</f>
        <v>157.5</v>
      </c>
      <c r="U4" s="4">
        <f>157.5+22.5</f>
        <v>180</v>
      </c>
      <c r="W4" s="4" t="s">
        <v>2</v>
      </c>
      <c r="X4" s="4">
        <v>0</v>
      </c>
      <c r="Y4" s="4">
        <v>22.5</v>
      </c>
      <c r="Z4" s="4">
        <v>45</v>
      </c>
      <c r="AA4" s="4">
        <v>67.5</v>
      </c>
      <c r="AB4" s="4">
        <v>90</v>
      </c>
      <c r="AC4" s="4">
        <f>90+22.5</f>
        <v>112.5</v>
      </c>
      <c r="AD4" s="4">
        <v>135</v>
      </c>
      <c r="AE4" s="4">
        <f>135+22.5</f>
        <v>157.5</v>
      </c>
      <c r="AF4" s="4">
        <f>157.5+22.5</f>
        <v>180</v>
      </c>
      <c r="AH4" s="4" t="s">
        <v>2</v>
      </c>
      <c r="AI4" s="4">
        <v>0</v>
      </c>
      <c r="AJ4" s="4">
        <v>22.5</v>
      </c>
      <c r="AK4" s="4">
        <v>45</v>
      </c>
      <c r="AL4" s="4">
        <v>67.5</v>
      </c>
      <c r="AM4" s="4">
        <v>90</v>
      </c>
      <c r="AN4" s="4">
        <f>90+22.5</f>
        <v>112.5</v>
      </c>
      <c r="AO4" s="4">
        <v>135</v>
      </c>
      <c r="AP4" s="4">
        <f>135+22.5</f>
        <v>157.5</v>
      </c>
      <c r="AQ4" s="4">
        <f>157.5+22.5</f>
        <v>180</v>
      </c>
      <c r="AS4" s="4" t="s">
        <v>2</v>
      </c>
      <c r="AT4" s="4">
        <v>0</v>
      </c>
      <c r="AU4" s="4">
        <v>22.5</v>
      </c>
      <c r="AV4" s="4">
        <v>45</v>
      </c>
      <c r="AW4" s="4">
        <v>67.5</v>
      </c>
      <c r="AX4" s="4">
        <v>90</v>
      </c>
      <c r="AY4" s="4">
        <f>90+22.5</f>
        <v>112.5</v>
      </c>
      <c r="AZ4" s="4">
        <v>135</v>
      </c>
      <c r="BA4" s="4">
        <f>135+22.5</f>
        <v>157.5</v>
      </c>
      <c r="BB4" s="4">
        <f>157.5+22.5</f>
        <v>180</v>
      </c>
    </row>
    <row r="5" spans="1:54" s="2" customFormat="1" x14ac:dyDescent="0.25"/>
    <row r="6" spans="1:54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9" t="s">
        <v>4</v>
      </c>
      <c r="M6" s="29"/>
      <c r="N6" s="29"/>
      <c r="O6" s="29"/>
      <c r="P6" s="29"/>
      <c r="Q6" s="29"/>
      <c r="R6" s="29"/>
      <c r="S6" s="29"/>
      <c r="T6" s="29"/>
      <c r="U6" s="29"/>
      <c r="W6" s="29" t="s">
        <v>4</v>
      </c>
      <c r="X6" s="29"/>
      <c r="Y6" s="29"/>
      <c r="Z6" s="29"/>
      <c r="AA6" s="29"/>
      <c r="AB6" s="29"/>
      <c r="AC6" s="29"/>
      <c r="AD6" s="29"/>
      <c r="AE6" s="29"/>
      <c r="AF6" s="29"/>
      <c r="AH6" s="29" t="s">
        <v>4</v>
      </c>
      <c r="AI6" s="29"/>
      <c r="AJ6" s="29"/>
      <c r="AK6" s="29"/>
      <c r="AL6" s="29"/>
      <c r="AM6" s="29"/>
      <c r="AN6" s="29"/>
      <c r="AO6" s="29"/>
      <c r="AP6" s="29"/>
      <c r="AQ6" s="29"/>
      <c r="AS6" s="29" t="s">
        <v>4</v>
      </c>
      <c r="AT6" s="29"/>
      <c r="AU6" s="29"/>
      <c r="AV6" s="29"/>
      <c r="AW6" s="29"/>
      <c r="AX6" s="29"/>
      <c r="AY6" s="29"/>
      <c r="AZ6" s="29"/>
      <c r="BA6" s="29"/>
      <c r="BB6" s="29"/>
    </row>
    <row r="7" spans="1:54" x14ac:dyDescent="0.25">
      <c r="A7" s="4" t="s">
        <v>7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4" t="s">
        <v>7</v>
      </c>
      <c r="M7" s="1">
        <v>-45</v>
      </c>
      <c r="N7" s="4">
        <v>23</v>
      </c>
      <c r="O7" s="4">
        <v>8</v>
      </c>
      <c r="P7" s="4">
        <v>0</v>
      </c>
      <c r="Q7" s="4">
        <v>3</v>
      </c>
      <c r="R7" s="4">
        <v>0</v>
      </c>
      <c r="S7" s="4">
        <v>12</v>
      </c>
      <c r="T7" s="4">
        <v>30</v>
      </c>
      <c r="U7" s="4">
        <v>48</v>
      </c>
      <c r="W7" s="4" t="s">
        <v>7</v>
      </c>
      <c r="X7" s="1">
        <v>-45</v>
      </c>
      <c r="Y7" s="4">
        <v>23</v>
      </c>
      <c r="Z7" s="4">
        <v>8</v>
      </c>
      <c r="AA7" s="4">
        <v>0</v>
      </c>
      <c r="AB7" s="4">
        <v>3</v>
      </c>
      <c r="AC7" s="4">
        <v>0</v>
      </c>
      <c r="AD7" s="4">
        <v>12</v>
      </c>
      <c r="AE7" s="4">
        <v>30</v>
      </c>
      <c r="AF7" s="4">
        <v>48</v>
      </c>
      <c r="AH7" s="4" t="s">
        <v>7</v>
      </c>
      <c r="AI7" s="1">
        <v>-45</v>
      </c>
      <c r="AJ7" s="4">
        <v>23</v>
      </c>
      <c r="AK7" s="4">
        <v>8</v>
      </c>
      <c r="AL7" s="4">
        <v>0</v>
      </c>
      <c r="AM7" s="4">
        <v>3</v>
      </c>
      <c r="AN7" s="4">
        <v>0</v>
      </c>
      <c r="AO7" s="4">
        <v>12</v>
      </c>
      <c r="AP7" s="4">
        <v>30</v>
      </c>
      <c r="AQ7" s="4">
        <v>48</v>
      </c>
      <c r="AS7" s="4" t="s">
        <v>7</v>
      </c>
      <c r="AT7" s="1">
        <v>-45</v>
      </c>
      <c r="AU7" s="4">
        <v>23</v>
      </c>
      <c r="AV7" s="4">
        <v>8</v>
      </c>
      <c r="AW7" s="4">
        <v>0</v>
      </c>
      <c r="AX7" s="4">
        <v>3</v>
      </c>
      <c r="AY7" s="4">
        <v>0</v>
      </c>
      <c r="AZ7" s="4">
        <v>12</v>
      </c>
      <c r="BA7" s="4">
        <v>30</v>
      </c>
      <c r="BB7" s="4">
        <v>48</v>
      </c>
    </row>
    <row r="8" spans="1:54" x14ac:dyDescent="0.25">
      <c r="A8" s="28" t="s">
        <v>8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8" t="s">
        <v>8</v>
      </c>
      <c r="M8" s="4">
        <v>-91</v>
      </c>
      <c r="N8" s="4">
        <v>22</v>
      </c>
      <c r="O8" s="4">
        <v>46</v>
      </c>
      <c r="P8" s="4">
        <v>69</v>
      </c>
      <c r="Q8" s="4">
        <v>2</v>
      </c>
      <c r="R8" s="4">
        <v>66</v>
      </c>
      <c r="S8" s="4">
        <v>45</v>
      </c>
      <c r="T8" s="4">
        <v>17</v>
      </c>
      <c r="U8" s="4">
        <v>92</v>
      </c>
      <c r="W8" s="28" t="s">
        <v>8</v>
      </c>
      <c r="X8" s="4">
        <v>-91</v>
      </c>
      <c r="Y8" s="4">
        <v>22</v>
      </c>
      <c r="Z8" s="4">
        <v>46</v>
      </c>
      <c r="AA8" s="4">
        <v>69</v>
      </c>
      <c r="AB8" s="4">
        <v>2</v>
      </c>
      <c r="AC8" s="4">
        <v>66</v>
      </c>
      <c r="AD8" s="4">
        <v>45</v>
      </c>
      <c r="AE8" s="4">
        <v>17</v>
      </c>
      <c r="AF8" s="4">
        <v>92</v>
      </c>
      <c r="AH8" s="28" t="s">
        <v>8</v>
      </c>
      <c r="AI8" s="4">
        <v>-91</v>
      </c>
      <c r="AJ8" s="4">
        <v>22</v>
      </c>
      <c r="AK8" s="4">
        <v>46</v>
      </c>
      <c r="AL8" s="4">
        <v>69</v>
      </c>
      <c r="AM8" s="4">
        <v>2</v>
      </c>
      <c r="AN8" s="4">
        <v>66</v>
      </c>
      <c r="AO8" s="4">
        <v>45</v>
      </c>
      <c r="AP8" s="4">
        <v>17</v>
      </c>
      <c r="AQ8" s="4">
        <v>92</v>
      </c>
      <c r="AS8" s="28" t="s">
        <v>8</v>
      </c>
      <c r="AT8" s="4">
        <v>-91</v>
      </c>
      <c r="AU8" s="4">
        <v>22</v>
      </c>
      <c r="AV8" s="4">
        <v>46</v>
      </c>
      <c r="AW8" s="4">
        <v>69</v>
      </c>
      <c r="AX8" s="4">
        <v>2</v>
      </c>
      <c r="AY8" s="4">
        <v>66</v>
      </c>
      <c r="AZ8" s="4">
        <v>45</v>
      </c>
      <c r="BA8" s="4">
        <v>17</v>
      </c>
      <c r="BB8" s="4">
        <v>92</v>
      </c>
    </row>
    <row r="9" spans="1:54" x14ac:dyDescent="0.25">
      <c r="A9" s="28" t="s">
        <v>9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8" t="s">
        <v>9</v>
      </c>
      <c r="M9" s="4">
        <v>-90</v>
      </c>
      <c r="N9" s="4">
        <f>-90+22.5</f>
        <v>-67.5</v>
      </c>
      <c r="O9" s="4">
        <v>-45</v>
      </c>
      <c r="P9" s="4">
        <v>-22.5</v>
      </c>
      <c r="Q9" s="4">
        <v>0</v>
      </c>
      <c r="R9" s="4">
        <v>22.5</v>
      </c>
      <c r="S9" s="4">
        <v>45</v>
      </c>
      <c r="T9" s="4">
        <v>67.5</v>
      </c>
      <c r="U9" s="4">
        <v>90</v>
      </c>
      <c r="W9" s="28" t="s">
        <v>9</v>
      </c>
      <c r="X9" s="4">
        <v>-90</v>
      </c>
      <c r="Y9" s="4">
        <f>-90+22.5</f>
        <v>-67.5</v>
      </c>
      <c r="Z9" s="4">
        <v>-45</v>
      </c>
      <c r="AA9" s="4">
        <v>-22.5</v>
      </c>
      <c r="AB9" s="4">
        <v>0</v>
      </c>
      <c r="AC9" s="4">
        <v>22.5</v>
      </c>
      <c r="AD9" s="4">
        <v>45</v>
      </c>
      <c r="AE9" s="4">
        <v>67.5</v>
      </c>
      <c r="AF9" s="4">
        <v>90</v>
      </c>
      <c r="AH9" s="28" t="s">
        <v>9</v>
      </c>
      <c r="AI9" s="4">
        <v>-90</v>
      </c>
      <c r="AJ9" s="4">
        <f>-90+22.5</f>
        <v>-67.5</v>
      </c>
      <c r="AK9" s="4">
        <v>-45</v>
      </c>
      <c r="AL9" s="4">
        <v>-22.5</v>
      </c>
      <c r="AM9" s="4">
        <v>0</v>
      </c>
      <c r="AN9" s="4">
        <v>22.5</v>
      </c>
      <c r="AO9" s="4">
        <v>45</v>
      </c>
      <c r="AP9" s="4">
        <v>67.5</v>
      </c>
      <c r="AQ9" s="4">
        <v>90</v>
      </c>
      <c r="AS9" s="28" t="s">
        <v>9</v>
      </c>
      <c r="AT9" s="4">
        <v>-90</v>
      </c>
      <c r="AU9" s="4">
        <f>-90+22.5</f>
        <v>-67.5</v>
      </c>
      <c r="AV9" s="4">
        <v>-45</v>
      </c>
      <c r="AW9" s="4">
        <v>-22.5</v>
      </c>
      <c r="AX9" s="4">
        <v>0</v>
      </c>
      <c r="AY9" s="4">
        <v>22.5</v>
      </c>
      <c r="AZ9" s="4">
        <v>45</v>
      </c>
      <c r="BA9" s="4">
        <v>67.5</v>
      </c>
      <c r="BB9" s="4">
        <v>90</v>
      </c>
    </row>
    <row r="10" spans="1:54" s="2" customFormat="1" x14ac:dyDescent="0.25"/>
    <row r="11" spans="1:54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  <c r="L11" s="29" t="s">
        <v>5</v>
      </c>
      <c r="M11" s="29"/>
      <c r="N11" s="29"/>
      <c r="O11" s="29"/>
      <c r="P11" s="29"/>
      <c r="Q11" s="29"/>
      <c r="R11" s="29"/>
      <c r="S11" s="29"/>
      <c r="T11" s="29"/>
      <c r="U11" s="29"/>
      <c r="W11" s="29" t="s">
        <v>5</v>
      </c>
      <c r="X11" s="29"/>
      <c r="Y11" s="29"/>
      <c r="Z11" s="29"/>
      <c r="AA11" s="29"/>
      <c r="AB11" s="29"/>
      <c r="AC11" s="29"/>
      <c r="AD11" s="29"/>
      <c r="AE11" s="29"/>
      <c r="AF11" s="29"/>
      <c r="AH11" s="29" t="s">
        <v>5</v>
      </c>
      <c r="AI11" s="29"/>
      <c r="AJ11" s="29"/>
      <c r="AK11" s="29"/>
      <c r="AL11" s="29"/>
      <c r="AM11" s="29"/>
      <c r="AN11" s="29"/>
      <c r="AO11" s="29"/>
      <c r="AP11" s="29"/>
      <c r="AQ11" s="29"/>
      <c r="AS11" s="29" t="s">
        <v>5</v>
      </c>
      <c r="AT11" s="29"/>
      <c r="AU11" s="29"/>
      <c r="AV11" s="29"/>
      <c r="AW11" s="29"/>
      <c r="AX11" s="29"/>
      <c r="AY11" s="29"/>
      <c r="AZ11" s="29"/>
      <c r="BA11" s="29"/>
      <c r="BB11" s="29"/>
    </row>
    <row r="12" spans="1:54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  <c r="L12" s="4" t="s">
        <v>0</v>
      </c>
      <c r="M12" s="4">
        <v>47</v>
      </c>
      <c r="N12" s="4">
        <v>23</v>
      </c>
      <c r="O12" s="4">
        <v>1</v>
      </c>
      <c r="P12" s="4">
        <v>4</v>
      </c>
      <c r="Q12" s="4">
        <v>14</v>
      </c>
      <c r="R12" s="4">
        <v>346</v>
      </c>
      <c r="S12" s="4">
        <v>323</v>
      </c>
      <c r="T12" s="4">
        <v>312</v>
      </c>
      <c r="U12" s="4">
        <v>48</v>
      </c>
      <c r="W12" s="4" t="s">
        <v>0</v>
      </c>
      <c r="X12" s="4">
        <v>47</v>
      </c>
      <c r="Y12" s="4">
        <v>23</v>
      </c>
      <c r="Z12" s="4">
        <v>1</v>
      </c>
      <c r="AA12" s="4">
        <v>4</v>
      </c>
      <c r="AB12" s="4">
        <v>14</v>
      </c>
      <c r="AC12" s="4">
        <v>346</v>
      </c>
      <c r="AD12" s="4">
        <v>323</v>
      </c>
      <c r="AE12" s="4">
        <v>312</v>
      </c>
      <c r="AF12" s="4">
        <v>48</v>
      </c>
      <c r="AH12" s="4" t="s">
        <v>0</v>
      </c>
      <c r="AI12" s="4">
        <v>47</v>
      </c>
      <c r="AJ12" s="4">
        <v>23</v>
      </c>
      <c r="AK12" s="4">
        <v>1</v>
      </c>
      <c r="AL12" s="4">
        <v>4</v>
      </c>
      <c r="AM12" s="4">
        <v>14</v>
      </c>
      <c r="AN12" s="4">
        <v>346</v>
      </c>
      <c r="AO12" s="4">
        <v>323</v>
      </c>
      <c r="AP12" s="4">
        <v>312</v>
      </c>
      <c r="AQ12" s="4">
        <v>48</v>
      </c>
      <c r="AS12" s="4" t="s">
        <v>0</v>
      </c>
      <c r="AT12" s="4">
        <v>47</v>
      </c>
      <c r="AU12" s="4">
        <v>23</v>
      </c>
      <c r="AV12" s="4">
        <v>1</v>
      </c>
      <c r="AW12" s="4">
        <v>4</v>
      </c>
      <c r="AX12" s="4">
        <v>14</v>
      </c>
      <c r="AY12" s="4">
        <v>346</v>
      </c>
      <c r="AZ12" s="4">
        <v>323</v>
      </c>
      <c r="BA12" s="4">
        <v>312</v>
      </c>
      <c r="BB12" s="4">
        <v>48</v>
      </c>
    </row>
    <row r="13" spans="1:54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  <c r="L13" s="4" t="s">
        <v>1</v>
      </c>
      <c r="M13" s="4">
        <v>0</v>
      </c>
      <c r="N13" s="4">
        <v>19</v>
      </c>
      <c r="O13" s="4">
        <v>36</v>
      </c>
      <c r="P13" s="4">
        <v>66</v>
      </c>
      <c r="Q13" s="4">
        <v>1</v>
      </c>
      <c r="R13" s="4">
        <v>68</v>
      </c>
      <c r="S13" s="4">
        <v>46</v>
      </c>
      <c r="T13" s="4">
        <v>23</v>
      </c>
      <c r="U13" s="4">
        <v>90</v>
      </c>
      <c r="W13" s="4" t="s">
        <v>1</v>
      </c>
      <c r="X13" s="4">
        <v>0</v>
      </c>
      <c r="Y13" s="4">
        <v>19</v>
      </c>
      <c r="Z13" s="4">
        <v>36</v>
      </c>
      <c r="AA13" s="4">
        <v>66</v>
      </c>
      <c r="AB13" s="4">
        <v>1</v>
      </c>
      <c r="AC13" s="4">
        <v>68</v>
      </c>
      <c r="AD13" s="4">
        <v>46</v>
      </c>
      <c r="AE13" s="4">
        <v>23</v>
      </c>
      <c r="AF13" s="4">
        <v>90</v>
      </c>
      <c r="AH13" s="4" t="s">
        <v>1</v>
      </c>
      <c r="AI13" s="4">
        <v>0</v>
      </c>
      <c r="AJ13" s="4">
        <v>19</v>
      </c>
      <c r="AK13" s="4">
        <v>36</v>
      </c>
      <c r="AL13" s="4">
        <v>66</v>
      </c>
      <c r="AM13" s="4">
        <v>1</v>
      </c>
      <c r="AN13" s="4">
        <v>68</v>
      </c>
      <c r="AO13" s="4">
        <v>46</v>
      </c>
      <c r="AP13" s="4">
        <v>23</v>
      </c>
      <c r="AQ13" s="4">
        <v>90</v>
      </c>
      <c r="AS13" s="4" t="s">
        <v>1</v>
      </c>
      <c r="AT13" s="4">
        <v>0</v>
      </c>
      <c r="AU13" s="4">
        <v>19</v>
      </c>
      <c r="AV13" s="4">
        <v>36</v>
      </c>
      <c r="AW13" s="4">
        <v>66</v>
      </c>
      <c r="AX13" s="4">
        <v>1</v>
      </c>
      <c r="AY13" s="4">
        <v>68</v>
      </c>
      <c r="AZ13" s="4">
        <v>46</v>
      </c>
      <c r="BA13" s="4">
        <v>23</v>
      </c>
      <c r="BB13" s="4">
        <v>90</v>
      </c>
    </row>
    <row r="14" spans="1:54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  <c r="L14" s="4" t="s">
        <v>2</v>
      </c>
      <c r="M14" s="4">
        <v>0</v>
      </c>
      <c r="N14" s="4">
        <v>22.5</v>
      </c>
      <c r="O14" s="4">
        <v>45</v>
      </c>
      <c r="P14" s="4">
        <v>67.5</v>
      </c>
      <c r="Q14" s="4">
        <v>90</v>
      </c>
      <c r="R14" s="4">
        <f>90+22.5</f>
        <v>112.5</v>
      </c>
      <c r="S14" s="4">
        <v>135</v>
      </c>
      <c r="T14" s="4">
        <f>135+22.5</f>
        <v>157.5</v>
      </c>
      <c r="U14" s="4">
        <f>157.5+22.5</f>
        <v>180</v>
      </c>
      <c r="W14" s="4" t="s">
        <v>2</v>
      </c>
      <c r="X14" s="4">
        <v>0</v>
      </c>
      <c r="Y14" s="4">
        <v>22.5</v>
      </c>
      <c r="Z14" s="4">
        <v>45</v>
      </c>
      <c r="AA14" s="4">
        <v>67.5</v>
      </c>
      <c r="AB14" s="4">
        <v>90</v>
      </c>
      <c r="AC14" s="4">
        <f>90+22.5</f>
        <v>112.5</v>
      </c>
      <c r="AD14" s="4">
        <v>135</v>
      </c>
      <c r="AE14" s="4">
        <f>135+22.5</f>
        <v>157.5</v>
      </c>
      <c r="AF14" s="4">
        <f>157.5+22.5</f>
        <v>180</v>
      </c>
      <c r="AH14" s="4" t="s">
        <v>2</v>
      </c>
      <c r="AI14" s="4">
        <v>0</v>
      </c>
      <c r="AJ14" s="4">
        <v>22.5</v>
      </c>
      <c r="AK14" s="4">
        <v>45</v>
      </c>
      <c r="AL14" s="4">
        <v>67.5</v>
      </c>
      <c r="AM14" s="4">
        <v>90</v>
      </c>
      <c r="AN14" s="4">
        <f>90+22.5</f>
        <v>112.5</v>
      </c>
      <c r="AO14" s="4">
        <v>135</v>
      </c>
      <c r="AP14" s="4">
        <f>135+22.5</f>
        <v>157.5</v>
      </c>
      <c r="AQ14" s="4">
        <f>157.5+22.5</f>
        <v>180</v>
      </c>
      <c r="AS14" s="4" t="s">
        <v>2</v>
      </c>
      <c r="AT14" s="4">
        <v>0</v>
      </c>
      <c r="AU14" s="4">
        <v>22.5</v>
      </c>
      <c r="AV14" s="4">
        <v>45</v>
      </c>
      <c r="AW14" s="4">
        <v>67.5</v>
      </c>
      <c r="AX14" s="4">
        <v>90</v>
      </c>
      <c r="AY14" s="4">
        <f>90+22.5</f>
        <v>112.5</v>
      </c>
      <c r="AZ14" s="4">
        <v>135</v>
      </c>
      <c r="BA14" s="4">
        <f>135+22.5</f>
        <v>157.5</v>
      </c>
      <c r="BB14" s="4">
        <f>157.5+22.5</f>
        <v>180</v>
      </c>
    </row>
    <row r="15" spans="1:54" x14ac:dyDescent="0.25">
      <c r="L15" s="5"/>
      <c r="M15" s="5"/>
      <c r="N15" s="5"/>
      <c r="O15" s="5"/>
      <c r="P15" s="5"/>
      <c r="Q15" s="5"/>
      <c r="R15" s="5"/>
      <c r="S15" s="5"/>
      <c r="T15" s="5"/>
      <c r="U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  <c r="L16" s="29" t="s">
        <v>3</v>
      </c>
      <c r="M16" s="29"/>
      <c r="N16" s="29"/>
      <c r="O16" s="29"/>
      <c r="P16" s="29"/>
      <c r="Q16" s="29"/>
      <c r="R16" s="29"/>
      <c r="S16" s="29"/>
      <c r="T16" s="29"/>
      <c r="U16" s="29"/>
      <c r="W16" s="29" t="s">
        <v>3</v>
      </c>
      <c r="X16" s="29"/>
      <c r="Y16" s="29"/>
      <c r="Z16" s="29"/>
      <c r="AA16" s="29"/>
      <c r="AB16" s="29"/>
      <c r="AC16" s="29"/>
      <c r="AD16" s="29"/>
      <c r="AE16" s="29"/>
      <c r="AF16" s="29"/>
      <c r="AH16" s="29" t="s">
        <v>3</v>
      </c>
      <c r="AI16" s="29"/>
      <c r="AJ16" s="29"/>
      <c r="AK16" s="29"/>
      <c r="AL16" s="29"/>
      <c r="AM16" s="29"/>
      <c r="AN16" s="29"/>
      <c r="AO16" s="29"/>
      <c r="AP16" s="29"/>
      <c r="AQ16" s="29"/>
      <c r="AS16" s="29" t="s">
        <v>3</v>
      </c>
      <c r="AT16" s="29"/>
      <c r="AU16" s="29"/>
      <c r="AV16" s="29"/>
      <c r="AW16" s="29"/>
      <c r="AX16" s="29"/>
      <c r="AY16" s="29"/>
      <c r="AZ16" s="29"/>
      <c r="BA16" s="29"/>
      <c r="BB16" s="29"/>
    </row>
    <row r="17" spans="1:54" x14ac:dyDescent="0.25">
      <c r="A17" s="4" t="s">
        <v>7</v>
      </c>
      <c r="B17" s="4">
        <v>47</v>
      </c>
      <c r="C17" s="4">
        <v>23</v>
      </c>
      <c r="D17" s="4">
        <v>1</v>
      </c>
      <c r="E17" s="4">
        <v>4</v>
      </c>
      <c r="F17" s="4">
        <v>14</v>
      </c>
      <c r="G17" s="4">
        <v>8</v>
      </c>
      <c r="H17" s="4">
        <v>10</v>
      </c>
      <c r="I17" s="4">
        <v>31</v>
      </c>
      <c r="J17" s="4">
        <v>42</v>
      </c>
      <c r="L17" s="4" t="s">
        <v>7</v>
      </c>
      <c r="M17" s="4">
        <v>47</v>
      </c>
      <c r="N17" s="4">
        <v>23</v>
      </c>
      <c r="O17" s="4">
        <v>1</v>
      </c>
      <c r="P17" s="4">
        <v>4</v>
      </c>
      <c r="Q17" s="4">
        <v>14</v>
      </c>
      <c r="R17" s="4">
        <v>8</v>
      </c>
      <c r="S17" s="4">
        <v>10</v>
      </c>
      <c r="T17" s="4">
        <v>31</v>
      </c>
      <c r="U17" s="4">
        <v>42</v>
      </c>
      <c r="W17" s="4" t="s">
        <v>7</v>
      </c>
      <c r="X17" s="4">
        <v>47</v>
      </c>
      <c r="Y17" s="4">
        <v>23</v>
      </c>
      <c r="Z17" s="4">
        <v>1</v>
      </c>
      <c r="AA17" s="4">
        <v>4</v>
      </c>
      <c r="AB17" s="4">
        <v>14</v>
      </c>
      <c r="AC17" s="4">
        <v>8</v>
      </c>
      <c r="AD17" s="4">
        <v>10</v>
      </c>
      <c r="AE17" s="4">
        <v>31</v>
      </c>
      <c r="AF17" s="4">
        <v>42</v>
      </c>
      <c r="AH17" s="4" t="s">
        <v>7</v>
      </c>
      <c r="AI17" s="4">
        <v>47</v>
      </c>
      <c r="AJ17" s="4">
        <v>23</v>
      </c>
      <c r="AK17" s="4">
        <v>1</v>
      </c>
      <c r="AL17" s="4">
        <v>4</v>
      </c>
      <c r="AM17" s="4">
        <v>14</v>
      </c>
      <c r="AN17" s="4">
        <v>8</v>
      </c>
      <c r="AO17" s="4">
        <v>10</v>
      </c>
      <c r="AP17" s="4">
        <v>31</v>
      </c>
      <c r="AQ17" s="4">
        <v>42</v>
      </c>
      <c r="AS17" s="4" t="s">
        <v>7</v>
      </c>
      <c r="AT17" s="4">
        <v>47</v>
      </c>
      <c r="AU17" s="4">
        <v>23</v>
      </c>
      <c r="AV17" s="4">
        <v>1</v>
      </c>
      <c r="AW17" s="4">
        <v>4</v>
      </c>
      <c r="AX17" s="4">
        <v>14</v>
      </c>
      <c r="AY17" s="4">
        <v>8</v>
      </c>
      <c r="AZ17" s="4">
        <v>10</v>
      </c>
      <c r="BA17" s="4">
        <v>31</v>
      </c>
      <c r="BB17" s="4">
        <v>42</v>
      </c>
    </row>
    <row r="18" spans="1:54" x14ac:dyDescent="0.25">
      <c r="A18" s="28" t="s">
        <v>8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  <c r="L18" s="28" t="s">
        <v>8</v>
      </c>
      <c r="M18" s="4">
        <v>0</v>
      </c>
      <c r="N18" s="4">
        <v>19</v>
      </c>
      <c r="O18" s="4">
        <v>36</v>
      </c>
      <c r="P18" s="4">
        <v>66</v>
      </c>
      <c r="Q18" s="4">
        <v>1</v>
      </c>
      <c r="R18" s="4">
        <v>68</v>
      </c>
      <c r="S18" s="4">
        <v>46</v>
      </c>
      <c r="T18" s="4">
        <v>23</v>
      </c>
      <c r="U18" s="4">
        <v>90</v>
      </c>
      <c r="W18" s="28" t="s">
        <v>8</v>
      </c>
      <c r="X18" s="4">
        <v>0</v>
      </c>
      <c r="Y18" s="4">
        <v>19</v>
      </c>
      <c r="Z18" s="4">
        <v>36</v>
      </c>
      <c r="AA18" s="4">
        <v>66</v>
      </c>
      <c r="AB18" s="4">
        <v>1</v>
      </c>
      <c r="AC18" s="4">
        <v>68</v>
      </c>
      <c r="AD18" s="4">
        <v>46</v>
      </c>
      <c r="AE18" s="4">
        <v>23</v>
      </c>
      <c r="AF18" s="4">
        <v>90</v>
      </c>
      <c r="AH18" s="28" t="s">
        <v>8</v>
      </c>
      <c r="AI18" s="4">
        <v>0</v>
      </c>
      <c r="AJ18" s="4">
        <v>19</v>
      </c>
      <c r="AK18" s="4">
        <v>36</v>
      </c>
      <c r="AL18" s="4">
        <v>66</v>
      </c>
      <c r="AM18" s="4">
        <v>1</v>
      </c>
      <c r="AN18" s="4">
        <v>68</v>
      </c>
      <c r="AO18" s="4">
        <v>46</v>
      </c>
      <c r="AP18" s="4">
        <v>23</v>
      </c>
      <c r="AQ18" s="4">
        <v>90</v>
      </c>
      <c r="AS18" s="28" t="s">
        <v>8</v>
      </c>
      <c r="AT18" s="4">
        <v>0</v>
      </c>
      <c r="AU18" s="4">
        <v>19</v>
      </c>
      <c r="AV18" s="4">
        <v>36</v>
      </c>
      <c r="AW18" s="4">
        <v>66</v>
      </c>
      <c r="AX18" s="4">
        <v>1</v>
      </c>
      <c r="AY18" s="4">
        <v>68</v>
      </c>
      <c r="AZ18" s="4">
        <v>46</v>
      </c>
      <c r="BA18" s="4">
        <v>23</v>
      </c>
      <c r="BB18" s="4">
        <v>90</v>
      </c>
    </row>
    <row r="19" spans="1:54" x14ac:dyDescent="0.25">
      <c r="A19" s="28" t="s">
        <v>9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  <c r="L19" s="28" t="s">
        <v>9</v>
      </c>
      <c r="M19" s="4">
        <v>0</v>
      </c>
      <c r="N19" s="4">
        <v>22.5</v>
      </c>
      <c r="O19" s="4">
        <v>45</v>
      </c>
      <c r="P19" s="4">
        <v>67.5</v>
      </c>
      <c r="Q19" s="4">
        <v>90</v>
      </c>
      <c r="R19" s="4">
        <f>90+22.5</f>
        <v>112.5</v>
      </c>
      <c r="S19" s="4">
        <v>135</v>
      </c>
      <c r="T19" s="4">
        <f>135+22.5</f>
        <v>157.5</v>
      </c>
      <c r="U19" s="4">
        <f>157.5+22.5</f>
        <v>180</v>
      </c>
      <c r="W19" s="28" t="s">
        <v>9</v>
      </c>
      <c r="X19" s="4">
        <v>0</v>
      </c>
      <c r="Y19" s="4">
        <v>22.5</v>
      </c>
      <c r="Z19" s="4">
        <v>45</v>
      </c>
      <c r="AA19" s="4">
        <v>67.5</v>
      </c>
      <c r="AB19" s="4">
        <v>90</v>
      </c>
      <c r="AC19" s="4">
        <f>90+22.5</f>
        <v>112.5</v>
      </c>
      <c r="AD19" s="4">
        <v>135</v>
      </c>
      <c r="AE19" s="4">
        <f>135+22.5</f>
        <v>157.5</v>
      </c>
      <c r="AF19" s="4">
        <f>157.5+22.5</f>
        <v>180</v>
      </c>
      <c r="AH19" s="28" t="s">
        <v>9</v>
      </c>
      <c r="AI19" s="4">
        <v>0</v>
      </c>
      <c r="AJ19" s="4">
        <v>22.5</v>
      </c>
      <c r="AK19" s="4">
        <v>45</v>
      </c>
      <c r="AL19" s="4">
        <v>67.5</v>
      </c>
      <c r="AM19" s="4">
        <v>90</v>
      </c>
      <c r="AN19" s="4">
        <f>90+22.5</f>
        <v>112.5</v>
      </c>
      <c r="AO19" s="4">
        <v>135</v>
      </c>
      <c r="AP19" s="4">
        <f>135+22.5</f>
        <v>157.5</v>
      </c>
      <c r="AQ19" s="4">
        <f>157.5+22.5</f>
        <v>180</v>
      </c>
      <c r="AS19" s="28" t="s">
        <v>9</v>
      </c>
      <c r="AT19" s="4">
        <v>0</v>
      </c>
      <c r="AU19" s="4">
        <v>22.5</v>
      </c>
      <c r="AV19" s="4">
        <v>45</v>
      </c>
      <c r="AW19" s="4">
        <v>67.5</v>
      </c>
      <c r="AX19" s="4">
        <v>90</v>
      </c>
      <c r="AY19" s="4">
        <f>90+22.5</f>
        <v>112.5</v>
      </c>
      <c r="AZ19" s="4">
        <v>135</v>
      </c>
      <c r="BA19" s="4">
        <f>135+22.5</f>
        <v>157.5</v>
      </c>
      <c r="BB19" s="4">
        <f>157.5+22.5</f>
        <v>180</v>
      </c>
    </row>
    <row r="20" spans="1:54" x14ac:dyDescent="0.25">
      <c r="L20" s="2"/>
      <c r="M20" s="2"/>
      <c r="N20" s="2"/>
      <c r="O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L21" s="2"/>
      <c r="M21" s="2"/>
      <c r="N21" s="2"/>
      <c r="O21" s="2"/>
      <c r="P21" s="2"/>
      <c r="Q21" s="2"/>
      <c r="R21" s="2"/>
      <c r="S21" s="2"/>
      <c r="T21" s="2"/>
      <c r="U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L22" s="20"/>
      <c r="M22" s="20"/>
      <c r="N22" s="20"/>
      <c r="O22" s="20"/>
      <c r="P22" s="20"/>
      <c r="Q22" s="20"/>
      <c r="R22" s="20"/>
      <c r="S22" s="20"/>
      <c r="T22" s="20"/>
      <c r="U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</row>
    <row r="23" spans="1:54" x14ac:dyDescent="0.25">
      <c r="A23" s="29" t="s">
        <v>98</v>
      </c>
      <c r="B23" s="29"/>
      <c r="C23" s="29"/>
      <c r="D23" s="29"/>
      <c r="E23" s="29"/>
      <c r="F23" s="29"/>
      <c r="G23" s="29"/>
      <c r="H23" s="29"/>
      <c r="I23" s="29"/>
      <c r="J23" s="29"/>
      <c r="K23" s="3"/>
      <c r="L23" s="29" t="s">
        <v>98</v>
      </c>
      <c r="M23" s="29"/>
      <c r="N23" s="29"/>
      <c r="O23" s="29"/>
      <c r="P23" s="29"/>
      <c r="Q23" s="29"/>
      <c r="R23" s="29"/>
      <c r="S23" s="29"/>
      <c r="T23" s="29"/>
      <c r="U23" s="29"/>
      <c r="W23" s="29" t="s">
        <v>98</v>
      </c>
      <c r="X23" s="29"/>
      <c r="Y23" s="29"/>
      <c r="Z23" s="29"/>
      <c r="AA23" s="29"/>
      <c r="AB23" s="29"/>
      <c r="AC23" s="29"/>
      <c r="AD23" s="29"/>
      <c r="AE23" s="29"/>
      <c r="AF23" s="29"/>
      <c r="AH23" s="29" t="s">
        <v>98</v>
      </c>
      <c r="AI23" s="29"/>
      <c r="AJ23" s="29"/>
      <c r="AK23" s="29"/>
      <c r="AL23" s="29"/>
      <c r="AM23" s="29"/>
      <c r="AN23" s="29"/>
      <c r="AO23" s="29"/>
      <c r="AP23" s="29"/>
      <c r="AQ23" s="29"/>
      <c r="AS23" s="29" t="s">
        <v>98</v>
      </c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x14ac:dyDescent="0.25">
      <c r="A24" s="4" t="s">
        <v>0</v>
      </c>
      <c r="B24" s="4">
        <v>287</v>
      </c>
      <c r="C24" s="4">
        <v>309</v>
      </c>
      <c r="D24" s="4">
        <v>318</v>
      </c>
      <c r="E24" s="4">
        <v>337</v>
      </c>
      <c r="F24" s="4">
        <v>341</v>
      </c>
      <c r="G24" s="4">
        <v>8</v>
      </c>
      <c r="H24" s="4">
        <v>10</v>
      </c>
      <c r="I24" s="4">
        <v>31</v>
      </c>
      <c r="J24" s="4">
        <v>42</v>
      </c>
      <c r="K24" s="3"/>
      <c r="L24" s="4" t="s">
        <v>0</v>
      </c>
      <c r="M24" s="4">
        <v>283</v>
      </c>
      <c r="N24" s="4">
        <v>307</v>
      </c>
      <c r="O24" s="4">
        <v>320</v>
      </c>
      <c r="P24" s="4">
        <v>332</v>
      </c>
      <c r="Q24" s="4">
        <v>341</v>
      </c>
      <c r="R24" s="4">
        <v>8</v>
      </c>
      <c r="S24" s="4">
        <v>10</v>
      </c>
      <c r="T24" s="4">
        <v>31</v>
      </c>
      <c r="U24" s="4">
        <v>42</v>
      </c>
      <c r="W24" s="4" t="s">
        <v>0</v>
      </c>
      <c r="X24" s="4">
        <v>285</v>
      </c>
      <c r="Y24" s="4">
        <v>307</v>
      </c>
      <c r="Z24" s="4">
        <v>323</v>
      </c>
      <c r="AA24" s="4">
        <v>337</v>
      </c>
      <c r="AB24" s="4">
        <v>341</v>
      </c>
      <c r="AC24" s="4">
        <v>8</v>
      </c>
      <c r="AD24" s="4">
        <v>10</v>
      </c>
      <c r="AE24" s="4">
        <v>31</v>
      </c>
      <c r="AF24" s="4">
        <v>42</v>
      </c>
      <c r="AH24" s="4" t="s">
        <v>0</v>
      </c>
      <c r="AI24" s="4">
        <v>285</v>
      </c>
      <c r="AJ24" s="4">
        <v>309</v>
      </c>
      <c r="AK24" s="4">
        <v>321</v>
      </c>
      <c r="AL24" s="4">
        <v>335</v>
      </c>
      <c r="AM24" s="4">
        <v>341</v>
      </c>
      <c r="AN24" s="4">
        <v>8</v>
      </c>
      <c r="AO24" s="4">
        <v>10</v>
      </c>
      <c r="AP24" s="4">
        <v>31</v>
      </c>
      <c r="AQ24" s="4">
        <v>42</v>
      </c>
      <c r="AS24" s="4" t="s">
        <v>0</v>
      </c>
      <c r="AT24" s="4">
        <v>284</v>
      </c>
      <c r="AU24" s="4">
        <v>308</v>
      </c>
      <c r="AV24" s="4">
        <v>322</v>
      </c>
      <c r="AW24" s="4">
        <v>335</v>
      </c>
      <c r="AX24" s="4">
        <v>341</v>
      </c>
      <c r="AY24" s="4">
        <v>8</v>
      </c>
      <c r="AZ24" s="4">
        <v>10</v>
      </c>
      <c r="BA24" s="4">
        <v>31</v>
      </c>
      <c r="BB24" s="4">
        <v>42</v>
      </c>
    </row>
    <row r="25" spans="1:54" x14ac:dyDescent="0.25">
      <c r="A25" s="4" t="s">
        <v>1</v>
      </c>
      <c r="B25" s="4">
        <v>0</v>
      </c>
      <c r="C25" s="4">
        <v>20</v>
      </c>
      <c r="D25" s="4">
        <v>36</v>
      </c>
      <c r="E25" s="4">
        <v>64</v>
      </c>
      <c r="F25" s="4">
        <v>1</v>
      </c>
      <c r="G25" s="4">
        <v>68</v>
      </c>
      <c r="H25" s="4">
        <v>46</v>
      </c>
      <c r="I25" s="4">
        <v>23</v>
      </c>
      <c r="J25" s="4">
        <v>90</v>
      </c>
      <c r="K25" s="3"/>
      <c r="L25" s="4" t="s">
        <v>1</v>
      </c>
      <c r="M25" s="4">
        <v>0</v>
      </c>
      <c r="N25" s="4">
        <v>19</v>
      </c>
      <c r="O25" s="4">
        <v>36</v>
      </c>
      <c r="P25" s="4">
        <v>64</v>
      </c>
      <c r="Q25" s="4">
        <v>1</v>
      </c>
      <c r="R25" s="4">
        <v>68</v>
      </c>
      <c r="S25" s="4">
        <v>46</v>
      </c>
      <c r="T25" s="4">
        <v>23</v>
      </c>
      <c r="U25" s="4">
        <v>90</v>
      </c>
      <c r="W25" s="4" t="s">
        <v>1</v>
      </c>
      <c r="X25" s="4">
        <v>0</v>
      </c>
      <c r="Y25" s="4">
        <v>19</v>
      </c>
      <c r="Z25" s="4">
        <v>36</v>
      </c>
      <c r="AA25" s="4">
        <v>64</v>
      </c>
      <c r="AB25" s="4">
        <v>1</v>
      </c>
      <c r="AC25" s="4">
        <v>68</v>
      </c>
      <c r="AD25" s="4">
        <v>46</v>
      </c>
      <c r="AE25" s="4">
        <v>23</v>
      </c>
      <c r="AF25" s="4">
        <v>90</v>
      </c>
      <c r="AH25" s="4" t="s">
        <v>1</v>
      </c>
      <c r="AI25" s="4">
        <v>0</v>
      </c>
      <c r="AJ25" s="4">
        <v>21</v>
      </c>
      <c r="AK25" s="4">
        <v>36</v>
      </c>
      <c r="AL25" s="4">
        <v>64</v>
      </c>
      <c r="AM25" s="4">
        <v>1</v>
      </c>
      <c r="AN25" s="4">
        <v>68</v>
      </c>
      <c r="AO25" s="4">
        <v>46</v>
      </c>
      <c r="AP25" s="4">
        <v>23</v>
      </c>
      <c r="AQ25" s="4">
        <v>90</v>
      </c>
      <c r="AS25" s="4" t="s">
        <v>1</v>
      </c>
      <c r="AT25" s="4">
        <v>0</v>
      </c>
      <c r="AU25" s="4">
        <v>19</v>
      </c>
      <c r="AV25" s="4">
        <v>36</v>
      </c>
      <c r="AW25" s="4">
        <v>64</v>
      </c>
      <c r="AX25" s="4">
        <v>1</v>
      </c>
      <c r="AY25" s="4">
        <v>68</v>
      </c>
      <c r="AZ25" s="4">
        <v>46</v>
      </c>
      <c r="BA25" s="4">
        <v>23</v>
      </c>
      <c r="BB25" s="4">
        <v>90</v>
      </c>
    </row>
    <row r="26" spans="1:54" x14ac:dyDescent="0.25">
      <c r="A26" s="4" t="s">
        <v>2</v>
      </c>
      <c r="B26" s="4">
        <v>0</v>
      </c>
      <c r="C26" s="4">
        <v>22.5</v>
      </c>
      <c r="D26" s="4">
        <v>45</v>
      </c>
      <c r="E26" s="4">
        <v>67.5</v>
      </c>
      <c r="F26" s="4">
        <v>90</v>
      </c>
      <c r="G26" s="4">
        <f>90+22.5</f>
        <v>112.5</v>
      </c>
      <c r="H26" s="4">
        <v>135</v>
      </c>
      <c r="I26" s="4">
        <f>135+22.5</f>
        <v>157.5</v>
      </c>
      <c r="J26" s="4">
        <f>157.5+22.5</f>
        <v>180</v>
      </c>
      <c r="K26" s="3"/>
      <c r="L26" s="4" t="s">
        <v>2</v>
      </c>
      <c r="M26" s="4">
        <v>0</v>
      </c>
      <c r="N26" s="4">
        <v>22.5</v>
      </c>
      <c r="O26" s="4">
        <v>45</v>
      </c>
      <c r="P26" s="4">
        <v>67.5</v>
      </c>
      <c r="Q26" s="4">
        <v>90</v>
      </c>
      <c r="R26" s="4">
        <f>90+22.5</f>
        <v>112.5</v>
      </c>
      <c r="S26" s="4">
        <v>135</v>
      </c>
      <c r="T26" s="4">
        <f>135+22.5</f>
        <v>157.5</v>
      </c>
      <c r="U26" s="4">
        <f>157.5+22.5</f>
        <v>180</v>
      </c>
      <c r="W26" s="4" t="s">
        <v>2</v>
      </c>
      <c r="X26" s="4">
        <v>0</v>
      </c>
      <c r="Y26" s="4">
        <v>22.5</v>
      </c>
      <c r="Z26" s="4">
        <v>45</v>
      </c>
      <c r="AA26" s="4">
        <v>67.5</v>
      </c>
      <c r="AB26" s="4">
        <v>90</v>
      </c>
      <c r="AC26" s="4">
        <f>90+22.5</f>
        <v>112.5</v>
      </c>
      <c r="AD26" s="4">
        <v>135</v>
      </c>
      <c r="AE26" s="4">
        <f>135+22.5</f>
        <v>157.5</v>
      </c>
      <c r="AF26" s="4">
        <f>157.5+22.5</f>
        <v>180</v>
      </c>
      <c r="AH26" s="4" t="s">
        <v>2</v>
      </c>
      <c r="AI26" s="4">
        <v>0</v>
      </c>
      <c r="AJ26" s="4">
        <v>22.5</v>
      </c>
      <c r="AK26" s="4">
        <v>45</v>
      </c>
      <c r="AL26" s="4">
        <v>67.5</v>
      </c>
      <c r="AM26" s="4">
        <v>90</v>
      </c>
      <c r="AN26" s="4">
        <f>90+22.5</f>
        <v>112.5</v>
      </c>
      <c r="AO26" s="4">
        <v>135</v>
      </c>
      <c r="AP26" s="4">
        <f>135+22.5</f>
        <v>157.5</v>
      </c>
      <c r="AQ26" s="4">
        <f>157.5+22.5</f>
        <v>180</v>
      </c>
      <c r="AS26" s="4" t="s">
        <v>2</v>
      </c>
      <c r="AT26" s="4">
        <v>0</v>
      </c>
      <c r="AU26" s="4">
        <v>22.5</v>
      </c>
      <c r="AV26" s="4">
        <v>45</v>
      </c>
      <c r="AW26" s="4">
        <v>67.5</v>
      </c>
      <c r="AX26" s="4">
        <v>90</v>
      </c>
      <c r="AY26" s="4">
        <f>90+22.5</f>
        <v>112.5</v>
      </c>
      <c r="AZ26" s="4">
        <v>135</v>
      </c>
      <c r="BA26" s="4">
        <f>135+22.5</f>
        <v>157.5</v>
      </c>
      <c r="BB26" s="4">
        <f>157.5+22.5</f>
        <v>180</v>
      </c>
    </row>
    <row r="27" spans="1:5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s="29" t="s">
        <v>4</v>
      </c>
      <c r="B28" s="29"/>
      <c r="C28" s="29"/>
      <c r="D28" s="29"/>
      <c r="E28" s="29"/>
      <c r="F28" s="29"/>
      <c r="G28" s="29"/>
      <c r="H28" s="29"/>
      <c r="I28" s="29"/>
      <c r="J28" s="29"/>
      <c r="K28" s="3"/>
      <c r="L28" s="29" t="s">
        <v>4</v>
      </c>
      <c r="M28" s="29"/>
      <c r="N28" s="29"/>
      <c r="O28" s="29"/>
      <c r="P28" s="29"/>
      <c r="Q28" s="29"/>
      <c r="R28" s="29"/>
      <c r="S28" s="29"/>
      <c r="T28" s="29"/>
      <c r="U28" s="29"/>
      <c r="W28" s="29" t="s">
        <v>4</v>
      </c>
      <c r="X28" s="29"/>
      <c r="Y28" s="29"/>
      <c r="Z28" s="29"/>
      <c r="AA28" s="29"/>
      <c r="AB28" s="29"/>
      <c r="AC28" s="29"/>
      <c r="AD28" s="29"/>
      <c r="AE28" s="29"/>
      <c r="AF28" s="29"/>
      <c r="AH28" s="29" t="s">
        <v>4</v>
      </c>
      <c r="AI28" s="29"/>
      <c r="AJ28" s="29"/>
      <c r="AK28" s="29"/>
      <c r="AL28" s="29"/>
      <c r="AM28" s="29"/>
      <c r="AN28" s="29"/>
      <c r="AO28" s="29"/>
      <c r="AP28" s="29"/>
      <c r="AQ28" s="29"/>
      <c r="AS28" s="29" t="s">
        <v>4</v>
      </c>
      <c r="AT28" s="29"/>
      <c r="AU28" s="29"/>
      <c r="AV28" s="29"/>
      <c r="AW28" s="29"/>
      <c r="AX28" s="29"/>
      <c r="AY28" s="29"/>
      <c r="AZ28" s="29"/>
      <c r="BA28" s="29"/>
      <c r="BB28" s="29"/>
    </row>
    <row r="29" spans="1:54" x14ac:dyDescent="0.25">
      <c r="A29" s="4" t="s">
        <v>7</v>
      </c>
      <c r="B29" s="1">
        <v>-45</v>
      </c>
      <c r="C29" s="4">
        <v>23</v>
      </c>
      <c r="D29" s="4">
        <v>8</v>
      </c>
      <c r="E29" s="4">
        <v>0</v>
      </c>
      <c r="F29" s="4">
        <v>3</v>
      </c>
      <c r="G29" s="4">
        <v>0</v>
      </c>
      <c r="H29" s="4">
        <v>12</v>
      </c>
      <c r="I29" s="4">
        <v>30</v>
      </c>
      <c r="J29" s="4">
        <v>48</v>
      </c>
      <c r="K29" s="3"/>
      <c r="L29" s="4" t="s">
        <v>7</v>
      </c>
      <c r="M29" s="1">
        <v>-45</v>
      </c>
      <c r="N29" s="4">
        <v>23</v>
      </c>
      <c r="O29" s="4">
        <v>8</v>
      </c>
      <c r="P29" s="4">
        <v>0</v>
      </c>
      <c r="Q29" s="4">
        <v>3</v>
      </c>
      <c r="R29" s="4">
        <v>0</v>
      </c>
      <c r="S29" s="4">
        <v>12</v>
      </c>
      <c r="T29" s="4">
        <v>30</v>
      </c>
      <c r="U29" s="4">
        <v>48</v>
      </c>
      <c r="W29" s="4" t="s">
        <v>7</v>
      </c>
      <c r="X29" s="1">
        <v>-45</v>
      </c>
      <c r="Y29" s="4">
        <v>23</v>
      </c>
      <c r="Z29" s="4">
        <v>8</v>
      </c>
      <c r="AA29" s="4">
        <v>0</v>
      </c>
      <c r="AB29" s="4">
        <v>3</v>
      </c>
      <c r="AC29" s="4">
        <v>0</v>
      </c>
      <c r="AD29" s="4">
        <v>12</v>
      </c>
      <c r="AE29" s="4">
        <v>30</v>
      </c>
      <c r="AF29" s="4">
        <v>48</v>
      </c>
      <c r="AH29" s="4" t="s">
        <v>7</v>
      </c>
      <c r="AI29" s="1">
        <v>-45</v>
      </c>
      <c r="AJ29" s="4">
        <v>23</v>
      </c>
      <c r="AK29" s="4">
        <v>8</v>
      </c>
      <c r="AL29" s="4">
        <v>0</v>
      </c>
      <c r="AM29" s="4">
        <v>3</v>
      </c>
      <c r="AN29" s="4">
        <v>0</v>
      </c>
      <c r="AO29" s="4">
        <v>12</v>
      </c>
      <c r="AP29" s="4">
        <v>30</v>
      </c>
      <c r="AQ29" s="4">
        <v>48</v>
      </c>
      <c r="AS29" s="4" t="s">
        <v>7</v>
      </c>
      <c r="AT29" s="1">
        <v>-45</v>
      </c>
      <c r="AU29" s="4">
        <v>23</v>
      </c>
      <c r="AV29" s="4">
        <v>8</v>
      </c>
      <c r="AW29" s="4">
        <v>0</v>
      </c>
      <c r="AX29" s="4">
        <v>3</v>
      </c>
      <c r="AY29" s="4">
        <v>0</v>
      </c>
      <c r="AZ29" s="4">
        <v>12</v>
      </c>
      <c r="BA29" s="4">
        <v>30</v>
      </c>
      <c r="BB29" s="4">
        <v>48</v>
      </c>
    </row>
    <row r="30" spans="1:54" x14ac:dyDescent="0.25">
      <c r="A30" s="28" t="s">
        <v>8</v>
      </c>
      <c r="B30" s="4">
        <v>-91</v>
      </c>
      <c r="C30" s="4">
        <v>21</v>
      </c>
      <c r="D30" s="4">
        <v>46</v>
      </c>
      <c r="E30" s="4">
        <v>69</v>
      </c>
      <c r="F30" s="4">
        <v>2</v>
      </c>
      <c r="G30" s="4">
        <v>66</v>
      </c>
      <c r="H30" s="4">
        <v>45</v>
      </c>
      <c r="I30" s="4">
        <v>17</v>
      </c>
      <c r="J30" s="4">
        <v>92</v>
      </c>
      <c r="K30" s="3"/>
      <c r="L30" s="28" t="s">
        <v>8</v>
      </c>
      <c r="M30" s="4">
        <v>-91</v>
      </c>
      <c r="N30" s="4">
        <v>21</v>
      </c>
      <c r="O30" s="4">
        <v>46</v>
      </c>
      <c r="P30" s="4">
        <v>69</v>
      </c>
      <c r="Q30" s="4">
        <v>2</v>
      </c>
      <c r="R30" s="4">
        <v>66</v>
      </c>
      <c r="S30" s="4">
        <v>45</v>
      </c>
      <c r="T30" s="4">
        <v>17</v>
      </c>
      <c r="U30" s="4">
        <v>92</v>
      </c>
      <c r="W30" s="28" t="s">
        <v>8</v>
      </c>
      <c r="X30" s="4">
        <v>-91</v>
      </c>
      <c r="Y30" s="4">
        <v>22</v>
      </c>
      <c r="Z30" s="4">
        <v>46</v>
      </c>
      <c r="AA30" s="4">
        <v>69</v>
      </c>
      <c r="AB30" s="4">
        <v>2</v>
      </c>
      <c r="AC30" s="4">
        <v>66</v>
      </c>
      <c r="AD30" s="4">
        <v>45</v>
      </c>
      <c r="AE30" s="4">
        <v>17</v>
      </c>
      <c r="AF30" s="4">
        <v>92</v>
      </c>
      <c r="AH30" s="28" t="s">
        <v>8</v>
      </c>
      <c r="AI30" s="4">
        <v>-91</v>
      </c>
      <c r="AJ30" s="4">
        <v>22</v>
      </c>
      <c r="AK30" s="4">
        <v>46</v>
      </c>
      <c r="AL30" s="4">
        <v>69</v>
      </c>
      <c r="AM30" s="4">
        <v>2</v>
      </c>
      <c r="AN30" s="4">
        <v>66</v>
      </c>
      <c r="AO30" s="4">
        <v>45</v>
      </c>
      <c r="AP30" s="4">
        <v>17</v>
      </c>
      <c r="AQ30" s="4">
        <v>92</v>
      </c>
      <c r="AS30" s="28" t="s">
        <v>8</v>
      </c>
      <c r="AT30" s="4">
        <v>-91</v>
      </c>
      <c r="AU30" s="4">
        <v>22</v>
      </c>
      <c r="AV30" s="4">
        <v>46</v>
      </c>
      <c r="AW30" s="4">
        <v>69</v>
      </c>
      <c r="AX30" s="4">
        <v>2</v>
      </c>
      <c r="AY30" s="4">
        <v>66</v>
      </c>
      <c r="AZ30" s="4">
        <v>45</v>
      </c>
      <c r="BA30" s="4">
        <v>17</v>
      </c>
      <c r="BB30" s="4">
        <v>92</v>
      </c>
    </row>
    <row r="31" spans="1:54" x14ac:dyDescent="0.25">
      <c r="A31" s="28" t="s">
        <v>9</v>
      </c>
      <c r="B31" s="4">
        <v>-90</v>
      </c>
      <c r="C31" s="4">
        <f>-90+22.5</f>
        <v>-67.5</v>
      </c>
      <c r="D31" s="4">
        <v>-45</v>
      </c>
      <c r="E31" s="4">
        <v>-22.5</v>
      </c>
      <c r="F31" s="4">
        <v>0</v>
      </c>
      <c r="G31" s="4">
        <v>22.5</v>
      </c>
      <c r="H31" s="4">
        <v>45</v>
      </c>
      <c r="I31" s="4">
        <v>67.5</v>
      </c>
      <c r="J31" s="4">
        <v>90</v>
      </c>
      <c r="K31" s="3"/>
      <c r="L31" s="28" t="s">
        <v>9</v>
      </c>
      <c r="M31" s="4">
        <v>-90</v>
      </c>
      <c r="N31" s="4">
        <f>-90+22.5</f>
        <v>-67.5</v>
      </c>
      <c r="O31" s="4">
        <v>-45</v>
      </c>
      <c r="P31" s="4">
        <v>-22.5</v>
      </c>
      <c r="Q31" s="4">
        <v>0</v>
      </c>
      <c r="R31" s="4">
        <v>22.5</v>
      </c>
      <c r="S31" s="4">
        <v>45</v>
      </c>
      <c r="T31" s="4">
        <v>67.5</v>
      </c>
      <c r="U31" s="4">
        <v>90</v>
      </c>
      <c r="W31" s="28" t="s">
        <v>9</v>
      </c>
      <c r="X31" s="4">
        <v>-90</v>
      </c>
      <c r="Y31" s="4">
        <f>-90+22.5</f>
        <v>-67.5</v>
      </c>
      <c r="Z31" s="4">
        <v>-45</v>
      </c>
      <c r="AA31" s="4">
        <v>-22.5</v>
      </c>
      <c r="AB31" s="4">
        <v>0</v>
      </c>
      <c r="AC31" s="4">
        <v>22.5</v>
      </c>
      <c r="AD31" s="4">
        <v>45</v>
      </c>
      <c r="AE31" s="4">
        <v>67.5</v>
      </c>
      <c r="AF31" s="4">
        <v>90</v>
      </c>
      <c r="AH31" s="28" t="s">
        <v>9</v>
      </c>
      <c r="AI31" s="4">
        <v>-90</v>
      </c>
      <c r="AJ31" s="4">
        <f>-90+22.5</f>
        <v>-67.5</v>
      </c>
      <c r="AK31" s="4">
        <v>-45</v>
      </c>
      <c r="AL31" s="4">
        <v>-22.5</v>
      </c>
      <c r="AM31" s="4">
        <v>0</v>
      </c>
      <c r="AN31" s="4">
        <v>22.5</v>
      </c>
      <c r="AO31" s="4">
        <v>45</v>
      </c>
      <c r="AP31" s="4">
        <v>67.5</v>
      </c>
      <c r="AQ31" s="4">
        <v>90</v>
      </c>
      <c r="AS31" s="28" t="s">
        <v>9</v>
      </c>
      <c r="AT31" s="4">
        <v>-90</v>
      </c>
      <c r="AU31" s="4">
        <f>-90+22.5</f>
        <v>-67.5</v>
      </c>
      <c r="AV31" s="4">
        <v>-45</v>
      </c>
      <c r="AW31" s="4">
        <v>-22.5</v>
      </c>
      <c r="AX31" s="4">
        <v>0</v>
      </c>
      <c r="AY31" s="4">
        <v>22.5</v>
      </c>
      <c r="AZ31" s="4">
        <v>45</v>
      </c>
      <c r="BA31" s="4">
        <v>67.5</v>
      </c>
      <c r="BB31" s="4">
        <v>90</v>
      </c>
    </row>
    <row r="32" spans="1:5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s="29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L33" s="29" t="s">
        <v>5</v>
      </c>
      <c r="M33" s="29"/>
      <c r="N33" s="29"/>
      <c r="O33" s="29"/>
      <c r="P33" s="29"/>
      <c r="Q33" s="29"/>
      <c r="R33" s="29"/>
      <c r="S33" s="29"/>
      <c r="T33" s="29"/>
      <c r="U33" s="29"/>
      <c r="W33" s="29" t="s">
        <v>5</v>
      </c>
      <c r="X33" s="29"/>
      <c r="Y33" s="29"/>
      <c r="Z33" s="29"/>
      <c r="AA33" s="29"/>
      <c r="AB33" s="29"/>
      <c r="AC33" s="29"/>
      <c r="AD33" s="29"/>
      <c r="AE33" s="29"/>
      <c r="AF33" s="29"/>
      <c r="AH33" s="29" t="s">
        <v>5</v>
      </c>
      <c r="AI33" s="29"/>
      <c r="AJ33" s="29"/>
      <c r="AK33" s="29"/>
      <c r="AL33" s="29"/>
      <c r="AM33" s="29"/>
      <c r="AN33" s="29"/>
      <c r="AO33" s="29"/>
      <c r="AP33" s="29"/>
      <c r="AQ33" s="29"/>
      <c r="AS33" s="29" t="s">
        <v>5</v>
      </c>
      <c r="AT33" s="29"/>
      <c r="AU33" s="29"/>
      <c r="AV33" s="29"/>
      <c r="AW33" s="29"/>
      <c r="AX33" s="29"/>
      <c r="AY33" s="29"/>
      <c r="AZ33" s="29"/>
      <c r="BA33" s="29"/>
      <c r="BB33" s="29"/>
    </row>
    <row r="34" spans="1:54" x14ac:dyDescent="0.25">
      <c r="A34" s="4" t="s">
        <v>0</v>
      </c>
      <c r="B34" s="4">
        <v>47</v>
      </c>
      <c r="C34" s="4">
        <v>23</v>
      </c>
      <c r="D34" s="4">
        <v>1</v>
      </c>
      <c r="E34" s="4">
        <v>4</v>
      </c>
      <c r="F34" s="4">
        <v>14</v>
      </c>
      <c r="G34" s="4">
        <v>346</v>
      </c>
      <c r="H34" s="4">
        <v>323</v>
      </c>
      <c r="I34" s="4">
        <v>312</v>
      </c>
      <c r="J34" s="4">
        <v>48</v>
      </c>
      <c r="L34" s="4" t="s">
        <v>0</v>
      </c>
      <c r="M34" s="4">
        <v>47</v>
      </c>
      <c r="N34" s="4">
        <v>23</v>
      </c>
      <c r="O34" s="4">
        <v>1</v>
      </c>
      <c r="P34" s="4">
        <v>4</v>
      </c>
      <c r="Q34" s="4">
        <v>14</v>
      </c>
      <c r="R34" s="4">
        <v>346</v>
      </c>
      <c r="S34" s="4">
        <v>323</v>
      </c>
      <c r="T34" s="4">
        <v>312</v>
      </c>
      <c r="U34" s="4">
        <v>48</v>
      </c>
      <c r="W34" s="4" t="s">
        <v>0</v>
      </c>
      <c r="X34" s="4">
        <v>47</v>
      </c>
      <c r="Y34" s="4">
        <v>23</v>
      </c>
      <c r="Z34" s="4">
        <v>1</v>
      </c>
      <c r="AA34" s="4">
        <v>4</v>
      </c>
      <c r="AB34" s="4">
        <v>14</v>
      </c>
      <c r="AC34" s="4">
        <v>346</v>
      </c>
      <c r="AD34" s="4">
        <v>323</v>
      </c>
      <c r="AE34" s="4">
        <v>312</v>
      </c>
      <c r="AF34" s="4">
        <v>48</v>
      </c>
      <c r="AH34" s="4" t="s">
        <v>0</v>
      </c>
      <c r="AI34" s="4">
        <v>47</v>
      </c>
      <c r="AJ34" s="4">
        <v>23</v>
      </c>
      <c r="AK34" s="4">
        <v>1</v>
      </c>
      <c r="AL34" s="4">
        <v>4</v>
      </c>
      <c r="AM34" s="4">
        <v>14</v>
      </c>
      <c r="AN34" s="4">
        <v>346</v>
      </c>
      <c r="AO34" s="4">
        <v>323</v>
      </c>
      <c r="AP34" s="4">
        <v>312</v>
      </c>
      <c r="AQ34" s="4">
        <v>48</v>
      </c>
      <c r="AS34" s="4" t="s">
        <v>0</v>
      </c>
      <c r="AT34" s="4">
        <v>47</v>
      </c>
      <c r="AU34" s="4">
        <v>23</v>
      </c>
      <c r="AV34" s="4">
        <v>1</v>
      </c>
      <c r="AW34" s="4">
        <v>4</v>
      </c>
      <c r="AX34" s="4">
        <v>14</v>
      </c>
      <c r="AY34" s="4">
        <v>346</v>
      </c>
      <c r="AZ34" s="4">
        <v>323</v>
      </c>
      <c r="BA34" s="4">
        <v>312</v>
      </c>
      <c r="BB34" s="4">
        <v>48</v>
      </c>
    </row>
    <row r="35" spans="1:54" x14ac:dyDescent="0.25">
      <c r="A35" s="4" t="s">
        <v>1</v>
      </c>
      <c r="B35" s="4">
        <v>0</v>
      </c>
      <c r="C35" s="4">
        <v>19</v>
      </c>
      <c r="D35" s="4">
        <v>36</v>
      </c>
      <c r="E35" s="4">
        <v>66</v>
      </c>
      <c r="F35" s="4">
        <v>1</v>
      </c>
      <c r="G35" s="4">
        <v>68</v>
      </c>
      <c r="H35" s="4">
        <v>46</v>
      </c>
      <c r="I35" s="4">
        <v>23</v>
      </c>
      <c r="J35" s="4">
        <v>90</v>
      </c>
      <c r="L35" s="4" t="s">
        <v>1</v>
      </c>
      <c r="M35" s="4">
        <v>0</v>
      </c>
      <c r="N35" s="4">
        <v>18</v>
      </c>
      <c r="O35" s="4">
        <v>36</v>
      </c>
      <c r="P35" s="4">
        <v>66</v>
      </c>
      <c r="Q35" s="4">
        <v>1</v>
      </c>
      <c r="R35" s="4">
        <v>68</v>
      </c>
      <c r="S35" s="4">
        <v>46</v>
      </c>
      <c r="T35" s="4">
        <v>23</v>
      </c>
      <c r="U35" s="4">
        <v>90</v>
      </c>
      <c r="W35" s="4" t="s">
        <v>1</v>
      </c>
      <c r="X35" s="4">
        <v>0</v>
      </c>
      <c r="Y35" s="4">
        <v>19</v>
      </c>
      <c r="Z35" s="4">
        <v>36</v>
      </c>
      <c r="AA35" s="4">
        <v>66</v>
      </c>
      <c r="AB35" s="4">
        <v>1</v>
      </c>
      <c r="AC35" s="4">
        <v>68</v>
      </c>
      <c r="AD35" s="4">
        <v>46</v>
      </c>
      <c r="AE35" s="4">
        <v>23</v>
      </c>
      <c r="AF35" s="4">
        <v>90</v>
      </c>
      <c r="AH35" s="4" t="s">
        <v>1</v>
      </c>
      <c r="AI35" s="4">
        <v>0</v>
      </c>
      <c r="AJ35" s="4">
        <v>19</v>
      </c>
      <c r="AK35" s="4">
        <v>36</v>
      </c>
      <c r="AL35" s="4">
        <v>66</v>
      </c>
      <c r="AM35" s="4">
        <v>1</v>
      </c>
      <c r="AN35" s="4">
        <v>68</v>
      </c>
      <c r="AO35" s="4">
        <v>46</v>
      </c>
      <c r="AP35" s="4">
        <v>23</v>
      </c>
      <c r="AQ35" s="4">
        <v>90</v>
      </c>
      <c r="AS35" s="4" t="s">
        <v>1</v>
      </c>
      <c r="AT35" s="4">
        <v>0</v>
      </c>
      <c r="AU35" s="4">
        <v>19</v>
      </c>
      <c r="AV35" s="4">
        <v>36</v>
      </c>
      <c r="AW35" s="4">
        <v>66</v>
      </c>
      <c r="AX35" s="4">
        <v>1</v>
      </c>
      <c r="AY35" s="4">
        <v>68</v>
      </c>
      <c r="AZ35" s="4">
        <v>46</v>
      </c>
      <c r="BA35" s="4">
        <v>23</v>
      </c>
      <c r="BB35" s="4">
        <v>90</v>
      </c>
    </row>
    <row r="36" spans="1:54" x14ac:dyDescent="0.25">
      <c r="A36" s="4" t="s">
        <v>2</v>
      </c>
      <c r="B36" s="4">
        <v>0</v>
      </c>
      <c r="C36" s="4">
        <v>22.5</v>
      </c>
      <c r="D36" s="4">
        <v>45</v>
      </c>
      <c r="E36" s="4">
        <v>67.5</v>
      </c>
      <c r="F36" s="4">
        <v>90</v>
      </c>
      <c r="G36" s="4">
        <f>90+22.5</f>
        <v>112.5</v>
      </c>
      <c r="H36" s="4">
        <v>135</v>
      </c>
      <c r="I36" s="4">
        <f>135+22.5</f>
        <v>157.5</v>
      </c>
      <c r="J36" s="4">
        <f>157.5+22.5</f>
        <v>180</v>
      </c>
      <c r="L36" s="4" t="s">
        <v>2</v>
      </c>
      <c r="M36" s="4">
        <v>0</v>
      </c>
      <c r="N36" s="4">
        <v>22.5</v>
      </c>
      <c r="O36" s="4">
        <v>45</v>
      </c>
      <c r="P36" s="4">
        <v>67.5</v>
      </c>
      <c r="Q36" s="4">
        <v>90</v>
      </c>
      <c r="R36" s="4">
        <f>90+22.5</f>
        <v>112.5</v>
      </c>
      <c r="S36" s="4">
        <v>135</v>
      </c>
      <c r="T36" s="4">
        <f>135+22.5</f>
        <v>157.5</v>
      </c>
      <c r="U36" s="4">
        <f>157.5+22.5</f>
        <v>180</v>
      </c>
      <c r="W36" s="4" t="s">
        <v>2</v>
      </c>
      <c r="X36" s="4">
        <v>0</v>
      </c>
      <c r="Y36" s="4">
        <v>22.5</v>
      </c>
      <c r="Z36" s="4">
        <v>45</v>
      </c>
      <c r="AA36" s="4">
        <v>67.5</v>
      </c>
      <c r="AB36" s="4">
        <v>90</v>
      </c>
      <c r="AC36" s="4">
        <f>90+22.5</f>
        <v>112.5</v>
      </c>
      <c r="AD36" s="4">
        <v>135</v>
      </c>
      <c r="AE36" s="4">
        <f>135+22.5</f>
        <v>157.5</v>
      </c>
      <c r="AF36" s="4">
        <f>157.5+22.5</f>
        <v>180</v>
      </c>
      <c r="AH36" s="4" t="s">
        <v>2</v>
      </c>
      <c r="AI36" s="4">
        <v>0</v>
      </c>
      <c r="AJ36" s="4">
        <v>22.5</v>
      </c>
      <c r="AK36" s="4">
        <v>45</v>
      </c>
      <c r="AL36" s="4">
        <v>67.5</v>
      </c>
      <c r="AM36" s="4">
        <v>90</v>
      </c>
      <c r="AN36" s="4">
        <f>90+22.5</f>
        <v>112.5</v>
      </c>
      <c r="AO36" s="4">
        <v>135</v>
      </c>
      <c r="AP36" s="4">
        <f>135+22.5</f>
        <v>157.5</v>
      </c>
      <c r="AQ36" s="4">
        <f>157.5+22.5</f>
        <v>180</v>
      </c>
      <c r="AS36" s="4" t="s">
        <v>2</v>
      </c>
      <c r="AT36" s="4">
        <v>0</v>
      </c>
      <c r="AU36" s="4">
        <v>22.5</v>
      </c>
      <c r="AV36" s="4">
        <v>45</v>
      </c>
      <c r="AW36" s="4">
        <v>67.5</v>
      </c>
      <c r="AX36" s="4">
        <v>90</v>
      </c>
      <c r="AY36" s="4">
        <f>90+22.5</f>
        <v>112.5</v>
      </c>
      <c r="AZ36" s="4">
        <v>135</v>
      </c>
      <c r="BA36" s="4">
        <f>135+22.5</f>
        <v>157.5</v>
      </c>
      <c r="BB36" s="4">
        <f>157.5+22.5</f>
        <v>180</v>
      </c>
    </row>
    <row r="38" spans="1:54" x14ac:dyDescent="0.25">
      <c r="A38" s="29" t="s">
        <v>3</v>
      </c>
      <c r="B38" s="29"/>
      <c r="C38" s="29"/>
      <c r="D38" s="29"/>
      <c r="E38" s="29"/>
      <c r="F38" s="29"/>
      <c r="G38" s="29"/>
      <c r="H38" s="29"/>
      <c r="I38" s="29"/>
      <c r="J38" s="29"/>
      <c r="L38" s="29" t="s">
        <v>3</v>
      </c>
      <c r="M38" s="29"/>
      <c r="N38" s="29"/>
      <c r="O38" s="29"/>
      <c r="P38" s="29"/>
      <c r="Q38" s="29"/>
      <c r="R38" s="29"/>
      <c r="S38" s="29"/>
      <c r="T38" s="29"/>
      <c r="U38" s="29"/>
      <c r="W38" s="29" t="s">
        <v>3</v>
      </c>
      <c r="X38" s="29"/>
      <c r="Y38" s="29"/>
      <c r="Z38" s="29"/>
      <c r="AA38" s="29"/>
      <c r="AB38" s="29"/>
      <c r="AC38" s="29"/>
      <c r="AD38" s="29"/>
      <c r="AE38" s="29"/>
      <c r="AF38" s="29"/>
      <c r="AH38" s="29" t="s">
        <v>3</v>
      </c>
      <c r="AI38" s="29"/>
      <c r="AJ38" s="29"/>
      <c r="AK38" s="29"/>
      <c r="AL38" s="29"/>
      <c r="AM38" s="29"/>
      <c r="AN38" s="29"/>
      <c r="AO38" s="29"/>
      <c r="AP38" s="29"/>
      <c r="AQ38" s="29"/>
      <c r="AS38" s="29" t="s">
        <v>3</v>
      </c>
      <c r="AT38" s="29"/>
      <c r="AU38" s="29"/>
      <c r="AV38" s="29"/>
      <c r="AW38" s="29"/>
      <c r="AX38" s="29"/>
      <c r="AY38" s="29"/>
      <c r="AZ38" s="29"/>
      <c r="BA38" s="29"/>
      <c r="BB38" s="29"/>
    </row>
    <row r="39" spans="1:54" x14ac:dyDescent="0.25">
      <c r="A39" s="4" t="s">
        <v>7</v>
      </c>
      <c r="B39" s="4">
        <v>47</v>
      </c>
      <c r="C39" s="4">
        <v>23</v>
      </c>
      <c r="D39" s="4">
        <v>1</v>
      </c>
      <c r="E39" s="4">
        <v>4</v>
      </c>
      <c r="F39" s="4">
        <v>14</v>
      </c>
      <c r="G39" s="4">
        <v>8</v>
      </c>
      <c r="H39" s="4">
        <v>10</v>
      </c>
      <c r="I39" s="4">
        <v>31</v>
      </c>
      <c r="J39" s="4">
        <v>42</v>
      </c>
      <c r="L39" s="4" t="s">
        <v>7</v>
      </c>
      <c r="M39" s="4">
        <v>47</v>
      </c>
      <c r="N39" s="4">
        <v>23</v>
      </c>
      <c r="O39" s="4">
        <v>1</v>
      </c>
      <c r="P39" s="4">
        <v>4</v>
      </c>
      <c r="Q39" s="4">
        <v>14</v>
      </c>
      <c r="R39" s="4">
        <v>8</v>
      </c>
      <c r="S39" s="4">
        <v>10</v>
      </c>
      <c r="T39" s="4">
        <v>31</v>
      </c>
      <c r="U39" s="4">
        <v>42</v>
      </c>
      <c r="W39" s="4" t="s">
        <v>7</v>
      </c>
      <c r="X39" s="4">
        <v>47</v>
      </c>
      <c r="Y39" s="4">
        <v>23</v>
      </c>
      <c r="Z39" s="4">
        <v>1</v>
      </c>
      <c r="AA39" s="4">
        <v>4</v>
      </c>
      <c r="AB39" s="4">
        <v>14</v>
      </c>
      <c r="AC39" s="4">
        <v>8</v>
      </c>
      <c r="AD39" s="4">
        <v>10</v>
      </c>
      <c r="AE39" s="4">
        <v>31</v>
      </c>
      <c r="AF39" s="4">
        <v>42</v>
      </c>
      <c r="AH39" s="4" t="s">
        <v>7</v>
      </c>
      <c r="AI39" s="4">
        <v>47</v>
      </c>
      <c r="AJ39" s="4">
        <v>23</v>
      </c>
      <c r="AK39" s="4">
        <v>1</v>
      </c>
      <c r="AL39" s="4">
        <v>4</v>
      </c>
      <c r="AM39" s="4">
        <v>14</v>
      </c>
      <c r="AN39" s="4">
        <v>8</v>
      </c>
      <c r="AO39" s="4">
        <v>10</v>
      </c>
      <c r="AP39" s="4">
        <v>31</v>
      </c>
      <c r="AQ39" s="4">
        <v>42</v>
      </c>
      <c r="AS39" s="4" t="s">
        <v>7</v>
      </c>
      <c r="AT39" s="4">
        <v>47</v>
      </c>
      <c r="AU39" s="4">
        <v>23</v>
      </c>
      <c r="AV39" s="4">
        <v>1</v>
      </c>
      <c r="AW39" s="4">
        <v>4</v>
      </c>
      <c r="AX39" s="4">
        <v>14</v>
      </c>
      <c r="AY39" s="4">
        <v>8</v>
      </c>
      <c r="AZ39" s="4">
        <v>10</v>
      </c>
      <c r="BA39" s="4">
        <v>31</v>
      </c>
      <c r="BB39" s="4">
        <v>42</v>
      </c>
    </row>
    <row r="40" spans="1:54" x14ac:dyDescent="0.25">
      <c r="A40" s="28" t="s">
        <v>8</v>
      </c>
      <c r="B40" s="4">
        <v>0</v>
      </c>
      <c r="C40" s="4">
        <v>19</v>
      </c>
      <c r="D40" s="4">
        <v>36</v>
      </c>
      <c r="E40" s="4">
        <v>66</v>
      </c>
      <c r="F40" s="4">
        <v>1</v>
      </c>
      <c r="G40" s="4">
        <v>68</v>
      </c>
      <c r="H40" s="4">
        <v>46</v>
      </c>
      <c r="I40" s="4">
        <v>23</v>
      </c>
      <c r="J40" s="4">
        <v>90</v>
      </c>
      <c r="L40" s="28" t="s">
        <v>8</v>
      </c>
      <c r="M40" s="4">
        <v>0</v>
      </c>
      <c r="N40" s="4">
        <v>19</v>
      </c>
      <c r="O40" s="4">
        <v>36</v>
      </c>
      <c r="P40" s="4">
        <v>66</v>
      </c>
      <c r="Q40" s="4">
        <v>1</v>
      </c>
      <c r="R40" s="4">
        <v>68</v>
      </c>
      <c r="S40" s="4">
        <v>46</v>
      </c>
      <c r="T40" s="4">
        <v>23</v>
      </c>
      <c r="U40" s="4">
        <v>90</v>
      </c>
      <c r="W40" s="28" t="s">
        <v>8</v>
      </c>
      <c r="X40" s="4">
        <v>0</v>
      </c>
      <c r="Y40" s="4">
        <v>19</v>
      </c>
      <c r="Z40" s="4">
        <v>36</v>
      </c>
      <c r="AA40" s="4">
        <v>66</v>
      </c>
      <c r="AB40" s="4">
        <v>1</v>
      </c>
      <c r="AC40" s="4">
        <v>68</v>
      </c>
      <c r="AD40" s="4">
        <v>46</v>
      </c>
      <c r="AE40" s="4">
        <v>23</v>
      </c>
      <c r="AF40" s="4">
        <v>90</v>
      </c>
      <c r="AH40" s="28" t="s">
        <v>8</v>
      </c>
      <c r="AI40" s="4">
        <v>0</v>
      </c>
      <c r="AJ40" s="4">
        <v>19</v>
      </c>
      <c r="AK40" s="4">
        <v>36</v>
      </c>
      <c r="AL40" s="4">
        <v>66</v>
      </c>
      <c r="AM40" s="4">
        <v>1</v>
      </c>
      <c r="AN40" s="4">
        <v>68</v>
      </c>
      <c r="AO40" s="4">
        <v>46</v>
      </c>
      <c r="AP40" s="4">
        <v>23</v>
      </c>
      <c r="AQ40" s="4">
        <v>90</v>
      </c>
      <c r="AS40" s="28" t="s">
        <v>8</v>
      </c>
      <c r="AT40" s="4">
        <v>0</v>
      </c>
      <c r="AU40" s="4">
        <v>19</v>
      </c>
      <c r="AV40" s="4">
        <v>36</v>
      </c>
      <c r="AW40" s="4">
        <v>66</v>
      </c>
      <c r="AX40" s="4">
        <v>1</v>
      </c>
      <c r="AY40" s="4">
        <v>68</v>
      </c>
      <c r="AZ40" s="4">
        <v>46</v>
      </c>
      <c r="BA40" s="4">
        <v>23</v>
      </c>
      <c r="BB40" s="4">
        <v>90</v>
      </c>
    </row>
    <row r="41" spans="1:54" x14ac:dyDescent="0.25">
      <c r="A41" s="28" t="s">
        <v>9</v>
      </c>
      <c r="B41" s="4">
        <v>0</v>
      </c>
      <c r="C41" s="4">
        <v>22.5</v>
      </c>
      <c r="D41" s="4">
        <v>45</v>
      </c>
      <c r="E41" s="4">
        <v>67.5</v>
      </c>
      <c r="F41" s="4">
        <v>90</v>
      </c>
      <c r="G41" s="4">
        <f>90+22.5</f>
        <v>112.5</v>
      </c>
      <c r="H41" s="4">
        <v>135</v>
      </c>
      <c r="I41" s="4">
        <f>135+22.5</f>
        <v>157.5</v>
      </c>
      <c r="J41" s="4">
        <f>157.5+22.5</f>
        <v>180</v>
      </c>
      <c r="L41" s="28" t="s">
        <v>9</v>
      </c>
      <c r="M41" s="4">
        <v>0</v>
      </c>
      <c r="N41" s="4">
        <v>22.5</v>
      </c>
      <c r="O41" s="4">
        <v>45</v>
      </c>
      <c r="P41" s="4">
        <v>67.5</v>
      </c>
      <c r="Q41" s="4">
        <v>90</v>
      </c>
      <c r="R41" s="4">
        <f>90+22.5</f>
        <v>112.5</v>
      </c>
      <c r="S41" s="4">
        <v>135</v>
      </c>
      <c r="T41" s="4">
        <f>135+22.5</f>
        <v>157.5</v>
      </c>
      <c r="U41" s="4">
        <f>157.5+22.5</f>
        <v>180</v>
      </c>
      <c r="W41" s="28" t="s">
        <v>9</v>
      </c>
      <c r="X41" s="4">
        <v>0</v>
      </c>
      <c r="Y41" s="4">
        <v>22.5</v>
      </c>
      <c r="Z41" s="4">
        <v>45</v>
      </c>
      <c r="AA41" s="4">
        <v>67.5</v>
      </c>
      <c r="AB41" s="4">
        <v>90</v>
      </c>
      <c r="AC41" s="4">
        <f>90+22.5</f>
        <v>112.5</v>
      </c>
      <c r="AD41" s="4">
        <v>135</v>
      </c>
      <c r="AE41" s="4">
        <f>135+22.5</f>
        <v>157.5</v>
      </c>
      <c r="AF41" s="4">
        <f>157.5+22.5</f>
        <v>180</v>
      </c>
      <c r="AH41" s="28" t="s">
        <v>9</v>
      </c>
      <c r="AI41" s="4">
        <v>0</v>
      </c>
      <c r="AJ41" s="4">
        <v>22.5</v>
      </c>
      <c r="AK41" s="4">
        <v>45</v>
      </c>
      <c r="AL41" s="4">
        <v>67.5</v>
      </c>
      <c r="AM41" s="4">
        <v>90</v>
      </c>
      <c r="AN41" s="4">
        <f>90+22.5</f>
        <v>112.5</v>
      </c>
      <c r="AO41" s="4">
        <v>135</v>
      </c>
      <c r="AP41" s="4">
        <f>135+22.5</f>
        <v>157.5</v>
      </c>
      <c r="AQ41" s="4">
        <f>157.5+22.5</f>
        <v>180</v>
      </c>
      <c r="AS41" s="28" t="s">
        <v>9</v>
      </c>
      <c r="AT41" s="4">
        <v>0</v>
      </c>
      <c r="AU41" s="4">
        <v>22.5</v>
      </c>
      <c r="AV41" s="4">
        <v>45</v>
      </c>
      <c r="AW41" s="4">
        <v>67.5</v>
      </c>
      <c r="AX41" s="4">
        <v>90</v>
      </c>
      <c r="AY41" s="4">
        <f>90+22.5</f>
        <v>112.5</v>
      </c>
      <c r="AZ41" s="4">
        <v>135</v>
      </c>
      <c r="BA41" s="4">
        <f>135+22.5</f>
        <v>157.5</v>
      </c>
      <c r="BB41" s="4">
        <f>157.5+22.5</f>
        <v>180</v>
      </c>
    </row>
  </sheetData>
  <mergeCells count="40">
    <mergeCell ref="W16:AF16"/>
    <mergeCell ref="AH16:AQ16"/>
    <mergeCell ref="AS16:BB16"/>
    <mergeCell ref="A28:J28"/>
    <mergeCell ref="L28:U28"/>
    <mergeCell ref="W28:AF28"/>
    <mergeCell ref="AH28:AQ28"/>
    <mergeCell ref="AS28:BB28"/>
    <mergeCell ref="A33:J33"/>
    <mergeCell ref="L33:U33"/>
    <mergeCell ref="W33:AF33"/>
    <mergeCell ref="AH33:AQ33"/>
    <mergeCell ref="AS33:BB33"/>
    <mergeCell ref="AS1:BB1"/>
    <mergeCell ref="AS6:BB6"/>
    <mergeCell ref="AS11:BB11"/>
    <mergeCell ref="A23:J23"/>
    <mergeCell ref="L23:U23"/>
    <mergeCell ref="W23:AF23"/>
    <mergeCell ref="AH23:AQ23"/>
    <mergeCell ref="AS23:BB23"/>
    <mergeCell ref="A11:J11"/>
    <mergeCell ref="L1:U1"/>
    <mergeCell ref="L6:U6"/>
    <mergeCell ref="L11:U11"/>
    <mergeCell ref="W1:AF1"/>
    <mergeCell ref="W6:AF6"/>
    <mergeCell ref="A16:J16"/>
    <mergeCell ref="L16:U16"/>
    <mergeCell ref="W11:AF11"/>
    <mergeCell ref="A1:J1"/>
    <mergeCell ref="A6:J6"/>
    <mergeCell ref="AH1:AQ1"/>
    <mergeCell ref="AH6:AQ6"/>
    <mergeCell ref="AH11:AQ11"/>
    <mergeCell ref="A38:J38"/>
    <mergeCell ref="L38:U38"/>
    <mergeCell ref="W38:AF38"/>
    <mergeCell ref="AH38:AQ38"/>
    <mergeCell ref="AS38:BB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7A04-E298-4A92-A21F-BF7731A18421}">
  <dimension ref="A1:AA27"/>
  <sheetViews>
    <sheetView zoomScale="70" zoomScaleNormal="70" workbookViewId="0">
      <selection activeCell="C37" sqref="C37"/>
    </sheetView>
  </sheetViews>
  <sheetFormatPr defaultColWidth="9.28515625" defaultRowHeight="21" x14ac:dyDescent="0.25"/>
  <cols>
    <col min="1" max="9" width="16.85546875" style="6" bestFit="1" customWidth="1"/>
    <col min="10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27" t="s">
        <v>13</v>
      </c>
      <c r="T1" s="27" t="s">
        <v>14</v>
      </c>
      <c r="U1" s="27" t="s">
        <v>15</v>
      </c>
      <c r="V1" s="27" t="s">
        <v>16</v>
      </c>
      <c r="W1" s="27" t="s">
        <v>17</v>
      </c>
      <c r="X1" s="27" t="s">
        <v>18</v>
      </c>
      <c r="Y1" s="27" t="s">
        <v>19</v>
      </c>
      <c r="Z1" s="27" t="s">
        <v>20</v>
      </c>
      <c r="AA1" s="27" t="s">
        <v>21</v>
      </c>
    </row>
    <row r="2" spans="1:27" x14ac:dyDescent="0.25">
      <c r="A2" s="24">
        <v>-45</v>
      </c>
      <c r="B2" s="24">
        <v>23</v>
      </c>
      <c r="C2" s="24">
        <v>8</v>
      </c>
      <c r="D2" s="24">
        <v>0</v>
      </c>
      <c r="E2" s="24">
        <v>3</v>
      </c>
      <c r="F2" s="24">
        <v>0</v>
      </c>
      <c r="G2" s="24">
        <v>12</v>
      </c>
      <c r="H2" s="24">
        <v>30</v>
      </c>
      <c r="I2" s="24">
        <v>48</v>
      </c>
      <c r="J2" s="21">
        <v>-91</v>
      </c>
      <c r="K2" s="21">
        <v>22</v>
      </c>
      <c r="L2" s="21">
        <v>46</v>
      </c>
      <c r="M2" s="21">
        <v>69</v>
      </c>
      <c r="N2" s="21">
        <v>2</v>
      </c>
      <c r="O2" s="21">
        <v>66</v>
      </c>
      <c r="P2" s="21">
        <v>45</v>
      </c>
      <c r="Q2" s="21">
        <v>17</v>
      </c>
      <c r="R2" s="21">
        <v>92</v>
      </c>
      <c r="S2" s="25">
        <v>-90</v>
      </c>
      <c r="T2" s="25">
        <f>S2+22.5</f>
        <v>-67.5</v>
      </c>
      <c r="U2" s="25">
        <f t="shared" ref="U2:AA2" si="0">T2+22.5</f>
        <v>-45</v>
      </c>
      <c r="V2" s="25">
        <f t="shared" si="0"/>
        <v>-22.5</v>
      </c>
      <c r="W2" s="25">
        <f t="shared" si="0"/>
        <v>0</v>
      </c>
      <c r="X2" s="25">
        <f t="shared" si="0"/>
        <v>22.5</v>
      </c>
      <c r="Y2" s="25">
        <f t="shared" si="0"/>
        <v>45</v>
      </c>
      <c r="Z2" s="25">
        <f t="shared" si="0"/>
        <v>67.5</v>
      </c>
      <c r="AA2" s="25">
        <f t="shared" si="0"/>
        <v>90</v>
      </c>
    </row>
    <row r="3" spans="1:27" x14ac:dyDescent="0.25">
      <c r="A3" s="24">
        <v>-45</v>
      </c>
      <c r="B3" s="24">
        <v>23</v>
      </c>
      <c r="C3" s="24">
        <v>8</v>
      </c>
      <c r="D3" s="24">
        <v>0</v>
      </c>
      <c r="E3" s="24">
        <v>3</v>
      </c>
      <c r="F3" s="24">
        <v>0</v>
      </c>
      <c r="G3" s="24">
        <v>12</v>
      </c>
      <c r="H3" s="24">
        <v>30</v>
      </c>
      <c r="I3" s="24">
        <v>48</v>
      </c>
      <c r="J3" s="21">
        <v>-91</v>
      </c>
      <c r="K3" s="21">
        <v>22</v>
      </c>
      <c r="L3" s="21">
        <v>46</v>
      </c>
      <c r="M3" s="21">
        <v>69</v>
      </c>
      <c r="N3" s="21">
        <v>2</v>
      </c>
      <c r="O3" s="21">
        <v>66</v>
      </c>
      <c r="P3" s="21">
        <v>45</v>
      </c>
      <c r="Q3" s="21">
        <v>17</v>
      </c>
      <c r="R3" s="21">
        <v>92</v>
      </c>
      <c r="S3" s="25">
        <f>$S$2</f>
        <v>-90</v>
      </c>
      <c r="T3" s="25">
        <f>$T$2</f>
        <v>-67.5</v>
      </c>
      <c r="U3" s="25">
        <f>$U$2</f>
        <v>-45</v>
      </c>
      <c r="V3" s="25">
        <f>$V$2</f>
        <v>-22.5</v>
      </c>
      <c r="W3" s="25">
        <f>$W$2</f>
        <v>0</v>
      </c>
      <c r="X3" s="25">
        <f>$X$2</f>
        <v>22.5</v>
      </c>
      <c r="Y3" s="25">
        <f>$Y$2</f>
        <v>45</v>
      </c>
      <c r="Z3" s="25">
        <f>$Z$2</f>
        <v>67.5</v>
      </c>
      <c r="AA3" s="25">
        <f>$AA$2</f>
        <v>90</v>
      </c>
    </row>
    <row r="4" spans="1:27" x14ac:dyDescent="0.25">
      <c r="A4" s="24">
        <v>-45</v>
      </c>
      <c r="B4" s="24">
        <v>23</v>
      </c>
      <c r="C4" s="24">
        <v>8</v>
      </c>
      <c r="D4" s="24">
        <v>0</v>
      </c>
      <c r="E4" s="24">
        <v>3</v>
      </c>
      <c r="F4" s="24">
        <v>0</v>
      </c>
      <c r="G4" s="24">
        <v>12</v>
      </c>
      <c r="H4" s="24">
        <v>30</v>
      </c>
      <c r="I4" s="24">
        <v>48</v>
      </c>
      <c r="J4" s="21">
        <v>-91</v>
      </c>
      <c r="K4" s="21">
        <v>22</v>
      </c>
      <c r="L4" s="21">
        <v>46</v>
      </c>
      <c r="M4" s="21">
        <v>69</v>
      </c>
      <c r="N4" s="21">
        <v>2</v>
      </c>
      <c r="O4" s="21">
        <v>66</v>
      </c>
      <c r="P4" s="21">
        <v>45</v>
      </c>
      <c r="Q4" s="21">
        <v>17</v>
      </c>
      <c r="R4" s="21">
        <v>92</v>
      </c>
      <c r="S4" s="25">
        <f t="shared" ref="S4:S10" si="1">$S$2</f>
        <v>-90</v>
      </c>
      <c r="T4" s="25">
        <f t="shared" ref="T4:T10" si="2">$T$2</f>
        <v>-67.5</v>
      </c>
      <c r="U4" s="25">
        <f t="shared" ref="U4:U10" si="3">$U$2</f>
        <v>-45</v>
      </c>
      <c r="V4" s="25">
        <f t="shared" ref="V4:V10" si="4">$V$2</f>
        <v>-22.5</v>
      </c>
      <c r="W4" s="25">
        <f t="shared" ref="W4:W10" si="5">$W$2</f>
        <v>0</v>
      </c>
      <c r="X4" s="25">
        <f t="shared" ref="X4:X10" si="6">$X$2</f>
        <v>22.5</v>
      </c>
      <c r="Y4" s="25">
        <f t="shared" ref="Y4:Y10" si="7">$Y$2</f>
        <v>45</v>
      </c>
      <c r="Z4" s="25">
        <f t="shared" ref="Z4:Z10" si="8">$Z$2</f>
        <v>67.5</v>
      </c>
      <c r="AA4" s="25">
        <f t="shared" ref="AA4:AA10" si="9">$AA$2</f>
        <v>90</v>
      </c>
    </row>
    <row r="5" spans="1:27" x14ac:dyDescent="0.25">
      <c r="A5" s="24">
        <v>-45</v>
      </c>
      <c r="B5" s="24">
        <v>23</v>
      </c>
      <c r="C5" s="24">
        <v>8</v>
      </c>
      <c r="D5" s="24">
        <v>0</v>
      </c>
      <c r="E5" s="24">
        <v>3</v>
      </c>
      <c r="F5" s="24">
        <v>0</v>
      </c>
      <c r="G5" s="24">
        <v>12</v>
      </c>
      <c r="H5" s="24">
        <v>30</v>
      </c>
      <c r="I5" s="24">
        <v>48</v>
      </c>
      <c r="J5" s="21">
        <v>-91</v>
      </c>
      <c r="K5" s="21">
        <v>22</v>
      </c>
      <c r="L5" s="21">
        <v>46</v>
      </c>
      <c r="M5" s="21">
        <v>69</v>
      </c>
      <c r="N5" s="21">
        <v>2</v>
      </c>
      <c r="O5" s="21">
        <v>66</v>
      </c>
      <c r="P5" s="21">
        <v>45</v>
      </c>
      <c r="Q5" s="21">
        <v>17</v>
      </c>
      <c r="R5" s="21">
        <v>92</v>
      </c>
      <c r="S5" s="25">
        <f t="shared" si="1"/>
        <v>-90</v>
      </c>
      <c r="T5" s="25">
        <f t="shared" si="2"/>
        <v>-67.5</v>
      </c>
      <c r="U5" s="25">
        <f t="shared" si="3"/>
        <v>-45</v>
      </c>
      <c r="V5" s="25">
        <f t="shared" si="4"/>
        <v>-22.5</v>
      </c>
      <c r="W5" s="25">
        <f t="shared" si="5"/>
        <v>0</v>
      </c>
      <c r="X5" s="25">
        <f t="shared" si="6"/>
        <v>22.5</v>
      </c>
      <c r="Y5" s="25">
        <f t="shared" si="7"/>
        <v>45</v>
      </c>
      <c r="Z5" s="25">
        <f t="shared" si="8"/>
        <v>67.5</v>
      </c>
      <c r="AA5" s="25">
        <f t="shared" si="9"/>
        <v>90</v>
      </c>
    </row>
    <row r="6" spans="1:27" x14ac:dyDescent="0.25">
      <c r="A6" s="24">
        <v>-45</v>
      </c>
      <c r="B6" s="24">
        <v>23</v>
      </c>
      <c r="C6" s="24">
        <v>8</v>
      </c>
      <c r="D6" s="24">
        <v>0</v>
      </c>
      <c r="E6" s="24">
        <v>3</v>
      </c>
      <c r="F6" s="24">
        <v>0</v>
      </c>
      <c r="G6" s="24">
        <v>12</v>
      </c>
      <c r="H6" s="24">
        <v>30</v>
      </c>
      <c r="I6" s="24">
        <v>48</v>
      </c>
      <c r="J6" s="21">
        <v>-91</v>
      </c>
      <c r="K6" s="21">
        <v>22</v>
      </c>
      <c r="L6" s="21">
        <v>46</v>
      </c>
      <c r="M6" s="21">
        <v>69</v>
      </c>
      <c r="N6" s="21">
        <v>2</v>
      </c>
      <c r="O6" s="21">
        <v>66</v>
      </c>
      <c r="P6" s="21">
        <v>45</v>
      </c>
      <c r="Q6" s="21">
        <v>17</v>
      </c>
      <c r="R6" s="21">
        <v>92</v>
      </c>
      <c r="S6" s="25">
        <f t="shared" si="1"/>
        <v>-90</v>
      </c>
      <c r="T6" s="25">
        <f t="shared" si="2"/>
        <v>-67.5</v>
      </c>
      <c r="U6" s="25">
        <f t="shared" si="3"/>
        <v>-45</v>
      </c>
      <c r="V6" s="25">
        <f t="shared" si="4"/>
        <v>-22.5</v>
      </c>
      <c r="W6" s="25">
        <f t="shared" si="5"/>
        <v>0</v>
      </c>
      <c r="X6" s="25">
        <f t="shared" si="6"/>
        <v>22.5</v>
      </c>
      <c r="Y6" s="25">
        <f t="shared" si="7"/>
        <v>45</v>
      </c>
      <c r="Z6" s="25">
        <f t="shared" si="8"/>
        <v>67.5</v>
      </c>
      <c r="AA6" s="25">
        <f t="shared" si="9"/>
        <v>90</v>
      </c>
    </row>
    <row r="7" spans="1:27" x14ac:dyDescent="0.25">
      <c r="A7" s="24">
        <v>-45</v>
      </c>
      <c r="B7" s="24">
        <v>23</v>
      </c>
      <c r="C7" s="24">
        <v>8</v>
      </c>
      <c r="D7" s="24">
        <v>0</v>
      </c>
      <c r="E7" s="24">
        <v>3</v>
      </c>
      <c r="F7" s="24">
        <v>0</v>
      </c>
      <c r="G7" s="24">
        <v>12</v>
      </c>
      <c r="H7" s="24">
        <v>30</v>
      </c>
      <c r="I7" s="24">
        <v>48</v>
      </c>
      <c r="J7" s="21">
        <v>-91</v>
      </c>
      <c r="K7" s="21">
        <v>21</v>
      </c>
      <c r="L7" s="21">
        <v>46</v>
      </c>
      <c r="M7" s="21">
        <v>69</v>
      </c>
      <c r="N7" s="21">
        <v>2</v>
      </c>
      <c r="O7" s="21">
        <v>66</v>
      </c>
      <c r="P7" s="21">
        <v>45</v>
      </c>
      <c r="Q7" s="21">
        <v>17</v>
      </c>
      <c r="R7" s="21">
        <v>92</v>
      </c>
      <c r="S7" s="25">
        <f t="shared" si="1"/>
        <v>-90</v>
      </c>
      <c r="T7" s="25">
        <f t="shared" si="2"/>
        <v>-67.5</v>
      </c>
      <c r="U7" s="25">
        <f t="shared" si="3"/>
        <v>-45</v>
      </c>
      <c r="V7" s="25">
        <f t="shared" si="4"/>
        <v>-22.5</v>
      </c>
      <c r="W7" s="25">
        <f t="shared" si="5"/>
        <v>0</v>
      </c>
      <c r="X7" s="25">
        <f t="shared" si="6"/>
        <v>22.5</v>
      </c>
      <c r="Y7" s="25">
        <f t="shared" si="7"/>
        <v>45</v>
      </c>
      <c r="Z7" s="25">
        <f t="shared" si="8"/>
        <v>67.5</v>
      </c>
      <c r="AA7" s="25">
        <f t="shared" si="9"/>
        <v>90</v>
      </c>
    </row>
    <row r="8" spans="1:27" x14ac:dyDescent="0.25">
      <c r="A8" s="24">
        <v>-45</v>
      </c>
      <c r="B8" s="24">
        <v>23</v>
      </c>
      <c r="C8" s="24">
        <v>8</v>
      </c>
      <c r="D8" s="24">
        <v>0</v>
      </c>
      <c r="E8" s="24">
        <v>3</v>
      </c>
      <c r="F8" s="24">
        <v>0</v>
      </c>
      <c r="G8" s="24">
        <v>12</v>
      </c>
      <c r="H8" s="24">
        <v>30</v>
      </c>
      <c r="I8" s="24">
        <v>48</v>
      </c>
      <c r="J8" s="21">
        <v>-91</v>
      </c>
      <c r="K8" s="21">
        <v>21</v>
      </c>
      <c r="L8" s="21">
        <v>46</v>
      </c>
      <c r="M8" s="21">
        <v>69</v>
      </c>
      <c r="N8" s="21">
        <v>2</v>
      </c>
      <c r="O8" s="21">
        <v>66</v>
      </c>
      <c r="P8" s="21">
        <v>45</v>
      </c>
      <c r="Q8" s="21">
        <v>17</v>
      </c>
      <c r="R8" s="21">
        <v>92</v>
      </c>
      <c r="S8" s="25">
        <f t="shared" si="1"/>
        <v>-90</v>
      </c>
      <c r="T8" s="25">
        <f t="shared" si="2"/>
        <v>-67.5</v>
      </c>
      <c r="U8" s="25">
        <f t="shared" si="3"/>
        <v>-45</v>
      </c>
      <c r="V8" s="25">
        <f t="shared" si="4"/>
        <v>-22.5</v>
      </c>
      <c r="W8" s="25">
        <f t="shared" si="5"/>
        <v>0</v>
      </c>
      <c r="X8" s="25">
        <f t="shared" si="6"/>
        <v>22.5</v>
      </c>
      <c r="Y8" s="25">
        <f t="shared" si="7"/>
        <v>45</v>
      </c>
      <c r="Z8" s="25">
        <f t="shared" si="8"/>
        <v>67.5</v>
      </c>
      <c r="AA8" s="25">
        <f t="shared" si="9"/>
        <v>90</v>
      </c>
    </row>
    <row r="9" spans="1:27" x14ac:dyDescent="0.25">
      <c r="A9" s="24">
        <v>-45</v>
      </c>
      <c r="B9" s="24">
        <v>23</v>
      </c>
      <c r="C9" s="24">
        <v>8</v>
      </c>
      <c r="D9" s="24">
        <v>0</v>
      </c>
      <c r="E9" s="24">
        <v>3</v>
      </c>
      <c r="F9" s="24">
        <v>0</v>
      </c>
      <c r="G9" s="24">
        <v>12</v>
      </c>
      <c r="H9" s="24">
        <v>30</v>
      </c>
      <c r="I9" s="24">
        <v>48</v>
      </c>
      <c r="J9" s="21">
        <v>-91</v>
      </c>
      <c r="K9" s="21">
        <v>22</v>
      </c>
      <c r="L9" s="21">
        <v>46</v>
      </c>
      <c r="M9" s="21">
        <v>69</v>
      </c>
      <c r="N9" s="21">
        <v>2</v>
      </c>
      <c r="O9" s="21">
        <v>66</v>
      </c>
      <c r="P9" s="21">
        <v>45</v>
      </c>
      <c r="Q9" s="21">
        <v>17</v>
      </c>
      <c r="R9" s="21">
        <v>92</v>
      </c>
      <c r="S9" s="25">
        <f t="shared" si="1"/>
        <v>-90</v>
      </c>
      <c r="T9" s="25">
        <f t="shared" si="2"/>
        <v>-67.5</v>
      </c>
      <c r="U9" s="25">
        <f t="shared" si="3"/>
        <v>-45</v>
      </c>
      <c r="V9" s="25">
        <f t="shared" si="4"/>
        <v>-22.5</v>
      </c>
      <c r="W9" s="25">
        <f t="shared" si="5"/>
        <v>0</v>
      </c>
      <c r="X9" s="25">
        <f t="shared" si="6"/>
        <v>22.5</v>
      </c>
      <c r="Y9" s="25">
        <f t="shared" si="7"/>
        <v>45</v>
      </c>
      <c r="Z9" s="25">
        <f t="shared" si="8"/>
        <v>67.5</v>
      </c>
      <c r="AA9" s="25">
        <f t="shared" si="9"/>
        <v>90</v>
      </c>
    </row>
    <row r="10" spans="1:27" x14ac:dyDescent="0.25">
      <c r="A10" s="24">
        <v>-45</v>
      </c>
      <c r="B10" s="24">
        <v>23</v>
      </c>
      <c r="C10" s="24">
        <v>8</v>
      </c>
      <c r="D10" s="24">
        <v>0</v>
      </c>
      <c r="E10" s="24">
        <v>3</v>
      </c>
      <c r="F10" s="24">
        <v>0</v>
      </c>
      <c r="G10" s="24">
        <v>12</v>
      </c>
      <c r="H10" s="24">
        <v>30</v>
      </c>
      <c r="I10" s="24">
        <v>48</v>
      </c>
      <c r="J10" s="21">
        <v>-91</v>
      </c>
      <c r="K10" s="21">
        <v>22</v>
      </c>
      <c r="L10" s="21">
        <v>46</v>
      </c>
      <c r="M10" s="21">
        <v>69</v>
      </c>
      <c r="N10" s="21">
        <v>2</v>
      </c>
      <c r="O10" s="21">
        <v>66</v>
      </c>
      <c r="P10" s="21">
        <v>45</v>
      </c>
      <c r="Q10" s="21">
        <v>17</v>
      </c>
      <c r="R10" s="21">
        <v>92</v>
      </c>
      <c r="S10" s="25">
        <f t="shared" si="1"/>
        <v>-90</v>
      </c>
      <c r="T10" s="25">
        <f t="shared" si="2"/>
        <v>-67.5</v>
      </c>
      <c r="U10" s="25">
        <f t="shared" si="3"/>
        <v>-45</v>
      </c>
      <c r="V10" s="25">
        <f t="shared" si="4"/>
        <v>-22.5</v>
      </c>
      <c r="W10" s="25">
        <f t="shared" si="5"/>
        <v>0</v>
      </c>
      <c r="X10" s="25">
        <f t="shared" si="6"/>
        <v>22.5</v>
      </c>
      <c r="Y10" s="25">
        <f t="shared" si="7"/>
        <v>45</v>
      </c>
      <c r="Z10" s="25">
        <f t="shared" si="8"/>
        <v>67.5</v>
      </c>
      <c r="AA10" s="25">
        <f t="shared" si="9"/>
        <v>90</v>
      </c>
    </row>
    <row r="11" spans="1:27" x14ac:dyDescent="0.25">
      <c r="A11" s="24">
        <v>-45</v>
      </c>
      <c r="B11" s="24">
        <v>23</v>
      </c>
      <c r="C11" s="24">
        <v>8</v>
      </c>
      <c r="D11" s="24">
        <v>0</v>
      </c>
      <c r="E11" s="24">
        <v>3</v>
      </c>
      <c r="F11" s="24">
        <v>0</v>
      </c>
      <c r="G11" s="24">
        <v>12</v>
      </c>
      <c r="H11" s="24">
        <v>30</v>
      </c>
      <c r="I11" s="24">
        <v>48</v>
      </c>
      <c r="J11" s="21">
        <v>-91</v>
      </c>
      <c r="K11" s="21">
        <v>22</v>
      </c>
      <c r="L11" s="21">
        <v>46</v>
      </c>
      <c r="M11" s="21">
        <v>69</v>
      </c>
      <c r="N11" s="21">
        <v>2</v>
      </c>
      <c r="O11" s="21">
        <v>66</v>
      </c>
      <c r="P11" s="21">
        <v>45</v>
      </c>
      <c r="Q11" s="21">
        <v>17</v>
      </c>
      <c r="R11" s="21">
        <v>92</v>
      </c>
      <c r="S11" s="25">
        <f>$S$2</f>
        <v>-90</v>
      </c>
      <c r="T11" s="25">
        <f>$T$2</f>
        <v>-67.5</v>
      </c>
      <c r="U11" s="25">
        <f>$U$2</f>
        <v>-45</v>
      </c>
      <c r="V11" s="25">
        <f>$V$2</f>
        <v>-22.5</v>
      </c>
      <c r="W11" s="25">
        <f>$W$2</f>
        <v>0</v>
      </c>
      <c r="X11" s="25">
        <f>$X$2</f>
        <v>22.5</v>
      </c>
      <c r="Y11" s="25">
        <f>$Y$2</f>
        <v>45</v>
      </c>
      <c r="Z11" s="25">
        <f>$Z$2</f>
        <v>67.5</v>
      </c>
      <c r="AA11" s="25">
        <f>$AA$2</f>
        <v>90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27" t="s">
        <v>59</v>
      </c>
      <c r="T13" s="27" t="s">
        <v>60</v>
      </c>
      <c r="U13" s="27" t="s">
        <v>61</v>
      </c>
      <c r="V13" s="27" t="s">
        <v>62</v>
      </c>
      <c r="W13" s="27" t="s">
        <v>63</v>
      </c>
      <c r="X13" s="27" t="s">
        <v>64</v>
      </c>
      <c r="Y13" s="27" t="s">
        <v>65</v>
      </c>
      <c r="Z13" s="27" t="s">
        <v>66</v>
      </c>
      <c r="AA13" s="27" t="s">
        <v>67</v>
      </c>
    </row>
    <row r="14" spans="1:27" x14ac:dyDescent="0.25">
      <c r="A14" s="23">
        <f>AVERAGE(A2:A11)</f>
        <v>-45</v>
      </c>
      <c r="B14" s="23">
        <f t="shared" ref="B14:AA14" si="10">AVERAGE(B2:B11)</f>
        <v>23</v>
      </c>
      <c r="C14" s="23">
        <f t="shared" si="10"/>
        <v>8</v>
      </c>
      <c r="D14" s="23">
        <f t="shared" si="10"/>
        <v>0</v>
      </c>
      <c r="E14" s="23">
        <f t="shared" si="10"/>
        <v>3</v>
      </c>
      <c r="F14" s="23">
        <f t="shared" si="10"/>
        <v>0</v>
      </c>
      <c r="G14" s="23">
        <f t="shared" si="10"/>
        <v>12</v>
      </c>
      <c r="H14" s="23">
        <f t="shared" si="10"/>
        <v>30</v>
      </c>
      <c r="I14" s="23">
        <f t="shared" si="10"/>
        <v>48</v>
      </c>
      <c r="J14" s="22">
        <f t="shared" si="10"/>
        <v>-91</v>
      </c>
      <c r="K14" s="22">
        <f t="shared" si="10"/>
        <v>21.8</v>
      </c>
      <c r="L14" s="22">
        <f t="shared" si="10"/>
        <v>46</v>
      </c>
      <c r="M14" s="22">
        <f t="shared" si="10"/>
        <v>69</v>
      </c>
      <c r="N14" s="22">
        <f t="shared" si="10"/>
        <v>2</v>
      </c>
      <c r="O14" s="22">
        <f t="shared" si="10"/>
        <v>66</v>
      </c>
      <c r="P14" s="22">
        <f t="shared" si="10"/>
        <v>45</v>
      </c>
      <c r="Q14" s="22">
        <f t="shared" si="10"/>
        <v>17</v>
      </c>
      <c r="R14" s="22">
        <f t="shared" si="10"/>
        <v>92</v>
      </c>
      <c r="S14" s="25">
        <f t="shared" si="10"/>
        <v>-90</v>
      </c>
      <c r="T14" s="25">
        <f t="shared" si="10"/>
        <v>-67.5</v>
      </c>
      <c r="U14" s="25">
        <f t="shared" si="10"/>
        <v>-45</v>
      </c>
      <c r="V14" s="25">
        <f t="shared" si="10"/>
        <v>-22.5</v>
      </c>
      <c r="W14" s="25">
        <f t="shared" si="10"/>
        <v>0</v>
      </c>
      <c r="X14" s="25">
        <f t="shared" si="10"/>
        <v>22.5</v>
      </c>
      <c r="Y14" s="25">
        <f t="shared" si="10"/>
        <v>45</v>
      </c>
      <c r="Z14" s="25">
        <f t="shared" si="10"/>
        <v>67.5</v>
      </c>
      <c r="AA14" s="25">
        <f t="shared" si="10"/>
        <v>90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25" t="s">
        <v>86</v>
      </c>
      <c r="T16" s="25" t="s">
        <v>87</v>
      </c>
      <c r="U16" s="25" t="s">
        <v>88</v>
      </c>
      <c r="V16" s="25" t="s">
        <v>89</v>
      </c>
      <c r="W16" s="25" t="s">
        <v>90</v>
      </c>
      <c r="X16" s="25" t="s">
        <v>91</v>
      </c>
      <c r="Y16" s="25" t="s">
        <v>92</v>
      </c>
      <c r="Z16" s="25" t="s">
        <v>93</v>
      </c>
      <c r="AA16" s="25" t="s">
        <v>94</v>
      </c>
    </row>
    <row r="17" spans="1:27" x14ac:dyDescent="0.25">
      <c r="A17" s="23">
        <f>_xlfn.STDEV.P(A2:A11)</f>
        <v>0</v>
      </c>
      <c r="B17" s="23">
        <f t="shared" ref="B17:AA17" si="11">_xlfn.STDEV.P(B2:B11)</f>
        <v>0</v>
      </c>
      <c r="C17" s="23">
        <f t="shared" si="11"/>
        <v>0</v>
      </c>
      <c r="D17" s="23">
        <f t="shared" si="11"/>
        <v>0</v>
      </c>
      <c r="E17" s="23">
        <f t="shared" si="11"/>
        <v>0</v>
      </c>
      <c r="F17" s="23">
        <f t="shared" si="11"/>
        <v>0</v>
      </c>
      <c r="G17" s="23">
        <f t="shared" si="11"/>
        <v>0</v>
      </c>
      <c r="H17" s="23">
        <f t="shared" si="11"/>
        <v>0</v>
      </c>
      <c r="I17" s="23">
        <f t="shared" si="11"/>
        <v>0</v>
      </c>
      <c r="J17" s="22">
        <f t="shared" si="11"/>
        <v>0</v>
      </c>
      <c r="K17" s="26">
        <f t="shared" si="11"/>
        <v>0.4</v>
      </c>
      <c r="L17" s="22">
        <f t="shared" si="11"/>
        <v>0</v>
      </c>
      <c r="M17" s="22">
        <f t="shared" si="11"/>
        <v>0</v>
      </c>
      <c r="N17" s="22">
        <f t="shared" si="11"/>
        <v>0</v>
      </c>
      <c r="O17" s="22">
        <f t="shared" si="11"/>
        <v>0</v>
      </c>
      <c r="P17" s="22">
        <f t="shared" si="11"/>
        <v>0</v>
      </c>
      <c r="Q17" s="22">
        <f t="shared" si="11"/>
        <v>0</v>
      </c>
      <c r="R17" s="22">
        <f t="shared" si="11"/>
        <v>0</v>
      </c>
      <c r="S17" s="25">
        <f t="shared" si="11"/>
        <v>0</v>
      </c>
      <c r="T17" s="25">
        <f t="shared" si="11"/>
        <v>0</v>
      </c>
      <c r="U17" s="25">
        <f t="shared" si="11"/>
        <v>0</v>
      </c>
      <c r="V17" s="25">
        <f t="shared" si="11"/>
        <v>0</v>
      </c>
      <c r="W17" s="25">
        <f t="shared" si="11"/>
        <v>0</v>
      </c>
      <c r="X17" s="25">
        <f t="shared" si="11"/>
        <v>0</v>
      </c>
      <c r="Y17" s="25">
        <f t="shared" si="11"/>
        <v>0</v>
      </c>
      <c r="Z17" s="25">
        <f t="shared" si="11"/>
        <v>0</v>
      </c>
      <c r="AA17" s="25">
        <f t="shared" si="11"/>
        <v>0</v>
      </c>
    </row>
    <row r="19" spans="1:27" x14ac:dyDescent="0.25">
      <c r="A19" s="30" t="s">
        <v>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23">
        <f>A14</f>
        <v>-45</v>
      </c>
      <c r="C20" s="23">
        <f t="shared" ref="C20:J20" si="12">B14</f>
        <v>23</v>
      </c>
      <c r="D20" s="23">
        <f t="shared" si="12"/>
        <v>8</v>
      </c>
      <c r="E20" s="23">
        <f t="shared" si="12"/>
        <v>0</v>
      </c>
      <c r="F20" s="23">
        <f t="shared" si="12"/>
        <v>3</v>
      </c>
      <c r="G20" s="23">
        <f t="shared" si="12"/>
        <v>0</v>
      </c>
      <c r="H20" s="23">
        <f t="shared" si="12"/>
        <v>12</v>
      </c>
      <c r="I20" s="23">
        <f t="shared" si="12"/>
        <v>30</v>
      </c>
      <c r="J20" s="23">
        <f t="shared" si="12"/>
        <v>48</v>
      </c>
    </row>
    <row r="21" spans="1:27" x14ac:dyDescent="0.25">
      <c r="A21" s="22" t="s">
        <v>8</v>
      </c>
      <c r="B21" s="22">
        <f>J14</f>
        <v>-91</v>
      </c>
      <c r="C21" s="22">
        <f>K14</f>
        <v>21.8</v>
      </c>
      <c r="D21" s="22">
        <f t="shared" ref="D21:J21" si="13">L14</f>
        <v>46</v>
      </c>
      <c r="E21" s="22">
        <f t="shared" si="13"/>
        <v>69</v>
      </c>
      <c r="F21" s="22">
        <f t="shared" si="13"/>
        <v>2</v>
      </c>
      <c r="G21" s="22">
        <f t="shared" si="13"/>
        <v>66</v>
      </c>
      <c r="H21" s="22">
        <f t="shared" si="13"/>
        <v>45</v>
      </c>
      <c r="I21" s="22">
        <f t="shared" si="13"/>
        <v>17</v>
      </c>
      <c r="J21" s="22">
        <f t="shared" si="13"/>
        <v>92</v>
      </c>
    </row>
    <row r="22" spans="1:27" x14ac:dyDescent="0.25">
      <c r="A22" s="8" t="s">
        <v>9</v>
      </c>
      <c r="B22" s="8">
        <f>S14</f>
        <v>-90</v>
      </c>
      <c r="C22" s="8">
        <f t="shared" ref="C22:J22" si="14">T14</f>
        <v>-67.5</v>
      </c>
      <c r="D22" s="8">
        <f t="shared" si="14"/>
        <v>-45</v>
      </c>
      <c r="E22" s="8">
        <f t="shared" si="14"/>
        <v>-22.5</v>
      </c>
      <c r="F22" s="8">
        <f t="shared" si="14"/>
        <v>0</v>
      </c>
      <c r="G22" s="8">
        <f t="shared" si="14"/>
        <v>22.5</v>
      </c>
      <c r="H22" s="8">
        <f t="shared" si="14"/>
        <v>45</v>
      </c>
      <c r="I22" s="8">
        <f t="shared" si="14"/>
        <v>67.5</v>
      </c>
      <c r="J22" s="8">
        <f t="shared" si="14"/>
        <v>90</v>
      </c>
    </row>
    <row r="24" spans="1:27" x14ac:dyDescent="0.25">
      <c r="A24" s="31" t="s">
        <v>95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23">
        <f>A17</f>
        <v>0</v>
      </c>
      <c r="C25" s="23">
        <f t="shared" ref="C25:J25" si="15">B17</f>
        <v>0</v>
      </c>
      <c r="D25" s="23">
        <f t="shared" si="15"/>
        <v>0</v>
      </c>
      <c r="E25" s="23">
        <f t="shared" si="15"/>
        <v>0</v>
      </c>
      <c r="F25" s="23">
        <f t="shared" si="15"/>
        <v>0</v>
      </c>
      <c r="G25" s="23">
        <f t="shared" si="15"/>
        <v>0</v>
      </c>
      <c r="H25" s="23">
        <f t="shared" si="15"/>
        <v>0</v>
      </c>
      <c r="I25" s="23">
        <f t="shared" si="15"/>
        <v>0</v>
      </c>
      <c r="J25" s="23">
        <f t="shared" si="15"/>
        <v>0</v>
      </c>
    </row>
    <row r="26" spans="1:27" x14ac:dyDescent="0.25">
      <c r="A26" s="22" t="s">
        <v>8</v>
      </c>
      <c r="B26" s="22">
        <f>J17</f>
        <v>0</v>
      </c>
      <c r="C26" s="22">
        <f t="shared" ref="C26:J26" si="16">K17</f>
        <v>0.4</v>
      </c>
      <c r="D26" s="22">
        <f t="shared" si="16"/>
        <v>0</v>
      </c>
      <c r="E26" s="22">
        <f t="shared" si="16"/>
        <v>0</v>
      </c>
      <c r="F26" s="22">
        <f t="shared" si="16"/>
        <v>0</v>
      </c>
      <c r="G26" s="22">
        <f t="shared" si="16"/>
        <v>0</v>
      </c>
      <c r="H26" s="22">
        <f t="shared" si="16"/>
        <v>0</v>
      </c>
      <c r="I26" s="22">
        <f t="shared" si="16"/>
        <v>0</v>
      </c>
      <c r="J26" s="22">
        <f t="shared" si="16"/>
        <v>0</v>
      </c>
    </row>
    <row r="27" spans="1:27" x14ac:dyDescent="0.25">
      <c r="A27" s="25" t="s">
        <v>9</v>
      </c>
      <c r="B27" s="25">
        <f>S17</f>
        <v>0</v>
      </c>
      <c r="C27" s="25">
        <f t="shared" ref="C27:J27" si="17">T17</f>
        <v>0</v>
      </c>
      <c r="D27" s="25">
        <f t="shared" si="17"/>
        <v>0</v>
      </c>
      <c r="E27" s="25">
        <f t="shared" si="17"/>
        <v>0</v>
      </c>
      <c r="F27" s="25">
        <f t="shared" si="17"/>
        <v>0</v>
      </c>
      <c r="G27" s="25">
        <f t="shared" si="17"/>
        <v>0</v>
      </c>
      <c r="H27" s="25">
        <f t="shared" si="17"/>
        <v>0</v>
      </c>
      <c r="I27" s="25">
        <f t="shared" si="17"/>
        <v>0</v>
      </c>
      <c r="J27" s="25">
        <f t="shared" si="17"/>
        <v>0</v>
      </c>
    </row>
  </sheetData>
  <mergeCells count="2">
    <mergeCell ref="A19:J19"/>
    <mergeCell ref="A24:J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FCBF-3A49-4D3A-83D8-438B986D3572}">
  <dimension ref="B1:AB23"/>
  <sheetViews>
    <sheetView zoomScale="55" zoomScaleNormal="55" workbookViewId="0">
      <selection activeCell="C14" sqref="C14"/>
    </sheetView>
  </sheetViews>
  <sheetFormatPr defaultColWidth="9.28515625" defaultRowHeight="21" x14ac:dyDescent="0.25"/>
  <cols>
    <col min="1" max="1" width="9.28515625" style="6"/>
    <col min="2" max="2" width="15.42578125" style="6" customWidth="1"/>
    <col min="3" max="3" width="19.5703125" style="6" bestFit="1" customWidth="1"/>
    <col min="4" max="4" width="17" style="6" bestFit="1" customWidth="1"/>
    <col min="5" max="5" width="15.42578125" style="6" customWidth="1"/>
    <col min="6" max="6" width="19.5703125" style="6" bestFit="1" customWidth="1"/>
    <col min="7" max="7" width="17" style="6" bestFit="1" customWidth="1"/>
    <col min="8" max="8" width="15.42578125" style="6" bestFit="1" customWidth="1"/>
    <col min="9" max="9" width="19.5703125" style="6" bestFit="1" customWidth="1"/>
    <col min="10" max="10" width="17" style="6" bestFit="1" customWidth="1"/>
    <col min="11" max="11" width="15.42578125" style="6" bestFit="1" customWidth="1"/>
    <col min="12" max="12" width="19.5703125" style="6" bestFit="1" customWidth="1"/>
    <col min="13" max="13" width="17" style="6" bestFit="1" customWidth="1"/>
    <col min="14" max="14" width="15.42578125" style="6" bestFit="1" customWidth="1"/>
    <col min="15" max="15" width="19.5703125" style="6" bestFit="1" customWidth="1"/>
    <col min="16" max="16" width="17" style="6" bestFit="1" customWidth="1"/>
    <col min="17" max="17" width="15.42578125" style="6" bestFit="1" customWidth="1"/>
    <col min="18" max="18" width="19.5703125" style="6" bestFit="1" customWidth="1"/>
    <col min="19" max="19" width="17" style="6" bestFit="1" customWidth="1"/>
    <col min="20" max="20" width="15.42578125" style="6" bestFit="1" customWidth="1"/>
    <col min="21" max="21" width="19.5703125" style="6" bestFit="1" customWidth="1"/>
    <col min="22" max="22" width="17" style="6" bestFit="1" customWidth="1"/>
    <col min="23" max="23" width="15.42578125" style="6" bestFit="1" customWidth="1"/>
    <col min="24" max="24" width="19.5703125" style="6" bestFit="1" customWidth="1"/>
    <col min="25" max="25" width="17" style="6" bestFit="1" customWidth="1"/>
    <col min="26" max="26" width="15.42578125" style="6" bestFit="1" customWidth="1"/>
    <col min="27" max="27" width="19.5703125" style="6" customWidth="1"/>
    <col min="28" max="28" width="17" style="6" customWidth="1"/>
    <col min="29" max="16384" width="9.28515625" style="6"/>
  </cols>
  <sheetData>
    <row r="1" spans="2:28" ht="21.75" thickBot="1" x14ac:dyDescent="0.3"/>
    <row r="2" spans="2:28" ht="21.75" thickBot="1" x14ac:dyDescent="0.3">
      <c r="B2" s="17" t="s">
        <v>22</v>
      </c>
      <c r="C2" s="18" t="s">
        <v>23</v>
      </c>
      <c r="D2" s="19" t="s">
        <v>13</v>
      </c>
      <c r="E2" s="17" t="s">
        <v>24</v>
      </c>
      <c r="F2" s="18" t="s">
        <v>32</v>
      </c>
      <c r="G2" s="19" t="s">
        <v>14</v>
      </c>
      <c r="H2" s="17" t="s">
        <v>25</v>
      </c>
      <c r="I2" s="18" t="s">
        <v>33</v>
      </c>
      <c r="J2" s="19" t="s">
        <v>15</v>
      </c>
      <c r="K2" s="17" t="s">
        <v>26</v>
      </c>
      <c r="L2" s="18" t="s">
        <v>34</v>
      </c>
      <c r="M2" s="19" t="s">
        <v>16</v>
      </c>
      <c r="N2" s="17" t="s">
        <v>27</v>
      </c>
      <c r="O2" s="18" t="s">
        <v>35</v>
      </c>
      <c r="P2" s="19" t="s">
        <v>17</v>
      </c>
      <c r="Q2" s="17" t="s">
        <v>28</v>
      </c>
      <c r="R2" s="18" t="s">
        <v>36</v>
      </c>
      <c r="S2" s="19" t="s">
        <v>18</v>
      </c>
      <c r="T2" s="17" t="s">
        <v>29</v>
      </c>
      <c r="U2" s="18" t="s">
        <v>37</v>
      </c>
      <c r="V2" s="19" t="s">
        <v>19</v>
      </c>
      <c r="W2" s="17" t="s">
        <v>30</v>
      </c>
      <c r="X2" s="18" t="s">
        <v>38</v>
      </c>
      <c r="Y2" s="19" t="s">
        <v>20</v>
      </c>
      <c r="Z2" s="17" t="s">
        <v>31</v>
      </c>
      <c r="AA2" s="18" t="s">
        <v>39</v>
      </c>
      <c r="AB2" s="19" t="s">
        <v>21</v>
      </c>
    </row>
    <row r="3" spans="2:28" x14ac:dyDescent="0.25">
      <c r="B3" s="14">
        <v>-45</v>
      </c>
      <c r="C3" s="15">
        <v>-91</v>
      </c>
      <c r="D3" s="16">
        <v>-90</v>
      </c>
      <c r="E3" s="14">
        <v>23</v>
      </c>
      <c r="F3" s="15">
        <v>22</v>
      </c>
      <c r="G3" s="16">
        <f>D3+22.5</f>
        <v>-67.5</v>
      </c>
      <c r="H3" s="14">
        <v>8</v>
      </c>
      <c r="I3" s="15">
        <v>46</v>
      </c>
      <c r="J3" s="16">
        <f>G3+22.5</f>
        <v>-45</v>
      </c>
      <c r="K3" s="14">
        <v>0</v>
      </c>
      <c r="L3" s="15">
        <v>69</v>
      </c>
      <c r="M3" s="16">
        <f>J3+22.5</f>
        <v>-22.5</v>
      </c>
      <c r="N3" s="14">
        <v>3</v>
      </c>
      <c r="O3" s="15">
        <v>2</v>
      </c>
      <c r="P3" s="16">
        <f>M3+22.5</f>
        <v>0</v>
      </c>
      <c r="Q3" s="14">
        <v>0</v>
      </c>
      <c r="R3" s="15">
        <v>66</v>
      </c>
      <c r="S3" s="16">
        <f>P3+22.5</f>
        <v>22.5</v>
      </c>
      <c r="T3" s="14">
        <v>12</v>
      </c>
      <c r="U3" s="15">
        <v>45</v>
      </c>
      <c r="V3" s="16">
        <f>S3+22.5</f>
        <v>45</v>
      </c>
      <c r="W3" s="14">
        <v>30</v>
      </c>
      <c r="X3" s="15">
        <v>17</v>
      </c>
      <c r="Y3" s="16">
        <f>V3+22.5</f>
        <v>67.5</v>
      </c>
      <c r="Z3" s="14">
        <v>48</v>
      </c>
      <c r="AA3" s="15">
        <v>92</v>
      </c>
      <c r="AB3" s="16">
        <f>Y3+22.5</f>
        <v>90</v>
      </c>
    </row>
    <row r="4" spans="2:28" x14ac:dyDescent="0.25">
      <c r="B4" s="9">
        <v>-45</v>
      </c>
      <c r="C4" s="7">
        <v>-91</v>
      </c>
      <c r="D4" s="10">
        <f t="shared" ref="D4:D12" si="0">$D$3</f>
        <v>-90</v>
      </c>
      <c r="E4" s="9">
        <v>23</v>
      </c>
      <c r="F4" s="7">
        <v>22</v>
      </c>
      <c r="G4" s="10">
        <f t="shared" ref="G4:G12" si="1">$G$3</f>
        <v>-67.5</v>
      </c>
      <c r="H4" s="9">
        <v>8</v>
      </c>
      <c r="I4" s="7">
        <v>46</v>
      </c>
      <c r="J4" s="10">
        <f t="shared" ref="J4:J12" si="2">$J$3</f>
        <v>-45</v>
      </c>
      <c r="K4" s="9">
        <v>0</v>
      </c>
      <c r="L4" s="7">
        <v>69</v>
      </c>
      <c r="M4" s="10">
        <f t="shared" ref="M4:M12" si="3">$M$3</f>
        <v>-22.5</v>
      </c>
      <c r="N4" s="9">
        <v>3</v>
      </c>
      <c r="O4" s="7">
        <v>2</v>
      </c>
      <c r="P4" s="10">
        <f t="shared" ref="P4:P12" si="4">$P$3</f>
        <v>0</v>
      </c>
      <c r="Q4" s="9">
        <v>0</v>
      </c>
      <c r="R4" s="7">
        <v>66</v>
      </c>
      <c r="S4" s="10">
        <f t="shared" ref="S4:S12" si="5">$S$3</f>
        <v>22.5</v>
      </c>
      <c r="T4" s="9">
        <v>12</v>
      </c>
      <c r="U4" s="7">
        <v>45</v>
      </c>
      <c r="V4" s="10">
        <f t="shared" ref="V4:V12" si="6">$V$3</f>
        <v>45</v>
      </c>
      <c r="W4" s="9">
        <v>30</v>
      </c>
      <c r="X4" s="7">
        <v>17</v>
      </c>
      <c r="Y4" s="10">
        <f t="shared" ref="Y4:Y12" si="7">$Y$3</f>
        <v>67.5</v>
      </c>
      <c r="Z4" s="9">
        <v>48</v>
      </c>
      <c r="AA4" s="7">
        <v>92</v>
      </c>
      <c r="AB4" s="10">
        <f t="shared" ref="AB4:AB12" si="8">$AB$3</f>
        <v>90</v>
      </c>
    </row>
    <row r="5" spans="2:28" x14ac:dyDescent="0.25">
      <c r="B5" s="9">
        <v>-45</v>
      </c>
      <c r="C5" s="7">
        <v>-91</v>
      </c>
      <c r="D5" s="10">
        <f t="shared" si="0"/>
        <v>-90</v>
      </c>
      <c r="E5" s="9">
        <v>23</v>
      </c>
      <c r="F5" s="7">
        <v>22</v>
      </c>
      <c r="G5" s="10">
        <f t="shared" si="1"/>
        <v>-67.5</v>
      </c>
      <c r="H5" s="9">
        <v>8</v>
      </c>
      <c r="I5" s="7">
        <v>46</v>
      </c>
      <c r="J5" s="10">
        <f t="shared" si="2"/>
        <v>-45</v>
      </c>
      <c r="K5" s="9">
        <v>0</v>
      </c>
      <c r="L5" s="7">
        <v>69</v>
      </c>
      <c r="M5" s="10">
        <f t="shared" si="3"/>
        <v>-22.5</v>
      </c>
      <c r="N5" s="9">
        <v>3</v>
      </c>
      <c r="O5" s="7">
        <v>2</v>
      </c>
      <c r="P5" s="10">
        <f t="shared" si="4"/>
        <v>0</v>
      </c>
      <c r="Q5" s="9">
        <v>0</v>
      </c>
      <c r="R5" s="7">
        <v>66</v>
      </c>
      <c r="S5" s="10">
        <f t="shared" si="5"/>
        <v>22.5</v>
      </c>
      <c r="T5" s="9">
        <v>12</v>
      </c>
      <c r="U5" s="7">
        <v>45</v>
      </c>
      <c r="V5" s="10">
        <f t="shared" si="6"/>
        <v>45</v>
      </c>
      <c r="W5" s="9">
        <v>30</v>
      </c>
      <c r="X5" s="7">
        <v>17</v>
      </c>
      <c r="Y5" s="10">
        <f t="shared" si="7"/>
        <v>67.5</v>
      </c>
      <c r="Z5" s="9">
        <v>48</v>
      </c>
      <c r="AA5" s="7">
        <v>92</v>
      </c>
      <c r="AB5" s="10">
        <f t="shared" si="8"/>
        <v>90</v>
      </c>
    </row>
    <row r="6" spans="2:28" x14ac:dyDescent="0.25">
      <c r="B6" s="9">
        <v>-45</v>
      </c>
      <c r="C6" s="7">
        <v>-91</v>
      </c>
      <c r="D6" s="10">
        <f t="shared" si="0"/>
        <v>-90</v>
      </c>
      <c r="E6" s="9">
        <v>23</v>
      </c>
      <c r="F6" s="7">
        <v>22</v>
      </c>
      <c r="G6" s="10">
        <f t="shared" si="1"/>
        <v>-67.5</v>
      </c>
      <c r="H6" s="9">
        <v>8</v>
      </c>
      <c r="I6" s="7">
        <v>46</v>
      </c>
      <c r="J6" s="10">
        <f t="shared" si="2"/>
        <v>-45</v>
      </c>
      <c r="K6" s="9">
        <v>0</v>
      </c>
      <c r="L6" s="7">
        <v>69</v>
      </c>
      <c r="M6" s="10">
        <f t="shared" si="3"/>
        <v>-22.5</v>
      </c>
      <c r="N6" s="9">
        <v>3</v>
      </c>
      <c r="O6" s="7">
        <v>2</v>
      </c>
      <c r="P6" s="10">
        <f t="shared" si="4"/>
        <v>0</v>
      </c>
      <c r="Q6" s="9">
        <v>0</v>
      </c>
      <c r="R6" s="7">
        <v>66</v>
      </c>
      <c r="S6" s="10">
        <f t="shared" si="5"/>
        <v>22.5</v>
      </c>
      <c r="T6" s="9">
        <v>12</v>
      </c>
      <c r="U6" s="7">
        <v>45</v>
      </c>
      <c r="V6" s="10">
        <f t="shared" si="6"/>
        <v>45</v>
      </c>
      <c r="W6" s="9">
        <v>30</v>
      </c>
      <c r="X6" s="7">
        <v>17</v>
      </c>
      <c r="Y6" s="10">
        <f t="shared" si="7"/>
        <v>67.5</v>
      </c>
      <c r="Z6" s="9">
        <v>48</v>
      </c>
      <c r="AA6" s="7">
        <v>92</v>
      </c>
      <c r="AB6" s="10">
        <f t="shared" si="8"/>
        <v>90</v>
      </c>
    </row>
    <row r="7" spans="2:28" x14ac:dyDescent="0.25">
      <c r="B7" s="9">
        <v>-45</v>
      </c>
      <c r="C7" s="7">
        <v>-91</v>
      </c>
      <c r="D7" s="10">
        <f t="shared" si="0"/>
        <v>-90</v>
      </c>
      <c r="E7" s="9">
        <v>23</v>
      </c>
      <c r="F7" s="7">
        <v>22</v>
      </c>
      <c r="G7" s="10">
        <f t="shared" si="1"/>
        <v>-67.5</v>
      </c>
      <c r="H7" s="9">
        <v>8</v>
      </c>
      <c r="I7" s="7">
        <v>46</v>
      </c>
      <c r="J7" s="10">
        <f t="shared" si="2"/>
        <v>-45</v>
      </c>
      <c r="K7" s="9">
        <v>0</v>
      </c>
      <c r="L7" s="7">
        <v>69</v>
      </c>
      <c r="M7" s="10">
        <f t="shared" si="3"/>
        <v>-22.5</v>
      </c>
      <c r="N7" s="9">
        <v>3</v>
      </c>
      <c r="O7" s="7">
        <v>2</v>
      </c>
      <c r="P7" s="10">
        <f t="shared" si="4"/>
        <v>0</v>
      </c>
      <c r="Q7" s="9">
        <v>0</v>
      </c>
      <c r="R7" s="7">
        <v>66</v>
      </c>
      <c r="S7" s="10">
        <f t="shared" si="5"/>
        <v>22.5</v>
      </c>
      <c r="T7" s="9">
        <v>12</v>
      </c>
      <c r="U7" s="7">
        <v>45</v>
      </c>
      <c r="V7" s="10">
        <f t="shared" si="6"/>
        <v>45</v>
      </c>
      <c r="W7" s="9">
        <v>30</v>
      </c>
      <c r="X7" s="7">
        <v>17</v>
      </c>
      <c r="Y7" s="10">
        <f t="shared" si="7"/>
        <v>67.5</v>
      </c>
      <c r="Z7" s="9">
        <v>48</v>
      </c>
      <c r="AA7" s="7">
        <v>92</v>
      </c>
      <c r="AB7" s="10">
        <f t="shared" si="8"/>
        <v>90</v>
      </c>
    </row>
    <row r="8" spans="2:28" x14ac:dyDescent="0.25">
      <c r="B8" s="9">
        <v>-45</v>
      </c>
      <c r="C8" s="7">
        <v>-91</v>
      </c>
      <c r="D8" s="10">
        <f t="shared" si="0"/>
        <v>-90</v>
      </c>
      <c r="E8" s="9">
        <v>23</v>
      </c>
      <c r="F8" s="7">
        <v>21</v>
      </c>
      <c r="G8" s="10">
        <f t="shared" si="1"/>
        <v>-67.5</v>
      </c>
      <c r="H8" s="9">
        <v>8</v>
      </c>
      <c r="I8" s="7">
        <v>46</v>
      </c>
      <c r="J8" s="10">
        <f t="shared" si="2"/>
        <v>-45</v>
      </c>
      <c r="K8" s="9">
        <v>0</v>
      </c>
      <c r="L8" s="7">
        <v>69</v>
      </c>
      <c r="M8" s="10">
        <f t="shared" si="3"/>
        <v>-22.5</v>
      </c>
      <c r="N8" s="9">
        <v>3</v>
      </c>
      <c r="O8" s="7">
        <v>2</v>
      </c>
      <c r="P8" s="10">
        <f t="shared" si="4"/>
        <v>0</v>
      </c>
      <c r="Q8" s="9">
        <v>0</v>
      </c>
      <c r="R8" s="7">
        <v>66</v>
      </c>
      <c r="S8" s="10">
        <f t="shared" si="5"/>
        <v>22.5</v>
      </c>
      <c r="T8" s="9">
        <v>12</v>
      </c>
      <c r="U8" s="7">
        <v>45</v>
      </c>
      <c r="V8" s="10">
        <f t="shared" si="6"/>
        <v>45</v>
      </c>
      <c r="W8" s="9">
        <v>30</v>
      </c>
      <c r="X8" s="7">
        <v>17</v>
      </c>
      <c r="Y8" s="10">
        <f t="shared" si="7"/>
        <v>67.5</v>
      </c>
      <c r="Z8" s="9">
        <v>48</v>
      </c>
      <c r="AA8" s="7">
        <v>92</v>
      </c>
      <c r="AB8" s="10">
        <f t="shared" si="8"/>
        <v>90</v>
      </c>
    </row>
    <row r="9" spans="2:28" x14ac:dyDescent="0.25">
      <c r="B9" s="9">
        <v>-45</v>
      </c>
      <c r="C9" s="7">
        <v>-91</v>
      </c>
      <c r="D9" s="10">
        <f t="shared" si="0"/>
        <v>-90</v>
      </c>
      <c r="E9" s="9">
        <v>23</v>
      </c>
      <c r="F9" s="7">
        <v>21</v>
      </c>
      <c r="G9" s="10">
        <f t="shared" si="1"/>
        <v>-67.5</v>
      </c>
      <c r="H9" s="9">
        <v>8</v>
      </c>
      <c r="I9" s="7">
        <v>46</v>
      </c>
      <c r="J9" s="10">
        <f t="shared" si="2"/>
        <v>-45</v>
      </c>
      <c r="K9" s="9">
        <v>0</v>
      </c>
      <c r="L9" s="7">
        <v>69</v>
      </c>
      <c r="M9" s="10">
        <f t="shared" si="3"/>
        <v>-22.5</v>
      </c>
      <c r="N9" s="9">
        <v>3</v>
      </c>
      <c r="O9" s="7">
        <v>2</v>
      </c>
      <c r="P9" s="10">
        <f t="shared" si="4"/>
        <v>0</v>
      </c>
      <c r="Q9" s="9">
        <v>0</v>
      </c>
      <c r="R9" s="7">
        <v>66</v>
      </c>
      <c r="S9" s="10">
        <f t="shared" si="5"/>
        <v>22.5</v>
      </c>
      <c r="T9" s="9">
        <v>12</v>
      </c>
      <c r="U9" s="7">
        <v>45</v>
      </c>
      <c r="V9" s="10">
        <f t="shared" si="6"/>
        <v>45</v>
      </c>
      <c r="W9" s="9">
        <v>30</v>
      </c>
      <c r="X9" s="7">
        <v>17</v>
      </c>
      <c r="Y9" s="10">
        <f t="shared" si="7"/>
        <v>67.5</v>
      </c>
      <c r="Z9" s="9">
        <v>48</v>
      </c>
      <c r="AA9" s="7">
        <v>92</v>
      </c>
      <c r="AB9" s="10">
        <f t="shared" si="8"/>
        <v>90</v>
      </c>
    </row>
    <row r="10" spans="2:28" x14ac:dyDescent="0.25">
      <c r="B10" s="9">
        <v>-45</v>
      </c>
      <c r="C10" s="7">
        <v>-91</v>
      </c>
      <c r="D10" s="10">
        <f t="shared" si="0"/>
        <v>-90</v>
      </c>
      <c r="E10" s="9">
        <v>23</v>
      </c>
      <c r="F10" s="7">
        <v>22</v>
      </c>
      <c r="G10" s="10">
        <f t="shared" si="1"/>
        <v>-67.5</v>
      </c>
      <c r="H10" s="9">
        <v>8</v>
      </c>
      <c r="I10" s="7">
        <v>46</v>
      </c>
      <c r="J10" s="10">
        <f t="shared" si="2"/>
        <v>-45</v>
      </c>
      <c r="K10" s="9">
        <v>0</v>
      </c>
      <c r="L10" s="7">
        <v>69</v>
      </c>
      <c r="M10" s="10">
        <f t="shared" si="3"/>
        <v>-22.5</v>
      </c>
      <c r="N10" s="9">
        <v>3</v>
      </c>
      <c r="O10" s="7">
        <v>2</v>
      </c>
      <c r="P10" s="10">
        <f t="shared" si="4"/>
        <v>0</v>
      </c>
      <c r="Q10" s="9">
        <v>0</v>
      </c>
      <c r="R10" s="7">
        <v>66</v>
      </c>
      <c r="S10" s="10">
        <f t="shared" si="5"/>
        <v>22.5</v>
      </c>
      <c r="T10" s="9">
        <v>12</v>
      </c>
      <c r="U10" s="7">
        <v>45</v>
      </c>
      <c r="V10" s="10">
        <f t="shared" si="6"/>
        <v>45</v>
      </c>
      <c r="W10" s="9">
        <v>30</v>
      </c>
      <c r="X10" s="7">
        <v>17</v>
      </c>
      <c r="Y10" s="10">
        <f t="shared" si="7"/>
        <v>67.5</v>
      </c>
      <c r="Z10" s="9">
        <v>48</v>
      </c>
      <c r="AA10" s="7">
        <v>92</v>
      </c>
      <c r="AB10" s="10">
        <f t="shared" si="8"/>
        <v>90</v>
      </c>
    </row>
    <row r="11" spans="2:28" x14ac:dyDescent="0.25">
      <c r="B11" s="9">
        <v>-45</v>
      </c>
      <c r="C11" s="7">
        <v>-91</v>
      </c>
      <c r="D11" s="10">
        <f t="shared" si="0"/>
        <v>-90</v>
      </c>
      <c r="E11" s="9">
        <v>23</v>
      </c>
      <c r="F11" s="7">
        <v>22</v>
      </c>
      <c r="G11" s="10">
        <f t="shared" si="1"/>
        <v>-67.5</v>
      </c>
      <c r="H11" s="9">
        <v>8</v>
      </c>
      <c r="I11" s="7">
        <v>46</v>
      </c>
      <c r="J11" s="10">
        <f t="shared" si="2"/>
        <v>-45</v>
      </c>
      <c r="K11" s="9">
        <v>0</v>
      </c>
      <c r="L11" s="7">
        <v>69</v>
      </c>
      <c r="M11" s="10">
        <f t="shared" si="3"/>
        <v>-22.5</v>
      </c>
      <c r="N11" s="9">
        <v>3</v>
      </c>
      <c r="O11" s="7">
        <v>2</v>
      </c>
      <c r="P11" s="10">
        <f t="shared" si="4"/>
        <v>0</v>
      </c>
      <c r="Q11" s="9">
        <v>0</v>
      </c>
      <c r="R11" s="7">
        <v>66</v>
      </c>
      <c r="S11" s="10">
        <f t="shared" si="5"/>
        <v>22.5</v>
      </c>
      <c r="T11" s="9">
        <v>12</v>
      </c>
      <c r="U11" s="7">
        <v>45</v>
      </c>
      <c r="V11" s="10">
        <f t="shared" si="6"/>
        <v>45</v>
      </c>
      <c r="W11" s="9">
        <v>30</v>
      </c>
      <c r="X11" s="7">
        <v>17</v>
      </c>
      <c r="Y11" s="10">
        <f t="shared" si="7"/>
        <v>67.5</v>
      </c>
      <c r="Z11" s="9">
        <v>48</v>
      </c>
      <c r="AA11" s="7">
        <v>92</v>
      </c>
      <c r="AB11" s="10">
        <f t="shared" si="8"/>
        <v>90</v>
      </c>
    </row>
    <row r="12" spans="2:28" ht="21.75" thickBot="1" x14ac:dyDescent="0.3">
      <c r="B12" s="11">
        <v>-45</v>
      </c>
      <c r="C12" s="12">
        <v>-91</v>
      </c>
      <c r="D12" s="13">
        <f t="shared" si="0"/>
        <v>-90</v>
      </c>
      <c r="E12" s="11">
        <v>23</v>
      </c>
      <c r="F12" s="12">
        <v>22</v>
      </c>
      <c r="G12" s="13">
        <f t="shared" si="1"/>
        <v>-67.5</v>
      </c>
      <c r="H12" s="11">
        <v>8</v>
      </c>
      <c r="I12" s="12">
        <v>46</v>
      </c>
      <c r="J12" s="13">
        <f t="shared" si="2"/>
        <v>-45</v>
      </c>
      <c r="K12" s="11">
        <v>0</v>
      </c>
      <c r="L12" s="12">
        <v>69</v>
      </c>
      <c r="M12" s="13">
        <f t="shared" si="3"/>
        <v>-22.5</v>
      </c>
      <c r="N12" s="11">
        <v>3</v>
      </c>
      <c r="O12" s="12">
        <v>2</v>
      </c>
      <c r="P12" s="13">
        <f t="shared" si="4"/>
        <v>0</v>
      </c>
      <c r="Q12" s="11">
        <v>0</v>
      </c>
      <c r="R12" s="12">
        <v>66</v>
      </c>
      <c r="S12" s="13">
        <f t="shared" si="5"/>
        <v>22.5</v>
      </c>
      <c r="T12" s="11">
        <v>12</v>
      </c>
      <c r="U12" s="12">
        <v>45</v>
      </c>
      <c r="V12" s="13">
        <f t="shared" si="6"/>
        <v>45</v>
      </c>
      <c r="W12" s="11">
        <v>30</v>
      </c>
      <c r="X12" s="12">
        <v>17</v>
      </c>
      <c r="Y12" s="13">
        <f t="shared" si="7"/>
        <v>67.5</v>
      </c>
      <c r="Z12" s="11">
        <v>48</v>
      </c>
      <c r="AA12" s="12">
        <v>92</v>
      </c>
      <c r="AB12" s="13">
        <f t="shared" si="8"/>
        <v>90</v>
      </c>
    </row>
    <row r="13" spans="2:28" x14ac:dyDescent="0.25">
      <c r="D13" s="1"/>
      <c r="P13" s="1"/>
      <c r="R13" s="1"/>
      <c r="T13" s="1"/>
      <c r="U13" s="1"/>
      <c r="V13" s="1"/>
      <c r="X13" s="1"/>
      <c r="Y13" s="1"/>
    </row>
    <row r="14" spans="2:28" x14ac:dyDescent="0.25">
      <c r="B14" s="6">
        <f>AVERAGE(B3:D3)</f>
        <v>-75.333333333333329</v>
      </c>
      <c r="D14" s="2"/>
      <c r="E14" s="6">
        <f>AVERAGE(E3:G3)</f>
        <v>-7.5</v>
      </c>
      <c r="H14" s="6">
        <f>AVERAGE(H3:J3)</f>
        <v>3</v>
      </c>
      <c r="J14" s="2"/>
      <c r="K14" s="6">
        <f>AVERAGE(K3:M3)</f>
        <v>15.5</v>
      </c>
      <c r="L14" s="2"/>
      <c r="N14" s="6">
        <f>AVERAGE(N3:P3)</f>
        <v>1.6666666666666667</v>
      </c>
      <c r="P14" s="2"/>
      <c r="Q14" s="6">
        <f>AVERAGE(Q3:S3)</f>
        <v>29.5</v>
      </c>
      <c r="R14" s="2"/>
      <c r="T14" s="6">
        <f>AVERAGE(T3:V3)</f>
        <v>34</v>
      </c>
      <c r="U14" s="2"/>
      <c r="V14" s="1"/>
      <c r="W14" s="6">
        <f>AVERAGE(W3:Y3)</f>
        <v>38.166666666666664</v>
      </c>
      <c r="X14" s="1"/>
      <c r="Y14" s="1"/>
      <c r="Z14" s="6">
        <f>AVERAGE(Z3:AB3)</f>
        <v>76.666666666666671</v>
      </c>
    </row>
    <row r="15" spans="2:28" x14ac:dyDescent="0.25">
      <c r="B15" s="6">
        <f t="shared" ref="B15:B23" si="9">AVERAGE(B4:D4)</f>
        <v>-75.333333333333329</v>
      </c>
      <c r="E15" s="6">
        <f t="shared" ref="E15:E23" si="10">AVERAGE(E4:G4)</f>
        <v>-7.5</v>
      </c>
      <c r="H15" s="6">
        <f t="shared" ref="H15:H23" si="11">AVERAGE(H4:J4)</f>
        <v>3</v>
      </c>
      <c r="J15" s="1"/>
      <c r="K15" s="6">
        <f t="shared" ref="K15:K23" si="12">AVERAGE(K4:M4)</f>
        <v>15.5</v>
      </c>
      <c r="L15" s="1"/>
      <c r="N15" s="6">
        <f t="shared" ref="N15:N23" si="13">AVERAGE(N4:P4)</f>
        <v>1.6666666666666667</v>
      </c>
      <c r="P15" s="1"/>
      <c r="Q15" s="6">
        <f t="shared" ref="Q15:Q23" si="14">AVERAGE(Q4:S4)</f>
        <v>29.5</v>
      </c>
      <c r="R15" s="1"/>
      <c r="T15" s="6">
        <f t="shared" ref="T15:T23" si="15">AVERAGE(T4:V4)</f>
        <v>34</v>
      </c>
      <c r="U15" s="1"/>
      <c r="W15" s="6">
        <f t="shared" ref="W15:W23" si="16">AVERAGE(W4:Y4)</f>
        <v>38.166666666666664</v>
      </c>
      <c r="Z15" s="6">
        <f t="shared" ref="Z15:Z23" si="17">AVERAGE(Z4:AB4)</f>
        <v>76.666666666666671</v>
      </c>
    </row>
    <row r="16" spans="2:28" x14ac:dyDescent="0.25">
      <c r="B16" s="6">
        <f t="shared" si="9"/>
        <v>-75.333333333333329</v>
      </c>
      <c r="E16" s="6">
        <f t="shared" si="10"/>
        <v>-7.5</v>
      </c>
      <c r="H16" s="6">
        <f t="shared" si="11"/>
        <v>3</v>
      </c>
      <c r="J16" s="1"/>
      <c r="K16" s="6">
        <f t="shared" si="12"/>
        <v>15.5</v>
      </c>
      <c r="L16" s="1"/>
      <c r="N16" s="6">
        <f t="shared" si="13"/>
        <v>1.6666666666666667</v>
      </c>
      <c r="P16" s="1"/>
      <c r="Q16" s="6">
        <f t="shared" si="14"/>
        <v>29.5</v>
      </c>
      <c r="R16" s="1"/>
      <c r="T16" s="6">
        <f t="shared" si="15"/>
        <v>34</v>
      </c>
      <c r="U16" s="1"/>
      <c r="W16" s="6">
        <f t="shared" si="16"/>
        <v>38.166666666666664</v>
      </c>
      <c r="Z16" s="6">
        <f t="shared" si="17"/>
        <v>76.666666666666671</v>
      </c>
    </row>
    <row r="17" spans="2:26" x14ac:dyDescent="0.25">
      <c r="B17" s="6">
        <f t="shared" si="9"/>
        <v>-75.333333333333329</v>
      </c>
      <c r="E17" s="6">
        <f t="shared" si="10"/>
        <v>-7.5</v>
      </c>
      <c r="H17" s="6">
        <f t="shared" si="11"/>
        <v>3</v>
      </c>
      <c r="J17" s="1"/>
      <c r="K17" s="6">
        <f t="shared" si="12"/>
        <v>15.5</v>
      </c>
      <c r="L17" s="1"/>
      <c r="N17" s="6">
        <f t="shared" si="13"/>
        <v>1.6666666666666667</v>
      </c>
      <c r="P17" s="1"/>
      <c r="Q17" s="6">
        <f t="shared" si="14"/>
        <v>29.5</v>
      </c>
      <c r="R17" s="1"/>
      <c r="T17" s="6">
        <f t="shared" si="15"/>
        <v>34</v>
      </c>
      <c r="U17" s="1"/>
      <c r="W17" s="6">
        <f t="shared" si="16"/>
        <v>38.166666666666664</v>
      </c>
      <c r="Z17" s="6">
        <f t="shared" si="17"/>
        <v>76.666666666666671</v>
      </c>
    </row>
    <row r="18" spans="2:26" x14ac:dyDescent="0.25">
      <c r="B18" s="6">
        <f t="shared" si="9"/>
        <v>-75.333333333333329</v>
      </c>
      <c r="E18" s="6">
        <f t="shared" si="10"/>
        <v>-7.5</v>
      </c>
      <c r="H18" s="6">
        <f t="shared" si="11"/>
        <v>3</v>
      </c>
      <c r="K18" s="6">
        <f t="shared" si="12"/>
        <v>15.5</v>
      </c>
      <c r="N18" s="6">
        <f t="shared" si="13"/>
        <v>1.6666666666666667</v>
      </c>
      <c r="Q18" s="6">
        <f t="shared" si="14"/>
        <v>29.5</v>
      </c>
      <c r="T18" s="6">
        <f t="shared" si="15"/>
        <v>34</v>
      </c>
      <c r="W18" s="6">
        <f t="shared" si="16"/>
        <v>38.166666666666664</v>
      </c>
      <c r="Z18" s="6">
        <f t="shared" si="17"/>
        <v>76.666666666666671</v>
      </c>
    </row>
    <row r="19" spans="2:26" x14ac:dyDescent="0.25">
      <c r="B19" s="6">
        <f t="shared" si="9"/>
        <v>-75.333333333333329</v>
      </c>
      <c r="E19" s="6">
        <f t="shared" si="10"/>
        <v>-7.833333333333333</v>
      </c>
      <c r="H19" s="6">
        <f t="shared" si="11"/>
        <v>3</v>
      </c>
      <c r="K19" s="6">
        <f t="shared" si="12"/>
        <v>15.5</v>
      </c>
      <c r="N19" s="6">
        <f t="shared" si="13"/>
        <v>1.6666666666666667</v>
      </c>
      <c r="Q19" s="6">
        <f t="shared" si="14"/>
        <v>29.5</v>
      </c>
      <c r="T19" s="6">
        <f t="shared" si="15"/>
        <v>34</v>
      </c>
      <c r="W19" s="6">
        <f t="shared" si="16"/>
        <v>38.166666666666664</v>
      </c>
      <c r="Z19" s="6">
        <f t="shared" si="17"/>
        <v>76.666666666666671</v>
      </c>
    </row>
    <row r="20" spans="2:26" x14ac:dyDescent="0.25">
      <c r="B20" s="6">
        <f t="shared" si="9"/>
        <v>-75.333333333333329</v>
      </c>
      <c r="E20" s="6">
        <f t="shared" si="10"/>
        <v>-7.833333333333333</v>
      </c>
      <c r="H20" s="6">
        <f t="shared" si="11"/>
        <v>3</v>
      </c>
      <c r="K20" s="6">
        <f t="shared" si="12"/>
        <v>15.5</v>
      </c>
      <c r="N20" s="6">
        <f t="shared" si="13"/>
        <v>1.6666666666666667</v>
      </c>
      <c r="Q20" s="6">
        <f t="shared" si="14"/>
        <v>29.5</v>
      </c>
      <c r="T20" s="6">
        <f t="shared" si="15"/>
        <v>34</v>
      </c>
      <c r="W20" s="6">
        <f t="shared" si="16"/>
        <v>38.166666666666664</v>
      </c>
      <c r="Z20" s="6">
        <f t="shared" si="17"/>
        <v>76.666666666666671</v>
      </c>
    </row>
    <row r="21" spans="2:26" x14ac:dyDescent="0.25">
      <c r="B21" s="6">
        <f t="shared" si="9"/>
        <v>-75.333333333333329</v>
      </c>
      <c r="E21" s="6">
        <f t="shared" si="10"/>
        <v>-7.5</v>
      </c>
      <c r="H21" s="6">
        <f t="shared" si="11"/>
        <v>3</v>
      </c>
      <c r="K21" s="6">
        <f t="shared" si="12"/>
        <v>15.5</v>
      </c>
      <c r="N21" s="6">
        <f t="shared" si="13"/>
        <v>1.6666666666666667</v>
      </c>
      <c r="Q21" s="6">
        <f t="shared" si="14"/>
        <v>29.5</v>
      </c>
      <c r="T21" s="6">
        <f t="shared" si="15"/>
        <v>34</v>
      </c>
      <c r="W21" s="6">
        <f t="shared" si="16"/>
        <v>38.166666666666664</v>
      </c>
      <c r="Z21" s="6">
        <f t="shared" si="17"/>
        <v>76.666666666666671</v>
      </c>
    </row>
    <row r="22" spans="2:26" x14ac:dyDescent="0.25">
      <c r="B22" s="6">
        <f t="shared" si="9"/>
        <v>-75.333333333333329</v>
      </c>
      <c r="E22" s="6">
        <f t="shared" si="10"/>
        <v>-7.5</v>
      </c>
      <c r="H22" s="6">
        <f t="shared" si="11"/>
        <v>3</v>
      </c>
      <c r="K22" s="6">
        <f t="shared" si="12"/>
        <v>15.5</v>
      </c>
      <c r="N22" s="6">
        <f t="shared" si="13"/>
        <v>1.6666666666666667</v>
      </c>
      <c r="Q22" s="6">
        <f t="shared" si="14"/>
        <v>29.5</v>
      </c>
      <c r="T22" s="6">
        <f t="shared" si="15"/>
        <v>34</v>
      </c>
      <c r="W22" s="6">
        <f t="shared" si="16"/>
        <v>38.166666666666664</v>
      </c>
      <c r="Z22" s="6">
        <f t="shared" si="17"/>
        <v>76.666666666666671</v>
      </c>
    </row>
    <row r="23" spans="2:26" x14ac:dyDescent="0.25">
      <c r="B23" s="6">
        <f t="shared" si="9"/>
        <v>-75.333333333333329</v>
      </c>
      <c r="E23" s="6">
        <f t="shared" si="10"/>
        <v>-7.5</v>
      </c>
      <c r="H23" s="6">
        <f t="shared" si="11"/>
        <v>3</v>
      </c>
      <c r="K23" s="6">
        <f t="shared" si="12"/>
        <v>15.5</v>
      </c>
      <c r="N23" s="6">
        <f t="shared" si="13"/>
        <v>1.6666666666666667</v>
      </c>
      <c r="Q23" s="6">
        <f t="shared" si="14"/>
        <v>29.5</v>
      </c>
      <c r="T23" s="6">
        <f t="shared" si="15"/>
        <v>34</v>
      </c>
      <c r="W23" s="6">
        <f t="shared" si="16"/>
        <v>38.166666666666664</v>
      </c>
      <c r="Z23" s="6">
        <f t="shared" si="17"/>
        <v>76.666666666666671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07C2-7F84-4F72-A20C-0EECBED78CDE}">
  <dimension ref="A1:AA27"/>
  <sheetViews>
    <sheetView zoomScale="70" zoomScaleNormal="70" workbookViewId="0">
      <selection activeCell="J34" sqref="J34"/>
    </sheetView>
  </sheetViews>
  <sheetFormatPr defaultColWidth="9.28515625" defaultRowHeight="21" x14ac:dyDescent="0.25"/>
  <cols>
    <col min="1" max="9" width="16.85546875" style="6" bestFit="1" customWidth="1"/>
    <col min="10" max="10" width="17.85546875" style="6" bestFit="1" customWidth="1"/>
    <col min="11" max="11" width="18.85546875" style="6" bestFit="1" customWidth="1"/>
    <col min="12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</row>
    <row r="2" spans="1:27" x14ac:dyDescent="0.25">
      <c r="A2" s="23">
        <v>47</v>
      </c>
      <c r="B2" s="23">
        <v>23</v>
      </c>
      <c r="C2" s="23">
        <v>1</v>
      </c>
      <c r="D2" s="23">
        <v>4</v>
      </c>
      <c r="E2" s="23">
        <v>14</v>
      </c>
      <c r="F2" s="23">
        <v>8</v>
      </c>
      <c r="G2" s="23">
        <v>10</v>
      </c>
      <c r="H2" s="23">
        <v>31</v>
      </c>
      <c r="I2" s="23">
        <v>42</v>
      </c>
      <c r="J2" s="21">
        <v>0</v>
      </c>
      <c r="K2" s="21">
        <v>19</v>
      </c>
      <c r="L2" s="21">
        <v>36</v>
      </c>
      <c r="M2" s="21">
        <v>64</v>
      </c>
      <c r="N2" s="21">
        <v>1</v>
      </c>
      <c r="O2" s="21">
        <v>68</v>
      </c>
      <c r="P2" s="21">
        <v>46</v>
      </c>
      <c r="Q2" s="21">
        <v>23</v>
      </c>
      <c r="R2" s="21">
        <v>90</v>
      </c>
      <c r="S2" s="8">
        <v>0</v>
      </c>
      <c r="T2" s="8">
        <f>S2+22.5</f>
        <v>22.5</v>
      </c>
      <c r="U2" s="8">
        <f t="shared" ref="U2:AA2" si="0">T2+22.5</f>
        <v>45</v>
      </c>
      <c r="V2" s="8">
        <f t="shared" si="0"/>
        <v>67.5</v>
      </c>
      <c r="W2" s="8">
        <f t="shared" si="0"/>
        <v>90</v>
      </c>
      <c r="X2" s="8">
        <f t="shared" si="0"/>
        <v>112.5</v>
      </c>
      <c r="Y2" s="8">
        <f t="shared" si="0"/>
        <v>135</v>
      </c>
      <c r="Z2" s="8">
        <f t="shared" si="0"/>
        <v>157.5</v>
      </c>
      <c r="AA2" s="8">
        <f t="shared" si="0"/>
        <v>180</v>
      </c>
    </row>
    <row r="3" spans="1:27" x14ac:dyDescent="0.25">
      <c r="A3" s="24">
        <v>47</v>
      </c>
      <c r="B3" s="24">
        <v>23</v>
      </c>
      <c r="C3" s="24">
        <v>1</v>
      </c>
      <c r="D3" s="24">
        <v>4</v>
      </c>
      <c r="E3" s="24">
        <v>14</v>
      </c>
      <c r="F3" s="24">
        <v>8</v>
      </c>
      <c r="G3" s="24">
        <v>10</v>
      </c>
      <c r="H3" s="24">
        <v>31</v>
      </c>
      <c r="I3" s="24">
        <v>42</v>
      </c>
      <c r="J3" s="21">
        <v>0</v>
      </c>
      <c r="K3" s="21">
        <v>20</v>
      </c>
      <c r="L3" s="21">
        <v>36</v>
      </c>
      <c r="M3" s="21">
        <v>64</v>
      </c>
      <c r="N3" s="21">
        <v>1</v>
      </c>
      <c r="O3" s="21">
        <v>68</v>
      </c>
      <c r="P3" s="21">
        <v>46</v>
      </c>
      <c r="Q3" s="21">
        <v>23</v>
      </c>
      <c r="R3" s="21">
        <v>90</v>
      </c>
      <c r="S3" s="8">
        <f>$S$2</f>
        <v>0</v>
      </c>
      <c r="T3" s="8">
        <f>$T$2</f>
        <v>22.5</v>
      </c>
      <c r="U3" s="8">
        <f>$U$2</f>
        <v>45</v>
      </c>
      <c r="V3" s="8">
        <f>$V$2</f>
        <v>67.5</v>
      </c>
      <c r="W3" s="8">
        <f>$W$2</f>
        <v>90</v>
      </c>
      <c r="X3" s="8">
        <f>$X$2</f>
        <v>112.5</v>
      </c>
      <c r="Y3" s="8">
        <f>$Y$2</f>
        <v>135</v>
      </c>
      <c r="Z3" s="8">
        <f>$Z$2</f>
        <v>157.5</v>
      </c>
      <c r="AA3" s="8">
        <f>$AA$2</f>
        <v>180</v>
      </c>
    </row>
    <row r="4" spans="1:27" x14ac:dyDescent="0.25">
      <c r="A4" s="23">
        <v>47</v>
      </c>
      <c r="B4" s="23">
        <v>23</v>
      </c>
      <c r="C4" s="23">
        <v>1</v>
      </c>
      <c r="D4" s="23">
        <v>4</v>
      </c>
      <c r="E4" s="23">
        <v>14</v>
      </c>
      <c r="F4" s="23">
        <v>8</v>
      </c>
      <c r="G4" s="23">
        <v>10</v>
      </c>
      <c r="H4" s="23">
        <v>31</v>
      </c>
      <c r="I4" s="23">
        <v>42</v>
      </c>
      <c r="J4" s="21">
        <v>0</v>
      </c>
      <c r="K4" s="21">
        <v>19</v>
      </c>
      <c r="L4" s="21">
        <v>36</v>
      </c>
      <c r="M4" s="21">
        <v>64</v>
      </c>
      <c r="N4" s="21">
        <v>1</v>
      </c>
      <c r="O4" s="21">
        <v>68</v>
      </c>
      <c r="P4" s="21">
        <v>46</v>
      </c>
      <c r="Q4" s="21">
        <v>23</v>
      </c>
      <c r="R4" s="21">
        <v>90</v>
      </c>
      <c r="S4" s="8">
        <f t="shared" ref="S4:S11" si="1">$S$2</f>
        <v>0</v>
      </c>
      <c r="T4" s="8">
        <f t="shared" ref="T4:T11" si="2">$T$2</f>
        <v>22.5</v>
      </c>
      <c r="U4" s="8">
        <f t="shared" ref="U4:U11" si="3">$U$2</f>
        <v>45</v>
      </c>
      <c r="V4" s="8">
        <f t="shared" ref="V4:V11" si="4">$V$2</f>
        <v>67.5</v>
      </c>
      <c r="W4" s="8">
        <f t="shared" ref="W4:W11" si="5">$W$2</f>
        <v>90</v>
      </c>
      <c r="X4" s="8">
        <f t="shared" ref="X4:X11" si="6">$X$2</f>
        <v>112.5</v>
      </c>
      <c r="Y4" s="8">
        <f t="shared" ref="Y4:Y11" si="7">$Y$2</f>
        <v>135</v>
      </c>
      <c r="Z4" s="8">
        <f t="shared" ref="Z4:Z11" si="8">$Z$2</f>
        <v>157.5</v>
      </c>
      <c r="AA4" s="8">
        <f t="shared" ref="AA4:AA11" si="9">$AA$2</f>
        <v>180</v>
      </c>
    </row>
    <row r="5" spans="1:27" x14ac:dyDescent="0.25">
      <c r="A5" s="23">
        <v>47</v>
      </c>
      <c r="B5" s="23">
        <v>23</v>
      </c>
      <c r="C5" s="23">
        <v>1</v>
      </c>
      <c r="D5" s="23">
        <v>4</v>
      </c>
      <c r="E5" s="23">
        <v>14</v>
      </c>
      <c r="F5" s="23">
        <v>8</v>
      </c>
      <c r="G5" s="23">
        <v>10</v>
      </c>
      <c r="H5" s="23">
        <v>31</v>
      </c>
      <c r="I5" s="23">
        <v>42</v>
      </c>
      <c r="J5" s="21">
        <v>0</v>
      </c>
      <c r="K5" s="21">
        <v>19</v>
      </c>
      <c r="L5" s="21">
        <v>36</v>
      </c>
      <c r="M5" s="21">
        <v>64</v>
      </c>
      <c r="N5" s="21">
        <v>1</v>
      </c>
      <c r="O5" s="21">
        <v>68</v>
      </c>
      <c r="P5" s="21">
        <v>46</v>
      </c>
      <c r="Q5" s="21">
        <v>23</v>
      </c>
      <c r="R5" s="21">
        <v>90</v>
      </c>
      <c r="S5" s="8">
        <f t="shared" si="1"/>
        <v>0</v>
      </c>
      <c r="T5" s="8">
        <f t="shared" si="2"/>
        <v>22.5</v>
      </c>
      <c r="U5" s="8">
        <f t="shared" si="3"/>
        <v>45</v>
      </c>
      <c r="V5" s="8">
        <f t="shared" si="4"/>
        <v>67.5</v>
      </c>
      <c r="W5" s="8">
        <f t="shared" si="5"/>
        <v>90</v>
      </c>
      <c r="X5" s="8">
        <f t="shared" si="6"/>
        <v>112.5</v>
      </c>
      <c r="Y5" s="8">
        <f t="shared" si="7"/>
        <v>135</v>
      </c>
      <c r="Z5" s="8">
        <f t="shared" si="8"/>
        <v>157.5</v>
      </c>
      <c r="AA5" s="8">
        <f t="shared" si="9"/>
        <v>180</v>
      </c>
    </row>
    <row r="6" spans="1:27" x14ac:dyDescent="0.25">
      <c r="A6" s="23">
        <v>47</v>
      </c>
      <c r="B6" s="23">
        <v>23</v>
      </c>
      <c r="C6" s="23">
        <v>1</v>
      </c>
      <c r="D6" s="23">
        <v>4</v>
      </c>
      <c r="E6" s="23">
        <v>14</v>
      </c>
      <c r="F6" s="23">
        <v>8</v>
      </c>
      <c r="G6" s="23">
        <v>10</v>
      </c>
      <c r="H6" s="23">
        <v>31</v>
      </c>
      <c r="I6" s="23">
        <v>42</v>
      </c>
      <c r="J6" s="21">
        <v>0</v>
      </c>
      <c r="K6" s="21">
        <v>19</v>
      </c>
      <c r="L6" s="21">
        <v>36</v>
      </c>
      <c r="M6" s="21">
        <v>64</v>
      </c>
      <c r="N6" s="21">
        <v>1</v>
      </c>
      <c r="O6" s="21">
        <v>68</v>
      </c>
      <c r="P6" s="21">
        <v>46</v>
      </c>
      <c r="Q6" s="21">
        <v>23</v>
      </c>
      <c r="R6" s="21">
        <v>90</v>
      </c>
      <c r="S6" s="8">
        <f t="shared" si="1"/>
        <v>0</v>
      </c>
      <c r="T6" s="8">
        <f t="shared" si="2"/>
        <v>22.5</v>
      </c>
      <c r="U6" s="8">
        <f t="shared" si="3"/>
        <v>45</v>
      </c>
      <c r="V6" s="8">
        <f t="shared" si="4"/>
        <v>67.5</v>
      </c>
      <c r="W6" s="8">
        <f t="shared" si="5"/>
        <v>90</v>
      </c>
      <c r="X6" s="8">
        <f t="shared" si="6"/>
        <v>112.5</v>
      </c>
      <c r="Y6" s="8">
        <f t="shared" si="7"/>
        <v>135</v>
      </c>
      <c r="Z6" s="8">
        <f t="shared" si="8"/>
        <v>157.5</v>
      </c>
      <c r="AA6" s="8">
        <f t="shared" si="9"/>
        <v>180</v>
      </c>
    </row>
    <row r="7" spans="1:27" x14ac:dyDescent="0.25">
      <c r="A7" s="24">
        <v>47</v>
      </c>
      <c r="B7" s="24">
        <v>23</v>
      </c>
      <c r="C7" s="24">
        <v>1</v>
      </c>
      <c r="D7" s="24">
        <v>4</v>
      </c>
      <c r="E7" s="24">
        <v>14</v>
      </c>
      <c r="F7" s="24">
        <v>8</v>
      </c>
      <c r="G7" s="24">
        <v>10</v>
      </c>
      <c r="H7" s="24">
        <v>31</v>
      </c>
      <c r="I7" s="24">
        <v>42</v>
      </c>
      <c r="J7" s="21">
        <v>0</v>
      </c>
      <c r="K7" s="21">
        <v>20</v>
      </c>
      <c r="L7" s="21">
        <v>36</v>
      </c>
      <c r="M7" s="21">
        <v>64</v>
      </c>
      <c r="N7" s="21">
        <v>1</v>
      </c>
      <c r="O7" s="21">
        <v>68</v>
      </c>
      <c r="P7" s="21">
        <v>46</v>
      </c>
      <c r="Q7" s="21">
        <v>23</v>
      </c>
      <c r="R7" s="21">
        <v>90</v>
      </c>
      <c r="S7" s="8">
        <f t="shared" si="1"/>
        <v>0</v>
      </c>
      <c r="T7" s="8">
        <f t="shared" si="2"/>
        <v>22.5</v>
      </c>
      <c r="U7" s="8">
        <f t="shared" si="3"/>
        <v>45</v>
      </c>
      <c r="V7" s="8">
        <f t="shared" si="4"/>
        <v>67.5</v>
      </c>
      <c r="W7" s="8">
        <f t="shared" si="5"/>
        <v>90</v>
      </c>
      <c r="X7" s="8">
        <f t="shared" si="6"/>
        <v>112.5</v>
      </c>
      <c r="Y7" s="8">
        <f t="shared" si="7"/>
        <v>135</v>
      </c>
      <c r="Z7" s="8">
        <f t="shared" si="8"/>
        <v>157.5</v>
      </c>
      <c r="AA7" s="8">
        <f t="shared" si="9"/>
        <v>180</v>
      </c>
    </row>
    <row r="8" spans="1:27" x14ac:dyDescent="0.25">
      <c r="A8" s="24">
        <v>47</v>
      </c>
      <c r="B8" s="24">
        <v>23</v>
      </c>
      <c r="C8" s="24">
        <v>1</v>
      </c>
      <c r="D8" s="24">
        <v>4</v>
      </c>
      <c r="E8" s="24">
        <v>14</v>
      </c>
      <c r="F8" s="24">
        <v>8</v>
      </c>
      <c r="G8" s="24">
        <v>10</v>
      </c>
      <c r="H8" s="24">
        <v>31</v>
      </c>
      <c r="I8" s="24">
        <v>42</v>
      </c>
      <c r="J8" s="21">
        <v>0</v>
      </c>
      <c r="K8" s="21">
        <v>19</v>
      </c>
      <c r="L8" s="21">
        <v>36</v>
      </c>
      <c r="M8" s="21">
        <v>64</v>
      </c>
      <c r="N8" s="21">
        <v>1</v>
      </c>
      <c r="O8" s="21">
        <v>68</v>
      </c>
      <c r="P8" s="21">
        <v>46</v>
      </c>
      <c r="Q8" s="21">
        <v>23</v>
      </c>
      <c r="R8" s="21">
        <v>90</v>
      </c>
      <c r="S8" s="8">
        <f t="shared" si="1"/>
        <v>0</v>
      </c>
      <c r="T8" s="8">
        <f t="shared" si="2"/>
        <v>22.5</v>
      </c>
      <c r="U8" s="8">
        <f t="shared" si="3"/>
        <v>45</v>
      </c>
      <c r="V8" s="8">
        <f t="shared" si="4"/>
        <v>67.5</v>
      </c>
      <c r="W8" s="8">
        <f t="shared" si="5"/>
        <v>90</v>
      </c>
      <c r="X8" s="8">
        <f t="shared" si="6"/>
        <v>112.5</v>
      </c>
      <c r="Y8" s="8">
        <f t="shared" si="7"/>
        <v>135</v>
      </c>
      <c r="Z8" s="8">
        <f t="shared" si="8"/>
        <v>157.5</v>
      </c>
      <c r="AA8" s="8">
        <f t="shared" si="9"/>
        <v>180</v>
      </c>
    </row>
    <row r="9" spans="1:27" x14ac:dyDescent="0.25">
      <c r="A9" s="24">
        <v>47</v>
      </c>
      <c r="B9" s="24">
        <v>23</v>
      </c>
      <c r="C9" s="24">
        <v>1</v>
      </c>
      <c r="D9" s="24">
        <v>4</v>
      </c>
      <c r="E9" s="24">
        <v>14</v>
      </c>
      <c r="F9" s="24">
        <v>8</v>
      </c>
      <c r="G9" s="24">
        <v>10</v>
      </c>
      <c r="H9" s="24">
        <v>31</v>
      </c>
      <c r="I9" s="24">
        <v>42</v>
      </c>
      <c r="J9" s="21">
        <v>0</v>
      </c>
      <c r="K9" s="21">
        <v>19</v>
      </c>
      <c r="L9" s="21">
        <v>36</v>
      </c>
      <c r="M9" s="21">
        <v>64</v>
      </c>
      <c r="N9" s="21">
        <v>1</v>
      </c>
      <c r="O9" s="21">
        <v>68</v>
      </c>
      <c r="P9" s="21">
        <v>46</v>
      </c>
      <c r="Q9" s="21">
        <v>23</v>
      </c>
      <c r="R9" s="21">
        <v>90</v>
      </c>
      <c r="S9" s="8">
        <f t="shared" si="1"/>
        <v>0</v>
      </c>
      <c r="T9" s="8">
        <f t="shared" si="2"/>
        <v>22.5</v>
      </c>
      <c r="U9" s="8">
        <f t="shared" si="3"/>
        <v>45</v>
      </c>
      <c r="V9" s="8">
        <f t="shared" si="4"/>
        <v>67.5</v>
      </c>
      <c r="W9" s="8">
        <f t="shared" si="5"/>
        <v>90</v>
      </c>
      <c r="X9" s="8">
        <f t="shared" si="6"/>
        <v>112.5</v>
      </c>
      <c r="Y9" s="8">
        <f t="shared" si="7"/>
        <v>135</v>
      </c>
      <c r="Z9" s="8">
        <f t="shared" si="8"/>
        <v>157.5</v>
      </c>
      <c r="AA9" s="8">
        <f t="shared" si="9"/>
        <v>180</v>
      </c>
    </row>
    <row r="10" spans="1:27" x14ac:dyDescent="0.25">
      <c r="A10" s="24">
        <v>47</v>
      </c>
      <c r="B10" s="24">
        <v>23</v>
      </c>
      <c r="C10" s="24">
        <v>1</v>
      </c>
      <c r="D10" s="24">
        <v>4</v>
      </c>
      <c r="E10" s="24">
        <v>14</v>
      </c>
      <c r="F10" s="24">
        <v>8</v>
      </c>
      <c r="G10" s="24">
        <v>10</v>
      </c>
      <c r="H10" s="24">
        <v>31</v>
      </c>
      <c r="I10" s="24">
        <v>42</v>
      </c>
      <c r="J10" s="21">
        <v>0</v>
      </c>
      <c r="K10" s="21">
        <v>21</v>
      </c>
      <c r="L10" s="21">
        <v>36</v>
      </c>
      <c r="M10" s="21">
        <v>64</v>
      </c>
      <c r="N10" s="21">
        <v>1</v>
      </c>
      <c r="O10" s="21">
        <v>68</v>
      </c>
      <c r="P10" s="21">
        <v>46</v>
      </c>
      <c r="Q10" s="21">
        <v>23</v>
      </c>
      <c r="R10" s="21">
        <v>90</v>
      </c>
      <c r="S10" s="8">
        <f t="shared" si="1"/>
        <v>0</v>
      </c>
      <c r="T10" s="8">
        <f t="shared" si="2"/>
        <v>22.5</v>
      </c>
      <c r="U10" s="8">
        <f t="shared" si="3"/>
        <v>45</v>
      </c>
      <c r="V10" s="8">
        <f t="shared" si="4"/>
        <v>67.5</v>
      </c>
      <c r="W10" s="8">
        <f t="shared" si="5"/>
        <v>90</v>
      </c>
      <c r="X10" s="8">
        <f t="shared" si="6"/>
        <v>112.5</v>
      </c>
      <c r="Y10" s="8">
        <f t="shared" si="7"/>
        <v>135</v>
      </c>
      <c r="Z10" s="8">
        <f t="shared" si="8"/>
        <v>157.5</v>
      </c>
      <c r="AA10" s="8">
        <f t="shared" si="9"/>
        <v>180</v>
      </c>
    </row>
    <row r="11" spans="1:27" x14ac:dyDescent="0.25">
      <c r="A11" s="24">
        <v>47</v>
      </c>
      <c r="B11" s="24">
        <v>23</v>
      </c>
      <c r="C11" s="24">
        <v>1</v>
      </c>
      <c r="D11" s="24">
        <v>4</v>
      </c>
      <c r="E11" s="24">
        <v>14</v>
      </c>
      <c r="F11" s="24">
        <v>8</v>
      </c>
      <c r="G11" s="24">
        <v>10</v>
      </c>
      <c r="H11" s="24">
        <v>31</v>
      </c>
      <c r="I11" s="24">
        <v>42</v>
      </c>
      <c r="J11" s="21">
        <v>0</v>
      </c>
      <c r="K11" s="21">
        <v>19</v>
      </c>
      <c r="L11" s="21">
        <v>36</v>
      </c>
      <c r="M11" s="21">
        <v>64</v>
      </c>
      <c r="N11" s="21">
        <v>1</v>
      </c>
      <c r="O11" s="21">
        <v>68</v>
      </c>
      <c r="P11" s="21">
        <v>46</v>
      </c>
      <c r="Q11" s="21">
        <v>23</v>
      </c>
      <c r="R11" s="21">
        <v>90</v>
      </c>
      <c r="S11" s="8">
        <f t="shared" si="1"/>
        <v>0</v>
      </c>
      <c r="T11" s="8">
        <f t="shared" si="2"/>
        <v>22.5</v>
      </c>
      <c r="U11" s="8">
        <f t="shared" si="3"/>
        <v>45</v>
      </c>
      <c r="V11" s="8">
        <f t="shared" si="4"/>
        <v>67.5</v>
      </c>
      <c r="W11" s="8">
        <f t="shared" si="5"/>
        <v>90</v>
      </c>
      <c r="X11" s="8">
        <f t="shared" si="6"/>
        <v>112.5</v>
      </c>
      <c r="Y11" s="8">
        <f t="shared" si="7"/>
        <v>135</v>
      </c>
      <c r="Z11" s="8">
        <f t="shared" si="8"/>
        <v>157.5</v>
      </c>
      <c r="AA11" s="8">
        <f t="shared" si="9"/>
        <v>180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7" t="s">
        <v>59</v>
      </c>
      <c r="T13" s="7" t="s">
        <v>60</v>
      </c>
      <c r="U13" s="7" t="s">
        <v>61</v>
      </c>
      <c r="V13" s="7" t="s">
        <v>62</v>
      </c>
      <c r="W13" s="7" t="s">
        <v>63</v>
      </c>
      <c r="X13" s="7" t="s">
        <v>64</v>
      </c>
      <c r="Y13" s="7" t="s">
        <v>65</v>
      </c>
      <c r="Z13" s="7" t="s">
        <v>66</v>
      </c>
      <c r="AA13" s="7" t="s">
        <v>67</v>
      </c>
    </row>
    <row r="14" spans="1:27" x14ac:dyDescent="0.25">
      <c r="A14" s="23">
        <f t="shared" ref="A14:J14" si="10">AVERAGE(A2:A11)</f>
        <v>47</v>
      </c>
      <c r="B14" s="23">
        <f t="shared" si="10"/>
        <v>23</v>
      </c>
      <c r="C14" s="23">
        <f t="shared" si="10"/>
        <v>1</v>
      </c>
      <c r="D14" s="23">
        <f t="shared" si="10"/>
        <v>4</v>
      </c>
      <c r="E14" s="23">
        <f t="shared" si="10"/>
        <v>14</v>
      </c>
      <c r="F14" s="23">
        <f t="shared" si="10"/>
        <v>8</v>
      </c>
      <c r="G14" s="23">
        <f t="shared" si="10"/>
        <v>10</v>
      </c>
      <c r="H14" s="23">
        <f t="shared" si="10"/>
        <v>31</v>
      </c>
      <c r="I14" s="23">
        <f t="shared" si="10"/>
        <v>42</v>
      </c>
      <c r="J14" s="22">
        <f t="shared" si="10"/>
        <v>0</v>
      </c>
      <c r="K14" s="22">
        <f t="shared" ref="K14:AA14" si="11">AVERAGE(K2:K11)</f>
        <v>19.399999999999999</v>
      </c>
      <c r="L14" s="22">
        <f t="shared" si="11"/>
        <v>36</v>
      </c>
      <c r="M14" s="22">
        <f t="shared" si="11"/>
        <v>64</v>
      </c>
      <c r="N14" s="22">
        <f t="shared" si="11"/>
        <v>1</v>
      </c>
      <c r="O14" s="22">
        <f t="shared" si="11"/>
        <v>68</v>
      </c>
      <c r="P14" s="22">
        <f t="shared" si="11"/>
        <v>46</v>
      </c>
      <c r="Q14" s="22">
        <f t="shared" si="11"/>
        <v>23</v>
      </c>
      <c r="R14" s="22">
        <f t="shared" si="11"/>
        <v>90</v>
      </c>
      <c r="S14" s="8">
        <f t="shared" si="11"/>
        <v>0</v>
      </c>
      <c r="T14" s="8">
        <f t="shared" si="11"/>
        <v>22.5</v>
      </c>
      <c r="U14" s="8">
        <f t="shared" si="11"/>
        <v>45</v>
      </c>
      <c r="V14" s="8">
        <f t="shared" si="11"/>
        <v>67.5</v>
      </c>
      <c r="W14" s="8">
        <f t="shared" si="11"/>
        <v>90</v>
      </c>
      <c r="X14" s="8">
        <f t="shared" si="11"/>
        <v>112.5</v>
      </c>
      <c r="Y14" s="8">
        <f t="shared" si="11"/>
        <v>135</v>
      </c>
      <c r="Z14" s="8">
        <f t="shared" si="11"/>
        <v>157.5</v>
      </c>
      <c r="AA14" s="8">
        <f t="shared" si="11"/>
        <v>180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8" t="s">
        <v>86</v>
      </c>
      <c r="T16" s="8" t="s">
        <v>87</v>
      </c>
      <c r="U16" s="8" t="s">
        <v>88</v>
      </c>
      <c r="V16" s="8" t="s">
        <v>89</v>
      </c>
      <c r="W16" s="8" t="s">
        <v>90</v>
      </c>
      <c r="X16" s="8" t="s">
        <v>91</v>
      </c>
      <c r="Y16" s="8" t="s">
        <v>92</v>
      </c>
      <c r="Z16" s="8" t="s">
        <v>93</v>
      </c>
      <c r="AA16" s="8" t="s">
        <v>94</v>
      </c>
    </row>
    <row r="17" spans="1:27" x14ac:dyDescent="0.25">
      <c r="A17" s="23">
        <f t="shared" ref="A17:J17" si="12">_xlfn.STDEV.P(A2:A11)</f>
        <v>0</v>
      </c>
      <c r="B17" s="23">
        <f t="shared" si="12"/>
        <v>0</v>
      </c>
      <c r="C17" s="23">
        <f t="shared" si="12"/>
        <v>0</v>
      </c>
      <c r="D17" s="23">
        <f t="shared" si="12"/>
        <v>0</v>
      </c>
      <c r="E17" s="23">
        <f t="shared" si="12"/>
        <v>0</v>
      </c>
      <c r="F17" s="23">
        <f t="shared" si="12"/>
        <v>0</v>
      </c>
      <c r="G17" s="23">
        <f t="shared" si="12"/>
        <v>0</v>
      </c>
      <c r="H17" s="23">
        <f t="shared" si="12"/>
        <v>0</v>
      </c>
      <c r="I17" s="23">
        <f t="shared" si="12"/>
        <v>0</v>
      </c>
      <c r="J17" s="22">
        <f t="shared" si="12"/>
        <v>0</v>
      </c>
      <c r="K17" s="22">
        <f t="shared" ref="K17:AA17" si="13">_xlfn.STDEV.P(K2:K11)</f>
        <v>0.66332495807108005</v>
      </c>
      <c r="L17" s="22">
        <f t="shared" si="13"/>
        <v>0</v>
      </c>
      <c r="M17" s="22">
        <f t="shared" si="13"/>
        <v>0</v>
      </c>
      <c r="N17" s="22">
        <f t="shared" si="13"/>
        <v>0</v>
      </c>
      <c r="O17" s="22">
        <f t="shared" si="13"/>
        <v>0</v>
      </c>
      <c r="P17" s="22">
        <f t="shared" si="13"/>
        <v>0</v>
      </c>
      <c r="Q17" s="22">
        <f t="shared" si="13"/>
        <v>0</v>
      </c>
      <c r="R17" s="22">
        <f t="shared" si="13"/>
        <v>0</v>
      </c>
      <c r="S17" s="8">
        <f t="shared" si="13"/>
        <v>0</v>
      </c>
      <c r="T17" s="8">
        <f t="shared" si="13"/>
        <v>0</v>
      </c>
      <c r="U17" s="8">
        <f t="shared" si="13"/>
        <v>0</v>
      </c>
      <c r="V17" s="8">
        <f t="shared" si="13"/>
        <v>0</v>
      </c>
      <c r="W17" s="8">
        <f t="shared" si="13"/>
        <v>0</v>
      </c>
      <c r="X17" s="8">
        <f t="shared" si="13"/>
        <v>0</v>
      </c>
      <c r="Y17" s="8">
        <f t="shared" si="13"/>
        <v>0</v>
      </c>
      <c r="Z17" s="8">
        <f t="shared" si="13"/>
        <v>0</v>
      </c>
      <c r="AA17" s="8">
        <f t="shared" si="13"/>
        <v>0</v>
      </c>
    </row>
    <row r="19" spans="1:27" x14ac:dyDescent="0.25">
      <c r="A19" s="30" t="s">
        <v>96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23">
        <f>A14</f>
        <v>47</v>
      </c>
      <c r="C20" s="23">
        <f t="shared" ref="C20:J20" si="14">B14</f>
        <v>23</v>
      </c>
      <c r="D20" s="23">
        <f t="shared" si="14"/>
        <v>1</v>
      </c>
      <c r="E20" s="23">
        <f t="shared" si="14"/>
        <v>4</v>
      </c>
      <c r="F20" s="23">
        <f t="shared" si="14"/>
        <v>14</v>
      </c>
      <c r="G20" s="23">
        <f t="shared" si="14"/>
        <v>8</v>
      </c>
      <c r="H20" s="23">
        <f t="shared" si="14"/>
        <v>10</v>
      </c>
      <c r="I20" s="23">
        <f t="shared" si="14"/>
        <v>31</v>
      </c>
      <c r="J20" s="23">
        <f t="shared" si="14"/>
        <v>42</v>
      </c>
    </row>
    <row r="21" spans="1:27" x14ac:dyDescent="0.25">
      <c r="A21" s="22" t="s">
        <v>8</v>
      </c>
      <c r="B21" s="22">
        <f>J14</f>
        <v>0</v>
      </c>
      <c r="C21" s="22">
        <f>K14</f>
        <v>19.399999999999999</v>
      </c>
      <c r="D21" s="22">
        <f t="shared" ref="D21:J21" si="15">L14</f>
        <v>36</v>
      </c>
      <c r="E21" s="22">
        <f t="shared" si="15"/>
        <v>64</v>
      </c>
      <c r="F21" s="22">
        <f t="shared" si="15"/>
        <v>1</v>
      </c>
      <c r="G21" s="22">
        <f t="shared" si="15"/>
        <v>68</v>
      </c>
      <c r="H21" s="22">
        <f t="shared" si="15"/>
        <v>46</v>
      </c>
      <c r="I21" s="22">
        <f t="shared" si="15"/>
        <v>23</v>
      </c>
      <c r="J21" s="22">
        <f t="shared" si="15"/>
        <v>90</v>
      </c>
    </row>
    <row r="22" spans="1:27" x14ac:dyDescent="0.25">
      <c r="A22" s="8" t="s">
        <v>9</v>
      </c>
      <c r="B22" s="8">
        <f>S14</f>
        <v>0</v>
      </c>
      <c r="C22" s="8">
        <f t="shared" ref="C22:J22" si="16">T14</f>
        <v>22.5</v>
      </c>
      <c r="D22" s="8">
        <f t="shared" si="16"/>
        <v>45</v>
      </c>
      <c r="E22" s="8">
        <f t="shared" si="16"/>
        <v>67.5</v>
      </c>
      <c r="F22" s="8">
        <f t="shared" si="16"/>
        <v>90</v>
      </c>
      <c r="G22" s="8">
        <f t="shared" si="16"/>
        <v>112.5</v>
      </c>
      <c r="H22" s="8">
        <f t="shared" si="16"/>
        <v>135</v>
      </c>
      <c r="I22" s="8">
        <f t="shared" si="16"/>
        <v>157.5</v>
      </c>
      <c r="J22" s="8">
        <f t="shared" si="16"/>
        <v>180</v>
      </c>
    </row>
    <row r="24" spans="1:27" x14ac:dyDescent="0.25">
      <c r="A24" s="31" t="s">
        <v>97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23">
        <f>A17</f>
        <v>0</v>
      </c>
      <c r="C25" s="23">
        <f t="shared" ref="C25:J25" si="17">B17</f>
        <v>0</v>
      </c>
      <c r="D25" s="23">
        <f t="shared" si="17"/>
        <v>0</v>
      </c>
      <c r="E25" s="23">
        <f t="shared" si="17"/>
        <v>0</v>
      </c>
      <c r="F25" s="23">
        <f t="shared" si="17"/>
        <v>0</v>
      </c>
      <c r="G25" s="23">
        <f t="shared" si="17"/>
        <v>0</v>
      </c>
      <c r="H25" s="23">
        <f t="shared" si="17"/>
        <v>0</v>
      </c>
      <c r="I25" s="23">
        <f t="shared" si="17"/>
        <v>0</v>
      </c>
      <c r="J25" s="23">
        <f t="shared" si="17"/>
        <v>0</v>
      </c>
    </row>
    <row r="26" spans="1:27" x14ac:dyDescent="0.25">
      <c r="A26" s="22" t="s">
        <v>8</v>
      </c>
      <c r="B26" s="22">
        <f>J17</f>
        <v>0</v>
      </c>
      <c r="C26" s="22">
        <f t="shared" ref="C26:J26" si="18">K17</f>
        <v>0.66332495807108005</v>
      </c>
      <c r="D26" s="22">
        <f t="shared" si="18"/>
        <v>0</v>
      </c>
      <c r="E26" s="22">
        <f t="shared" si="18"/>
        <v>0</v>
      </c>
      <c r="F26" s="22">
        <f t="shared" si="18"/>
        <v>0</v>
      </c>
      <c r="G26" s="22">
        <f t="shared" si="18"/>
        <v>0</v>
      </c>
      <c r="H26" s="22">
        <f t="shared" si="18"/>
        <v>0</v>
      </c>
      <c r="I26" s="22">
        <f t="shared" si="18"/>
        <v>0</v>
      </c>
      <c r="J26" s="22">
        <f t="shared" si="18"/>
        <v>0</v>
      </c>
    </row>
    <row r="27" spans="1:27" x14ac:dyDescent="0.25">
      <c r="A27" s="25" t="s">
        <v>9</v>
      </c>
      <c r="B27" s="25">
        <f>S17</f>
        <v>0</v>
      </c>
      <c r="C27" s="25">
        <f t="shared" ref="C27:J27" si="19">T17</f>
        <v>0</v>
      </c>
      <c r="D27" s="25">
        <f t="shared" si="19"/>
        <v>0</v>
      </c>
      <c r="E27" s="25">
        <f t="shared" si="19"/>
        <v>0</v>
      </c>
      <c r="F27" s="25">
        <f t="shared" si="19"/>
        <v>0</v>
      </c>
      <c r="G27" s="25">
        <f t="shared" si="19"/>
        <v>0</v>
      </c>
      <c r="H27" s="25">
        <f t="shared" si="19"/>
        <v>0</v>
      </c>
      <c r="I27" s="25">
        <f t="shared" si="19"/>
        <v>0</v>
      </c>
      <c r="J27" s="25">
        <f t="shared" si="19"/>
        <v>0</v>
      </c>
    </row>
  </sheetData>
  <mergeCells count="2">
    <mergeCell ref="A19:J19"/>
    <mergeCell ref="A24:J2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4852-10B1-41A4-99A2-43C13A8F92FB}">
  <dimension ref="A1:AA27"/>
  <sheetViews>
    <sheetView zoomScale="70" zoomScaleNormal="70" workbookViewId="0">
      <selection activeCell="K34" sqref="K34"/>
    </sheetView>
  </sheetViews>
  <sheetFormatPr defaultColWidth="9.28515625" defaultRowHeight="21" x14ac:dyDescent="0.25"/>
  <cols>
    <col min="1" max="1" width="16.85546875" style="6" customWidth="1"/>
    <col min="2" max="8" width="16.85546875" style="6" bestFit="1" customWidth="1"/>
    <col min="9" max="9" width="16.85546875" style="6" customWidth="1"/>
    <col min="10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27" t="s">
        <v>13</v>
      </c>
      <c r="T1" s="27" t="s">
        <v>14</v>
      </c>
      <c r="U1" s="27" t="s">
        <v>15</v>
      </c>
      <c r="V1" s="27" t="s">
        <v>16</v>
      </c>
      <c r="W1" s="27" t="s">
        <v>17</v>
      </c>
      <c r="X1" s="27" t="s">
        <v>18</v>
      </c>
      <c r="Y1" s="27" t="s">
        <v>19</v>
      </c>
      <c r="Z1" s="27" t="s">
        <v>20</v>
      </c>
      <c r="AA1" s="27" t="s">
        <v>21</v>
      </c>
    </row>
    <row r="2" spans="1:27" x14ac:dyDescent="0.25">
      <c r="A2" s="24">
        <f>-45</f>
        <v>-45</v>
      </c>
      <c r="B2" s="24">
        <v>23</v>
      </c>
      <c r="C2" s="24">
        <v>8</v>
      </c>
      <c r="D2" s="24">
        <v>0</v>
      </c>
      <c r="E2" s="24">
        <v>3</v>
      </c>
      <c r="F2" s="24">
        <v>0</v>
      </c>
      <c r="G2" s="24">
        <v>12</v>
      </c>
      <c r="H2" s="24">
        <v>30</v>
      </c>
      <c r="I2" s="24">
        <v>48</v>
      </c>
      <c r="J2" s="21">
        <v>-91</v>
      </c>
      <c r="K2" s="21">
        <v>22</v>
      </c>
      <c r="L2" s="21">
        <v>46</v>
      </c>
      <c r="M2" s="21">
        <v>69</v>
      </c>
      <c r="N2" s="21">
        <v>2</v>
      </c>
      <c r="O2" s="21">
        <v>66</v>
      </c>
      <c r="P2" s="21">
        <v>45</v>
      </c>
      <c r="Q2" s="21">
        <v>17</v>
      </c>
      <c r="R2" s="21">
        <v>92</v>
      </c>
      <c r="S2" s="25">
        <v>-90</v>
      </c>
      <c r="T2" s="25">
        <f>S2+22.5</f>
        <v>-67.5</v>
      </c>
      <c r="U2" s="25">
        <f t="shared" ref="U2:AA2" si="0">T2+22.5</f>
        <v>-45</v>
      </c>
      <c r="V2" s="25">
        <f t="shared" si="0"/>
        <v>-22.5</v>
      </c>
      <c r="W2" s="25">
        <f t="shared" si="0"/>
        <v>0</v>
      </c>
      <c r="X2" s="25">
        <f t="shared" si="0"/>
        <v>22.5</v>
      </c>
      <c r="Y2" s="25">
        <f t="shared" si="0"/>
        <v>45</v>
      </c>
      <c r="Z2" s="25">
        <f t="shared" si="0"/>
        <v>67.5</v>
      </c>
      <c r="AA2" s="25">
        <f t="shared" si="0"/>
        <v>90</v>
      </c>
    </row>
    <row r="3" spans="1:27" x14ac:dyDescent="0.25">
      <c r="A3" s="24">
        <f ca="1">$A$2 + ROUND(RAND()*2-1,0)</f>
        <v>-45</v>
      </c>
      <c r="B3" s="24">
        <f ca="1">$B$2 + ROUND(RAND()*2-1,0)</f>
        <v>24</v>
      </c>
      <c r="C3" s="24">
        <f ca="1">$C$2 + ROUND(RAND()*2-1,0)</f>
        <v>8</v>
      </c>
      <c r="D3" s="24">
        <f ca="1">$D$2 + ROUND(RAND()*2-1,0)</f>
        <v>0</v>
      </c>
      <c r="E3" s="24">
        <f ca="1">$E$2 + ROUND(RAND()*2-1,0)</f>
        <v>3</v>
      </c>
      <c r="F3" s="24">
        <f ca="1">$F$2 + ROUND(RAND()*2-1,0)</f>
        <v>-1</v>
      </c>
      <c r="G3" s="24">
        <f ca="1">$G$2 + ROUND(RAND()*2-1,0)</f>
        <v>12</v>
      </c>
      <c r="H3" s="24">
        <f ca="1">$H$2 + ROUND(RAND()*2-1,0)</f>
        <v>30</v>
      </c>
      <c r="I3" s="24">
        <f ca="1">$I$2 + ROUND(RAND()*2-1,0)</f>
        <v>48</v>
      </c>
      <c r="J3" s="21">
        <f ca="1">$J$2+ ROUND(RAND()*1-1,0)</f>
        <v>-92</v>
      </c>
      <c r="K3" s="21">
        <f ca="1">$K$2+ ROUND(RAND()*1-1,0)</f>
        <v>21</v>
      </c>
      <c r="L3" s="21">
        <f ca="1">$L$2+ ROUND(RAND()*1-1,0)</f>
        <v>45</v>
      </c>
      <c r="M3" s="21">
        <f ca="1">$M$2+ ROUND(RAND()*1-1,0)</f>
        <v>69</v>
      </c>
      <c r="N3" s="21">
        <f ca="1">$N$2+ ROUND(RAND()*1-1,0)</f>
        <v>1</v>
      </c>
      <c r="O3" s="21">
        <f ca="1">$O$2+ ROUND(RAND()*1-1,0)</f>
        <v>65</v>
      </c>
      <c r="P3" s="21">
        <f ca="1">$P$2+ ROUND(RAND()*1-1,0)</f>
        <v>44</v>
      </c>
      <c r="Q3" s="21">
        <f ca="1">$Q$2+ ROUND(RAND()*1-1,0)</f>
        <v>17</v>
      </c>
      <c r="R3" s="21">
        <f ca="1">$R$2+ ROUND(RAND()*1-1,0)</f>
        <v>92</v>
      </c>
      <c r="S3" s="25">
        <f>$S$2</f>
        <v>-90</v>
      </c>
      <c r="T3" s="25">
        <f>$T$2</f>
        <v>-67.5</v>
      </c>
      <c r="U3" s="25">
        <f>$U$2</f>
        <v>-45</v>
      </c>
      <c r="V3" s="25">
        <f>$V$2</f>
        <v>-22.5</v>
      </c>
      <c r="W3" s="25">
        <f>$W$2</f>
        <v>0</v>
      </c>
      <c r="X3" s="25">
        <f>$X$2</f>
        <v>22.5</v>
      </c>
      <c r="Y3" s="25">
        <f>$Y$2</f>
        <v>45</v>
      </c>
      <c r="Z3" s="25">
        <f>$Z$2</f>
        <v>67.5</v>
      </c>
      <c r="AA3" s="25">
        <f>$AA$2</f>
        <v>90</v>
      </c>
    </row>
    <row r="4" spans="1:27" x14ac:dyDescent="0.25">
      <c r="A4" s="24">
        <f t="shared" ref="A4:A11" ca="1" si="1">$A$2 + ROUND(RAND()*2-1,0)</f>
        <v>-45</v>
      </c>
      <c r="B4" s="24">
        <f t="shared" ref="B4:B11" ca="1" si="2">$B$2 + ROUND(RAND()*2-1,0)</f>
        <v>23</v>
      </c>
      <c r="C4" s="24">
        <f t="shared" ref="C4:C11" ca="1" si="3">$C$2 + ROUND(RAND()*2-1,0)</f>
        <v>8</v>
      </c>
      <c r="D4" s="24">
        <f t="shared" ref="D4:D11" ca="1" si="4">$D$2 + ROUND(RAND()*2-1,0)</f>
        <v>-1</v>
      </c>
      <c r="E4" s="24">
        <f t="shared" ref="E4:E11" ca="1" si="5">$E$2 + ROUND(RAND()*2-1,0)</f>
        <v>3</v>
      </c>
      <c r="F4" s="24">
        <f t="shared" ref="F4:F11" ca="1" si="6">$F$2 + ROUND(RAND()*2-1,0)</f>
        <v>1</v>
      </c>
      <c r="G4" s="24">
        <f t="shared" ref="G4:G11" ca="1" si="7">$G$2 + ROUND(RAND()*2-1,0)</f>
        <v>13</v>
      </c>
      <c r="H4" s="24">
        <f t="shared" ref="H4:H11" ca="1" si="8">$H$2 + ROUND(RAND()*2-1,0)</f>
        <v>30</v>
      </c>
      <c r="I4" s="24">
        <f t="shared" ref="I4:I11" ca="1" si="9">$I$2 + ROUND(RAND()*2-1,0)</f>
        <v>49</v>
      </c>
      <c r="J4" s="21">
        <f t="shared" ref="J4:J11" ca="1" si="10">$J$2+ ROUND(RAND()*1-1,0)</f>
        <v>-92</v>
      </c>
      <c r="K4" s="21">
        <f t="shared" ref="K4:K11" ca="1" si="11">$K$2+ ROUND(RAND()*1-1,0)</f>
        <v>22</v>
      </c>
      <c r="L4" s="21">
        <f t="shared" ref="L4:L11" ca="1" si="12">$L$2+ ROUND(RAND()*1-1,0)</f>
        <v>45</v>
      </c>
      <c r="M4" s="21">
        <f t="shared" ref="M4:M11" ca="1" si="13">$M$2+ ROUND(RAND()*1-1,0)</f>
        <v>69</v>
      </c>
      <c r="N4" s="21">
        <f t="shared" ref="N4:N11" ca="1" si="14">$N$2+ ROUND(RAND()*1-1,0)</f>
        <v>1</v>
      </c>
      <c r="O4" s="21">
        <f t="shared" ref="O4:O11" ca="1" si="15">$O$2+ ROUND(RAND()*1-1,0)</f>
        <v>65</v>
      </c>
      <c r="P4" s="21">
        <f t="shared" ref="P4:P11" ca="1" si="16">$P$2+ ROUND(RAND()*1-1,0)</f>
        <v>45</v>
      </c>
      <c r="Q4" s="21">
        <f t="shared" ref="Q4:Q11" ca="1" si="17">$Q$2+ ROUND(RAND()*1-1,0)</f>
        <v>16</v>
      </c>
      <c r="R4" s="21">
        <f t="shared" ref="R4:R11" ca="1" si="18">$R$2+ ROUND(RAND()*1-1,0)</f>
        <v>91</v>
      </c>
      <c r="S4" s="25">
        <f t="shared" ref="S4:S10" si="19">$S$2</f>
        <v>-90</v>
      </c>
      <c r="T4" s="25">
        <f t="shared" ref="T4:T10" si="20">$T$2</f>
        <v>-67.5</v>
      </c>
      <c r="U4" s="25">
        <f t="shared" ref="U4:U10" si="21">$U$2</f>
        <v>-45</v>
      </c>
      <c r="V4" s="25">
        <f t="shared" ref="V4:V10" si="22">$V$2</f>
        <v>-22.5</v>
      </c>
      <c r="W4" s="25">
        <f t="shared" ref="W4:W10" si="23">$W$2</f>
        <v>0</v>
      </c>
      <c r="X4" s="25">
        <f t="shared" ref="X4:X10" si="24">$X$2</f>
        <v>22.5</v>
      </c>
      <c r="Y4" s="25">
        <f t="shared" ref="Y4:Y10" si="25">$Y$2</f>
        <v>45</v>
      </c>
      <c r="Z4" s="25">
        <f t="shared" ref="Z4:Z10" si="26">$Z$2</f>
        <v>67.5</v>
      </c>
      <c r="AA4" s="25">
        <f t="shared" ref="AA4:AA10" si="27">$AA$2</f>
        <v>90</v>
      </c>
    </row>
    <row r="5" spans="1:27" x14ac:dyDescent="0.25">
      <c r="A5" s="24">
        <f t="shared" ca="1" si="1"/>
        <v>-44</v>
      </c>
      <c r="B5" s="24">
        <f t="shared" ca="1" si="2"/>
        <v>22</v>
      </c>
      <c r="C5" s="24">
        <f t="shared" ca="1" si="3"/>
        <v>8</v>
      </c>
      <c r="D5" s="24">
        <f t="shared" ca="1" si="4"/>
        <v>1</v>
      </c>
      <c r="E5" s="24">
        <f t="shared" ca="1" si="5"/>
        <v>3</v>
      </c>
      <c r="F5" s="24">
        <f t="shared" ca="1" si="6"/>
        <v>1</v>
      </c>
      <c r="G5" s="24">
        <f t="shared" ca="1" si="7"/>
        <v>12</v>
      </c>
      <c r="H5" s="24">
        <f t="shared" ca="1" si="8"/>
        <v>29</v>
      </c>
      <c r="I5" s="24">
        <f t="shared" ca="1" si="9"/>
        <v>49</v>
      </c>
      <c r="J5" s="21">
        <f t="shared" ca="1" si="10"/>
        <v>-91</v>
      </c>
      <c r="K5" s="21">
        <f t="shared" ca="1" si="11"/>
        <v>21</v>
      </c>
      <c r="L5" s="21">
        <f t="shared" ca="1" si="12"/>
        <v>46</v>
      </c>
      <c r="M5" s="21">
        <f t="shared" ca="1" si="13"/>
        <v>68</v>
      </c>
      <c r="N5" s="21">
        <f t="shared" ca="1" si="14"/>
        <v>2</v>
      </c>
      <c r="O5" s="21">
        <f t="shared" ca="1" si="15"/>
        <v>65</v>
      </c>
      <c r="P5" s="21">
        <f t="shared" ca="1" si="16"/>
        <v>44</v>
      </c>
      <c r="Q5" s="21">
        <f t="shared" ca="1" si="17"/>
        <v>17</v>
      </c>
      <c r="R5" s="21">
        <f t="shared" ca="1" si="18"/>
        <v>91</v>
      </c>
      <c r="S5" s="25">
        <f t="shared" si="19"/>
        <v>-90</v>
      </c>
      <c r="T5" s="25">
        <f t="shared" si="20"/>
        <v>-67.5</v>
      </c>
      <c r="U5" s="25">
        <f t="shared" si="21"/>
        <v>-45</v>
      </c>
      <c r="V5" s="25">
        <f t="shared" si="22"/>
        <v>-22.5</v>
      </c>
      <c r="W5" s="25">
        <f t="shared" si="23"/>
        <v>0</v>
      </c>
      <c r="X5" s="25">
        <f t="shared" si="24"/>
        <v>22.5</v>
      </c>
      <c r="Y5" s="25">
        <f t="shared" si="25"/>
        <v>45</v>
      </c>
      <c r="Z5" s="25">
        <f t="shared" si="26"/>
        <v>67.5</v>
      </c>
      <c r="AA5" s="25">
        <f t="shared" si="27"/>
        <v>90</v>
      </c>
    </row>
    <row r="6" spans="1:27" x14ac:dyDescent="0.25">
      <c r="A6" s="24">
        <f t="shared" ca="1" si="1"/>
        <v>-45</v>
      </c>
      <c r="B6" s="24">
        <f t="shared" ca="1" si="2"/>
        <v>23</v>
      </c>
      <c r="C6" s="24">
        <f t="shared" ca="1" si="3"/>
        <v>7</v>
      </c>
      <c r="D6" s="24">
        <f t="shared" ca="1" si="4"/>
        <v>-1</v>
      </c>
      <c r="E6" s="24">
        <f t="shared" ca="1" si="5"/>
        <v>3</v>
      </c>
      <c r="F6" s="24">
        <f t="shared" ca="1" si="6"/>
        <v>0</v>
      </c>
      <c r="G6" s="24">
        <f t="shared" ca="1" si="7"/>
        <v>13</v>
      </c>
      <c r="H6" s="24">
        <f t="shared" ca="1" si="8"/>
        <v>31</v>
      </c>
      <c r="I6" s="24">
        <f t="shared" ca="1" si="9"/>
        <v>49</v>
      </c>
      <c r="J6" s="21">
        <f t="shared" ca="1" si="10"/>
        <v>-92</v>
      </c>
      <c r="K6" s="21">
        <f t="shared" ca="1" si="11"/>
        <v>21</v>
      </c>
      <c r="L6" s="21">
        <f t="shared" ca="1" si="12"/>
        <v>46</v>
      </c>
      <c r="M6" s="21">
        <f t="shared" ca="1" si="13"/>
        <v>68</v>
      </c>
      <c r="N6" s="21">
        <f t="shared" ca="1" si="14"/>
        <v>2</v>
      </c>
      <c r="O6" s="21">
        <f t="shared" ca="1" si="15"/>
        <v>66</v>
      </c>
      <c r="P6" s="21">
        <f t="shared" ca="1" si="16"/>
        <v>45</v>
      </c>
      <c r="Q6" s="21">
        <f t="shared" ca="1" si="17"/>
        <v>17</v>
      </c>
      <c r="R6" s="21">
        <f t="shared" ca="1" si="18"/>
        <v>91</v>
      </c>
      <c r="S6" s="25">
        <f t="shared" si="19"/>
        <v>-90</v>
      </c>
      <c r="T6" s="25">
        <f t="shared" si="20"/>
        <v>-67.5</v>
      </c>
      <c r="U6" s="25">
        <f t="shared" si="21"/>
        <v>-45</v>
      </c>
      <c r="V6" s="25">
        <f t="shared" si="22"/>
        <v>-22.5</v>
      </c>
      <c r="W6" s="25">
        <f t="shared" si="23"/>
        <v>0</v>
      </c>
      <c r="X6" s="25">
        <f t="shared" si="24"/>
        <v>22.5</v>
      </c>
      <c r="Y6" s="25">
        <f t="shared" si="25"/>
        <v>45</v>
      </c>
      <c r="Z6" s="25">
        <f t="shared" si="26"/>
        <v>67.5</v>
      </c>
      <c r="AA6" s="25">
        <f t="shared" si="27"/>
        <v>90</v>
      </c>
    </row>
    <row r="7" spans="1:27" x14ac:dyDescent="0.25">
      <c r="A7" s="24">
        <f t="shared" ca="1" si="1"/>
        <v>-45</v>
      </c>
      <c r="B7" s="24">
        <f t="shared" ca="1" si="2"/>
        <v>23</v>
      </c>
      <c r="C7" s="24">
        <f t="shared" ca="1" si="3"/>
        <v>8</v>
      </c>
      <c r="D7" s="24">
        <f t="shared" ca="1" si="4"/>
        <v>-1</v>
      </c>
      <c r="E7" s="24">
        <f t="shared" ca="1" si="5"/>
        <v>3</v>
      </c>
      <c r="F7" s="24">
        <f t="shared" ca="1" si="6"/>
        <v>1</v>
      </c>
      <c r="G7" s="24">
        <f t="shared" ca="1" si="7"/>
        <v>13</v>
      </c>
      <c r="H7" s="24">
        <f t="shared" ca="1" si="8"/>
        <v>29</v>
      </c>
      <c r="I7" s="24">
        <f t="shared" ca="1" si="9"/>
        <v>47</v>
      </c>
      <c r="J7" s="21">
        <f t="shared" ca="1" si="10"/>
        <v>-92</v>
      </c>
      <c r="K7" s="21">
        <f t="shared" ca="1" si="11"/>
        <v>21</v>
      </c>
      <c r="L7" s="21">
        <f t="shared" ca="1" si="12"/>
        <v>45</v>
      </c>
      <c r="M7" s="21">
        <f t="shared" ca="1" si="13"/>
        <v>69</v>
      </c>
      <c r="N7" s="21">
        <f t="shared" ca="1" si="14"/>
        <v>1</v>
      </c>
      <c r="O7" s="21">
        <f t="shared" ca="1" si="15"/>
        <v>65</v>
      </c>
      <c r="P7" s="21">
        <f t="shared" ca="1" si="16"/>
        <v>45</v>
      </c>
      <c r="Q7" s="21">
        <f t="shared" ca="1" si="17"/>
        <v>17</v>
      </c>
      <c r="R7" s="21">
        <f t="shared" ca="1" si="18"/>
        <v>92</v>
      </c>
      <c r="S7" s="25">
        <f t="shared" si="19"/>
        <v>-90</v>
      </c>
      <c r="T7" s="25">
        <f t="shared" si="20"/>
        <v>-67.5</v>
      </c>
      <c r="U7" s="25">
        <f t="shared" si="21"/>
        <v>-45</v>
      </c>
      <c r="V7" s="25">
        <f t="shared" si="22"/>
        <v>-22.5</v>
      </c>
      <c r="W7" s="25">
        <f t="shared" si="23"/>
        <v>0</v>
      </c>
      <c r="X7" s="25">
        <f t="shared" si="24"/>
        <v>22.5</v>
      </c>
      <c r="Y7" s="25">
        <f t="shared" si="25"/>
        <v>45</v>
      </c>
      <c r="Z7" s="25">
        <f t="shared" si="26"/>
        <v>67.5</v>
      </c>
      <c r="AA7" s="25">
        <f t="shared" si="27"/>
        <v>90</v>
      </c>
    </row>
    <row r="8" spans="1:27" x14ac:dyDescent="0.25">
      <c r="A8" s="24">
        <f t="shared" ca="1" si="1"/>
        <v>-45</v>
      </c>
      <c r="B8" s="24">
        <f t="shared" ca="1" si="2"/>
        <v>24</v>
      </c>
      <c r="C8" s="24">
        <f t="shared" ca="1" si="3"/>
        <v>7</v>
      </c>
      <c r="D8" s="24">
        <f t="shared" ca="1" si="4"/>
        <v>1</v>
      </c>
      <c r="E8" s="24">
        <f t="shared" ca="1" si="5"/>
        <v>3</v>
      </c>
      <c r="F8" s="24">
        <f t="shared" ca="1" si="6"/>
        <v>-1</v>
      </c>
      <c r="G8" s="24">
        <f t="shared" ca="1" si="7"/>
        <v>12</v>
      </c>
      <c r="H8" s="24">
        <f t="shared" ca="1" si="8"/>
        <v>29</v>
      </c>
      <c r="I8" s="24">
        <f t="shared" ca="1" si="9"/>
        <v>48</v>
      </c>
      <c r="J8" s="21">
        <f t="shared" ca="1" si="10"/>
        <v>-92</v>
      </c>
      <c r="K8" s="21">
        <f t="shared" ca="1" si="11"/>
        <v>21</v>
      </c>
      <c r="L8" s="21">
        <f t="shared" ca="1" si="12"/>
        <v>46</v>
      </c>
      <c r="M8" s="21">
        <f t="shared" ca="1" si="13"/>
        <v>68</v>
      </c>
      <c r="N8" s="21">
        <f t="shared" ca="1" si="14"/>
        <v>2</v>
      </c>
      <c r="O8" s="21">
        <f t="shared" ca="1" si="15"/>
        <v>66</v>
      </c>
      <c r="P8" s="21">
        <f t="shared" ca="1" si="16"/>
        <v>45</v>
      </c>
      <c r="Q8" s="21">
        <f t="shared" ca="1" si="17"/>
        <v>17</v>
      </c>
      <c r="R8" s="21">
        <f t="shared" ca="1" si="18"/>
        <v>92</v>
      </c>
      <c r="S8" s="25">
        <f t="shared" si="19"/>
        <v>-90</v>
      </c>
      <c r="T8" s="25">
        <f t="shared" si="20"/>
        <v>-67.5</v>
      </c>
      <c r="U8" s="25">
        <f t="shared" si="21"/>
        <v>-45</v>
      </c>
      <c r="V8" s="25">
        <f t="shared" si="22"/>
        <v>-22.5</v>
      </c>
      <c r="W8" s="25">
        <f t="shared" si="23"/>
        <v>0</v>
      </c>
      <c r="X8" s="25">
        <f t="shared" si="24"/>
        <v>22.5</v>
      </c>
      <c r="Y8" s="25">
        <f t="shared" si="25"/>
        <v>45</v>
      </c>
      <c r="Z8" s="25">
        <f t="shared" si="26"/>
        <v>67.5</v>
      </c>
      <c r="AA8" s="25">
        <f t="shared" si="27"/>
        <v>90</v>
      </c>
    </row>
    <row r="9" spans="1:27" x14ac:dyDescent="0.25">
      <c r="A9" s="24">
        <f t="shared" ca="1" si="1"/>
        <v>-46</v>
      </c>
      <c r="B9" s="24">
        <f t="shared" ca="1" si="2"/>
        <v>22</v>
      </c>
      <c r="C9" s="24">
        <f t="shared" ca="1" si="3"/>
        <v>9</v>
      </c>
      <c r="D9" s="24">
        <f t="shared" ca="1" si="4"/>
        <v>0</v>
      </c>
      <c r="E9" s="24">
        <f t="shared" ca="1" si="5"/>
        <v>4</v>
      </c>
      <c r="F9" s="24">
        <f t="shared" ca="1" si="6"/>
        <v>0</v>
      </c>
      <c r="G9" s="24">
        <f t="shared" ca="1" si="7"/>
        <v>13</v>
      </c>
      <c r="H9" s="24">
        <f t="shared" ca="1" si="8"/>
        <v>30</v>
      </c>
      <c r="I9" s="24">
        <f t="shared" ca="1" si="9"/>
        <v>47</v>
      </c>
      <c r="J9" s="21">
        <f t="shared" ca="1" si="10"/>
        <v>-92</v>
      </c>
      <c r="K9" s="21">
        <f t="shared" ca="1" si="11"/>
        <v>22</v>
      </c>
      <c r="L9" s="21">
        <f t="shared" ca="1" si="12"/>
        <v>45</v>
      </c>
      <c r="M9" s="21">
        <f t="shared" ca="1" si="13"/>
        <v>68</v>
      </c>
      <c r="N9" s="21">
        <f t="shared" ca="1" si="14"/>
        <v>1</v>
      </c>
      <c r="O9" s="21">
        <f t="shared" ca="1" si="15"/>
        <v>66</v>
      </c>
      <c r="P9" s="21">
        <f t="shared" ca="1" si="16"/>
        <v>44</v>
      </c>
      <c r="Q9" s="21">
        <f t="shared" ca="1" si="17"/>
        <v>16</v>
      </c>
      <c r="R9" s="21">
        <f t="shared" ca="1" si="18"/>
        <v>92</v>
      </c>
      <c r="S9" s="25">
        <f t="shared" si="19"/>
        <v>-90</v>
      </c>
      <c r="T9" s="25">
        <f t="shared" si="20"/>
        <v>-67.5</v>
      </c>
      <c r="U9" s="25">
        <f t="shared" si="21"/>
        <v>-45</v>
      </c>
      <c r="V9" s="25">
        <f t="shared" si="22"/>
        <v>-22.5</v>
      </c>
      <c r="W9" s="25">
        <f t="shared" si="23"/>
        <v>0</v>
      </c>
      <c r="X9" s="25">
        <f t="shared" si="24"/>
        <v>22.5</v>
      </c>
      <c r="Y9" s="25">
        <f t="shared" si="25"/>
        <v>45</v>
      </c>
      <c r="Z9" s="25">
        <f t="shared" si="26"/>
        <v>67.5</v>
      </c>
      <c r="AA9" s="25">
        <f t="shared" si="27"/>
        <v>90</v>
      </c>
    </row>
    <row r="10" spans="1:27" x14ac:dyDescent="0.25">
      <c r="A10" s="24">
        <f t="shared" ca="1" si="1"/>
        <v>-45</v>
      </c>
      <c r="B10" s="24">
        <f t="shared" ca="1" si="2"/>
        <v>23</v>
      </c>
      <c r="C10" s="24">
        <f t="shared" ca="1" si="3"/>
        <v>8</v>
      </c>
      <c r="D10" s="24">
        <f t="shared" ca="1" si="4"/>
        <v>-1</v>
      </c>
      <c r="E10" s="24">
        <f t="shared" ca="1" si="5"/>
        <v>3</v>
      </c>
      <c r="F10" s="24">
        <f t="shared" ca="1" si="6"/>
        <v>-1</v>
      </c>
      <c r="G10" s="24">
        <f t="shared" ca="1" si="7"/>
        <v>13</v>
      </c>
      <c r="H10" s="24">
        <f t="shared" ca="1" si="8"/>
        <v>30</v>
      </c>
      <c r="I10" s="24">
        <f t="shared" ca="1" si="9"/>
        <v>49</v>
      </c>
      <c r="J10" s="21">
        <f t="shared" ca="1" si="10"/>
        <v>-91</v>
      </c>
      <c r="K10" s="21">
        <f t="shared" ca="1" si="11"/>
        <v>22</v>
      </c>
      <c r="L10" s="21">
        <f t="shared" ca="1" si="12"/>
        <v>45</v>
      </c>
      <c r="M10" s="21">
        <f t="shared" ca="1" si="13"/>
        <v>68</v>
      </c>
      <c r="N10" s="21">
        <f t="shared" ca="1" si="14"/>
        <v>2</v>
      </c>
      <c r="O10" s="21">
        <f t="shared" ca="1" si="15"/>
        <v>65</v>
      </c>
      <c r="P10" s="21">
        <f t="shared" ca="1" si="16"/>
        <v>44</v>
      </c>
      <c r="Q10" s="21">
        <f t="shared" ca="1" si="17"/>
        <v>17</v>
      </c>
      <c r="R10" s="21">
        <f t="shared" ca="1" si="18"/>
        <v>91</v>
      </c>
      <c r="S10" s="25">
        <f t="shared" si="19"/>
        <v>-90</v>
      </c>
      <c r="T10" s="25">
        <f t="shared" si="20"/>
        <v>-67.5</v>
      </c>
      <c r="U10" s="25">
        <f t="shared" si="21"/>
        <v>-45</v>
      </c>
      <c r="V10" s="25">
        <f t="shared" si="22"/>
        <v>-22.5</v>
      </c>
      <c r="W10" s="25">
        <f t="shared" si="23"/>
        <v>0</v>
      </c>
      <c r="X10" s="25">
        <f t="shared" si="24"/>
        <v>22.5</v>
      </c>
      <c r="Y10" s="25">
        <f t="shared" si="25"/>
        <v>45</v>
      </c>
      <c r="Z10" s="25">
        <f t="shared" si="26"/>
        <v>67.5</v>
      </c>
      <c r="AA10" s="25">
        <f t="shared" si="27"/>
        <v>90</v>
      </c>
    </row>
    <row r="11" spans="1:27" x14ac:dyDescent="0.25">
      <c r="A11" s="24">
        <f t="shared" ca="1" si="1"/>
        <v>-44</v>
      </c>
      <c r="B11" s="24">
        <f t="shared" ca="1" si="2"/>
        <v>22</v>
      </c>
      <c r="C11" s="24">
        <f t="shared" ca="1" si="3"/>
        <v>9</v>
      </c>
      <c r="D11" s="24">
        <f t="shared" ca="1" si="4"/>
        <v>1</v>
      </c>
      <c r="E11" s="24">
        <f t="shared" ca="1" si="5"/>
        <v>2</v>
      </c>
      <c r="F11" s="24">
        <f t="shared" ca="1" si="6"/>
        <v>1</v>
      </c>
      <c r="G11" s="24">
        <f t="shared" ca="1" si="7"/>
        <v>12</v>
      </c>
      <c r="H11" s="24">
        <f t="shared" ca="1" si="8"/>
        <v>30</v>
      </c>
      <c r="I11" s="24">
        <f t="shared" ca="1" si="9"/>
        <v>47</v>
      </c>
      <c r="J11" s="21">
        <f t="shared" ca="1" si="10"/>
        <v>-91</v>
      </c>
      <c r="K11" s="21">
        <f t="shared" ca="1" si="11"/>
        <v>22</v>
      </c>
      <c r="L11" s="21">
        <f t="shared" ca="1" si="12"/>
        <v>45</v>
      </c>
      <c r="M11" s="21">
        <f t="shared" ca="1" si="13"/>
        <v>69</v>
      </c>
      <c r="N11" s="21">
        <f t="shared" ca="1" si="14"/>
        <v>2</v>
      </c>
      <c r="O11" s="21">
        <f t="shared" ca="1" si="15"/>
        <v>65</v>
      </c>
      <c r="P11" s="21">
        <f t="shared" ca="1" si="16"/>
        <v>45</v>
      </c>
      <c r="Q11" s="21">
        <f t="shared" ca="1" si="17"/>
        <v>16</v>
      </c>
      <c r="R11" s="21">
        <f t="shared" ca="1" si="18"/>
        <v>91</v>
      </c>
      <c r="S11" s="25">
        <f>$S$2</f>
        <v>-90</v>
      </c>
      <c r="T11" s="25">
        <f>$T$2</f>
        <v>-67.5</v>
      </c>
      <c r="U11" s="25">
        <f>$U$2</f>
        <v>-45</v>
      </c>
      <c r="V11" s="25">
        <f>$V$2</f>
        <v>-22.5</v>
      </c>
      <c r="W11" s="25">
        <f>$W$2</f>
        <v>0</v>
      </c>
      <c r="X11" s="25">
        <f>$X$2</f>
        <v>22.5</v>
      </c>
      <c r="Y11" s="25">
        <f>$Y$2</f>
        <v>45</v>
      </c>
      <c r="Z11" s="25">
        <f>$Z$2</f>
        <v>67.5</v>
      </c>
      <c r="AA11" s="25">
        <f>$AA$2</f>
        <v>90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27" t="s">
        <v>59</v>
      </c>
      <c r="T13" s="27" t="s">
        <v>60</v>
      </c>
      <c r="U13" s="27" t="s">
        <v>61</v>
      </c>
      <c r="V13" s="27" t="s">
        <v>62</v>
      </c>
      <c r="W13" s="27" t="s">
        <v>63</v>
      </c>
      <c r="X13" s="27" t="s">
        <v>64</v>
      </c>
      <c r="Y13" s="27" t="s">
        <v>65</v>
      </c>
      <c r="Z13" s="27" t="s">
        <v>66</v>
      </c>
      <c r="AA13" s="27" t="s">
        <v>67</v>
      </c>
    </row>
    <row r="14" spans="1:27" x14ac:dyDescent="0.25">
      <c r="A14" s="23">
        <f ca="1">AVERAGE(A2:A11)</f>
        <v>-44.9</v>
      </c>
      <c r="B14" s="23">
        <f t="shared" ref="B14:AA14" ca="1" si="28">AVERAGE(B2:B11)</f>
        <v>22.9</v>
      </c>
      <c r="C14" s="23">
        <f t="shared" ca="1" si="28"/>
        <v>8</v>
      </c>
      <c r="D14" s="23">
        <f t="shared" ca="1" si="28"/>
        <v>-0.1</v>
      </c>
      <c r="E14" s="23">
        <f t="shared" ca="1" si="28"/>
        <v>3</v>
      </c>
      <c r="F14" s="23">
        <f t="shared" ca="1" si="28"/>
        <v>0.1</v>
      </c>
      <c r="G14" s="23">
        <f t="shared" ca="1" si="28"/>
        <v>12.5</v>
      </c>
      <c r="H14" s="23">
        <f t="shared" ca="1" si="28"/>
        <v>29.8</v>
      </c>
      <c r="I14" s="23">
        <f t="shared" ca="1" si="28"/>
        <v>48.1</v>
      </c>
      <c r="J14" s="22">
        <f t="shared" ca="1" si="28"/>
        <v>-91.6</v>
      </c>
      <c r="K14" s="22">
        <f t="shared" ca="1" si="28"/>
        <v>21.5</v>
      </c>
      <c r="L14" s="22">
        <f t="shared" ca="1" si="28"/>
        <v>45.4</v>
      </c>
      <c r="M14" s="22">
        <f t="shared" ca="1" si="28"/>
        <v>68.5</v>
      </c>
      <c r="N14" s="22">
        <f t="shared" ca="1" si="28"/>
        <v>1.6</v>
      </c>
      <c r="O14" s="22">
        <f t="shared" ca="1" si="28"/>
        <v>65.400000000000006</v>
      </c>
      <c r="P14" s="22">
        <f t="shared" ca="1" si="28"/>
        <v>44.6</v>
      </c>
      <c r="Q14" s="22">
        <f t="shared" ca="1" si="28"/>
        <v>16.7</v>
      </c>
      <c r="R14" s="22">
        <f t="shared" ca="1" si="28"/>
        <v>91.5</v>
      </c>
      <c r="S14" s="25">
        <f t="shared" si="28"/>
        <v>-90</v>
      </c>
      <c r="T14" s="25">
        <f t="shared" si="28"/>
        <v>-67.5</v>
      </c>
      <c r="U14" s="25">
        <f t="shared" si="28"/>
        <v>-45</v>
      </c>
      <c r="V14" s="25">
        <f t="shared" si="28"/>
        <v>-22.5</v>
      </c>
      <c r="W14" s="25">
        <f t="shared" si="28"/>
        <v>0</v>
      </c>
      <c r="X14" s="25">
        <f t="shared" si="28"/>
        <v>22.5</v>
      </c>
      <c r="Y14" s="25">
        <f t="shared" si="28"/>
        <v>45</v>
      </c>
      <c r="Z14" s="25">
        <f t="shared" si="28"/>
        <v>67.5</v>
      </c>
      <c r="AA14" s="25">
        <f t="shared" si="28"/>
        <v>90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25" t="s">
        <v>86</v>
      </c>
      <c r="T16" s="25" t="s">
        <v>87</v>
      </c>
      <c r="U16" s="25" t="s">
        <v>88</v>
      </c>
      <c r="V16" s="25" t="s">
        <v>89</v>
      </c>
      <c r="W16" s="25" t="s">
        <v>90</v>
      </c>
      <c r="X16" s="25" t="s">
        <v>91</v>
      </c>
      <c r="Y16" s="25" t="s">
        <v>92</v>
      </c>
      <c r="Z16" s="25" t="s">
        <v>93</v>
      </c>
      <c r="AA16" s="25" t="s">
        <v>94</v>
      </c>
    </row>
    <row r="17" spans="1:27" x14ac:dyDescent="0.25">
      <c r="A17" s="23">
        <f ca="1">_xlfn.STDEV.P(A2:A11)</f>
        <v>0.53851648071345037</v>
      </c>
      <c r="B17" s="23">
        <f t="shared" ref="B17:AA17" ca="1" si="29">_xlfn.STDEV.P(B2:B11)</f>
        <v>0.70000000000000007</v>
      </c>
      <c r="C17" s="23">
        <f t="shared" ca="1" si="29"/>
        <v>0.63245553203367588</v>
      </c>
      <c r="D17" s="23">
        <f t="shared" ca="1" si="29"/>
        <v>0.83066238629180744</v>
      </c>
      <c r="E17" s="23">
        <f t="shared" ca="1" si="29"/>
        <v>0.44721359549995793</v>
      </c>
      <c r="F17" s="23">
        <f t="shared" ca="1" si="29"/>
        <v>0.83066238629180744</v>
      </c>
      <c r="G17" s="23">
        <f t="shared" ca="1" si="29"/>
        <v>0.5</v>
      </c>
      <c r="H17" s="23">
        <f t="shared" ca="1" si="29"/>
        <v>0.6</v>
      </c>
      <c r="I17" s="23">
        <f t="shared" ca="1" si="29"/>
        <v>0.83066238629180733</v>
      </c>
      <c r="J17" s="22">
        <f t="shared" ca="1" si="29"/>
        <v>0.4898979485566356</v>
      </c>
      <c r="K17" s="26">
        <f t="shared" ca="1" si="29"/>
        <v>0.5</v>
      </c>
      <c r="L17" s="22">
        <f t="shared" ca="1" si="29"/>
        <v>0.4898979485566356</v>
      </c>
      <c r="M17" s="22">
        <f t="shared" ca="1" si="29"/>
        <v>0.5</v>
      </c>
      <c r="N17" s="22">
        <f t="shared" ca="1" si="29"/>
        <v>0.4898979485566356</v>
      </c>
      <c r="O17" s="22">
        <f t="shared" ca="1" si="29"/>
        <v>0.4898979485566356</v>
      </c>
      <c r="P17" s="22">
        <f t="shared" ca="1" si="29"/>
        <v>0.4898979485566356</v>
      </c>
      <c r="Q17" s="22">
        <f t="shared" ca="1" si="29"/>
        <v>0.45825756949558405</v>
      </c>
      <c r="R17" s="22">
        <f t="shared" ca="1" si="29"/>
        <v>0.5</v>
      </c>
      <c r="S17" s="25">
        <f t="shared" si="29"/>
        <v>0</v>
      </c>
      <c r="T17" s="25">
        <f t="shared" si="29"/>
        <v>0</v>
      </c>
      <c r="U17" s="25">
        <f t="shared" si="29"/>
        <v>0</v>
      </c>
      <c r="V17" s="25">
        <f t="shared" si="29"/>
        <v>0</v>
      </c>
      <c r="W17" s="25">
        <f t="shared" si="29"/>
        <v>0</v>
      </c>
      <c r="X17" s="25">
        <f t="shared" si="29"/>
        <v>0</v>
      </c>
      <c r="Y17" s="25">
        <f t="shared" si="29"/>
        <v>0</v>
      </c>
      <c r="Z17" s="25">
        <f t="shared" si="29"/>
        <v>0</v>
      </c>
      <c r="AA17" s="25">
        <f t="shared" si="29"/>
        <v>0</v>
      </c>
    </row>
    <row r="19" spans="1:27" x14ac:dyDescent="0.25">
      <c r="A19" s="30" t="s">
        <v>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23">
        <f ca="1">A14</f>
        <v>-44.9</v>
      </c>
      <c r="C20" s="23">
        <f t="shared" ref="C20:J20" ca="1" si="30">B14</f>
        <v>22.9</v>
      </c>
      <c r="D20" s="23">
        <f t="shared" ca="1" si="30"/>
        <v>8</v>
      </c>
      <c r="E20" s="23">
        <f t="shared" ca="1" si="30"/>
        <v>-0.1</v>
      </c>
      <c r="F20" s="23">
        <f t="shared" ca="1" si="30"/>
        <v>3</v>
      </c>
      <c r="G20" s="23">
        <f t="shared" ca="1" si="30"/>
        <v>0.1</v>
      </c>
      <c r="H20" s="23">
        <f t="shared" ca="1" si="30"/>
        <v>12.5</v>
      </c>
      <c r="I20" s="23">
        <f t="shared" ca="1" si="30"/>
        <v>29.8</v>
      </c>
      <c r="J20" s="23">
        <f t="shared" ca="1" si="30"/>
        <v>48.1</v>
      </c>
    </row>
    <row r="21" spans="1:27" x14ac:dyDescent="0.25">
      <c r="A21" s="22" t="s">
        <v>8</v>
      </c>
      <c r="B21" s="22">
        <f ca="1">J14</f>
        <v>-91.6</v>
      </c>
      <c r="C21" s="22">
        <f ca="1">K14</f>
        <v>21.5</v>
      </c>
      <c r="D21" s="22">
        <f t="shared" ref="D21:J21" ca="1" si="31">L14</f>
        <v>45.4</v>
      </c>
      <c r="E21" s="22">
        <f t="shared" ca="1" si="31"/>
        <v>68.5</v>
      </c>
      <c r="F21" s="22">
        <f t="shared" ca="1" si="31"/>
        <v>1.6</v>
      </c>
      <c r="G21" s="22">
        <f t="shared" ca="1" si="31"/>
        <v>65.400000000000006</v>
      </c>
      <c r="H21" s="22">
        <f t="shared" ca="1" si="31"/>
        <v>44.6</v>
      </c>
      <c r="I21" s="22">
        <f t="shared" ca="1" si="31"/>
        <v>16.7</v>
      </c>
      <c r="J21" s="22">
        <f t="shared" ca="1" si="31"/>
        <v>91.5</v>
      </c>
    </row>
    <row r="22" spans="1:27" x14ac:dyDescent="0.25">
      <c r="A22" s="8" t="s">
        <v>9</v>
      </c>
      <c r="B22" s="8">
        <f>S14</f>
        <v>-90</v>
      </c>
      <c r="C22" s="8">
        <f t="shared" ref="C22:J22" si="32">T14</f>
        <v>-67.5</v>
      </c>
      <c r="D22" s="8">
        <f t="shared" si="32"/>
        <v>-45</v>
      </c>
      <c r="E22" s="8">
        <f t="shared" si="32"/>
        <v>-22.5</v>
      </c>
      <c r="F22" s="8">
        <f t="shared" si="32"/>
        <v>0</v>
      </c>
      <c r="G22" s="8">
        <f t="shared" si="32"/>
        <v>22.5</v>
      </c>
      <c r="H22" s="8">
        <f t="shared" si="32"/>
        <v>45</v>
      </c>
      <c r="I22" s="8">
        <f t="shared" si="32"/>
        <v>67.5</v>
      </c>
      <c r="J22" s="8">
        <f t="shared" si="32"/>
        <v>90</v>
      </c>
    </row>
    <row r="24" spans="1:27" x14ac:dyDescent="0.25">
      <c r="A24" s="31" t="s">
        <v>95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23">
        <f ca="1">A17</f>
        <v>0.53851648071345037</v>
      </c>
      <c r="C25" s="23">
        <f t="shared" ref="C25:J25" ca="1" si="33">B17</f>
        <v>0.70000000000000007</v>
      </c>
      <c r="D25" s="23">
        <f t="shared" ca="1" si="33"/>
        <v>0.63245553203367588</v>
      </c>
      <c r="E25" s="23">
        <f t="shared" ca="1" si="33"/>
        <v>0.83066238629180744</v>
      </c>
      <c r="F25" s="23">
        <f t="shared" ca="1" si="33"/>
        <v>0.44721359549995793</v>
      </c>
      <c r="G25" s="23">
        <f t="shared" ca="1" si="33"/>
        <v>0.83066238629180744</v>
      </c>
      <c r="H25" s="23">
        <f t="shared" ca="1" si="33"/>
        <v>0.5</v>
      </c>
      <c r="I25" s="23">
        <f t="shared" ca="1" si="33"/>
        <v>0.6</v>
      </c>
      <c r="J25" s="23">
        <f t="shared" ca="1" si="33"/>
        <v>0.83066238629180733</v>
      </c>
    </row>
    <row r="26" spans="1:27" x14ac:dyDescent="0.25">
      <c r="A26" s="22" t="s">
        <v>8</v>
      </c>
      <c r="B26" s="22">
        <f ca="1">J17</f>
        <v>0.4898979485566356</v>
      </c>
      <c r="C26" s="22">
        <f t="shared" ref="C26:J26" ca="1" si="34">K17</f>
        <v>0.5</v>
      </c>
      <c r="D26" s="22">
        <f t="shared" ca="1" si="34"/>
        <v>0.4898979485566356</v>
      </c>
      <c r="E26" s="22">
        <f t="shared" ca="1" si="34"/>
        <v>0.5</v>
      </c>
      <c r="F26" s="22">
        <f t="shared" ca="1" si="34"/>
        <v>0.4898979485566356</v>
      </c>
      <c r="G26" s="22">
        <f t="shared" ca="1" si="34"/>
        <v>0.4898979485566356</v>
      </c>
      <c r="H26" s="22">
        <f t="shared" ca="1" si="34"/>
        <v>0.4898979485566356</v>
      </c>
      <c r="I26" s="22">
        <f t="shared" ca="1" si="34"/>
        <v>0.45825756949558405</v>
      </c>
      <c r="J26" s="22">
        <f t="shared" ca="1" si="34"/>
        <v>0.5</v>
      </c>
    </row>
    <row r="27" spans="1:27" x14ac:dyDescent="0.25">
      <c r="A27" s="25" t="s">
        <v>9</v>
      </c>
      <c r="B27" s="25">
        <f>S17</f>
        <v>0</v>
      </c>
      <c r="C27" s="25">
        <f t="shared" ref="C27:J27" si="35">T17</f>
        <v>0</v>
      </c>
      <c r="D27" s="25">
        <f t="shared" si="35"/>
        <v>0</v>
      </c>
      <c r="E27" s="25">
        <f t="shared" si="35"/>
        <v>0</v>
      </c>
      <c r="F27" s="25">
        <f t="shared" si="35"/>
        <v>0</v>
      </c>
      <c r="G27" s="25">
        <f t="shared" si="35"/>
        <v>0</v>
      </c>
      <c r="H27" s="25">
        <f t="shared" si="35"/>
        <v>0</v>
      </c>
      <c r="I27" s="25">
        <f t="shared" si="35"/>
        <v>0</v>
      </c>
      <c r="J27" s="25">
        <f t="shared" si="35"/>
        <v>0</v>
      </c>
    </row>
  </sheetData>
  <mergeCells count="2">
    <mergeCell ref="A19:J19"/>
    <mergeCell ref="A24:J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E1E-F276-4760-8BC8-BAD3F1A0071B}">
  <dimension ref="A1:AA27"/>
  <sheetViews>
    <sheetView zoomScale="70" zoomScaleNormal="70" workbookViewId="0">
      <selection activeCell="F32" sqref="F32"/>
    </sheetView>
  </sheetViews>
  <sheetFormatPr defaultColWidth="9.28515625" defaultRowHeight="21" x14ac:dyDescent="0.25"/>
  <cols>
    <col min="1" max="1" width="16.85546875" style="6" customWidth="1"/>
    <col min="2" max="2" width="16.85546875" style="6" bestFit="1" customWidth="1"/>
    <col min="3" max="3" width="22.85546875" style="6" bestFit="1" customWidth="1"/>
    <col min="4" max="8" width="16.85546875" style="6" bestFit="1" customWidth="1"/>
    <col min="9" max="9" width="16.85546875" style="6" customWidth="1"/>
    <col min="10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27" t="s">
        <v>13</v>
      </c>
      <c r="T1" s="27" t="s">
        <v>14</v>
      </c>
      <c r="U1" s="27" t="s">
        <v>15</v>
      </c>
      <c r="V1" s="27" t="s">
        <v>16</v>
      </c>
      <c r="W1" s="27" t="s">
        <v>17</v>
      </c>
      <c r="X1" s="27" t="s">
        <v>18</v>
      </c>
      <c r="Y1" s="27" t="s">
        <v>19</v>
      </c>
      <c r="Z1" s="27" t="s">
        <v>20</v>
      </c>
      <c r="AA1" s="27" t="s">
        <v>21</v>
      </c>
    </row>
    <row r="2" spans="1:27" x14ac:dyDescent="0.25">
      <c r="A2" s="23">
        <v>-45</v>
      </c>
      <c r="B2" s="23">
        <v>23</v>
      </c>
      <c r="C2" s="23">
        <v>8</v>
      </c>
      <c r="D2" s="23">
        <v>0</v>
      </c>
      <c r="E2" s="23">
        <v>3</v>
      </c>
      <c r="F2" s="23">
        <v>0</v>
      </c>
      <c r="G2" s="23">
        <v>12</v>
      </c>
      <c r="H2" s="23">
        <v>30</v>
      </c>
      <c r="I2" s="23">
        <v>48</v>
      </c>
      <c r="J2" s="22">
        <v>-91</v>
      </c>
      <c r="K2" s="22">
        <v>22</v>
      </c>
      <c r="L2" s="22">
        <v>46</v>
      </c>
      <c r="M2" s="22">
        <v>69</v>
      </c>
      <c r="N2" s="22">
        <v>2</v>
      </c>
      <c r="O2" s="22">
        <v>66</v>
      </c>
      <c r="P2" s="22">
        <v>45</v>
      </c>
      <c r="Q2" s="22">
        <v>17</v>
      </c>
      <c r="R2" s="22">
        <v>92</v>
      </c>
      <c r="S2" s="25">
        <v>-90</v>
      </c>
      <c r="T2" s="25">
        <f>S2+22.5</f>
        <v>-67.5</v>
      </c>
      <c r="U2" s="25">
        <f t="shared" ref="U2:AA2" si="0">T2+22.5</f>
        <v>-45</v>
      </c>
      <c r="V2" s="25">
        <f t="shared" si="0"/>
        <v>-22.5</v>
      </c>
      <c r="W2" s="25">
        <f t="shared" si="0"/>
        <v>0</v>
      </c>
      <c r="X2" s="25">
        <f t="shared" si="0"/>
        <v>22.5</v>
      </c>
      <c r="Y2" s="25">
        <f t="shared" si="0"/>
        <v>45</v>
      </c>
      <c r="Z2" s="25">
        <f t="shared" si="0"/>
        <v>67.5</v>
      </c>
      <c r="AA2" s="25">
        <f t="shared" si="0"/>
        <v>90</v>
      </c>
    </row>
    <row r="3" spans="1:27" x14ac:dyDescent="0.25">
      <c r="A3" s="23">
        <v>-44</v>
      </c>
      <c r="B3" s="23">
        <v>23</v>
      </c>
      <c r="C3" s="23">
        <v>7</v>
      </c>
      <c r="D3" s="23">
        <v>-1</v>
      </c>
      <c r="E3" s="23">
        <v>3</v>
      </c>
      <c r="F3" s="23">
        <v>1</v>
      </c>
      <c r="G3" s="23">
        <v>12</v>
      </c>
      <c r="H3" s="23">
        <v>31</v>
      </c>
      <c r="I3" s="23">
        <v>47</v>
      </c>
      <c r="J3" s="22">
        <v>-92</v>
      </c>
      <c r="K3" s="22">
        <v>21</v>
      </c>
      <c r="L3" s="22">
        <v>45</v>
      </c>
      <c r="M3" s="22">
        <v>69</v>
      </c>
      <c r="N3" s="22">
        <v>2</v>
      </c>
      <c r="O3" s="22">
        <v>65</v>
      </c>
      <c r="P3" s="22">
        <v>44</v>
      </c>
      <c r="Q3" s="22">
        <v>16</v>
      </c>
      <c r="R3" s="22">
        <v>92</v>
      </c>
      <c r="S3" s="25">
        <f>$S$2</f>
        <v>-90</v>
      </c>
      <c r="T3" s="25">
        <f>$T$2</f>
        <v>-67.5</v>
      </c>
      <c r="U3" s="25">
        <f>$U$2</f>
        <v>-45</v>
      </c>
      <c r="V3" s="25">
        <f>$V$2</f>
        <v>-22.5</v>
      </c>
      <c r="W3" s="25">
        <f>$W$2</f>
        <v>0</v>
      </c>
      <c r="X3" s="25">
        <f>$X$2</f>
        <v>22.5</v>
      </c>
      <c r="Y3" s="25">
        <f>$Y$2</f>
        <v>45</v>
      </c>
      <c r="Z3" s="25">
        <f>$Z$2</f>
        <v>67.5</v>
      </c>
      <c r="AA3" s="25">
        <f>$AA$2</f>
        <v>90</v>
      </c>
    </row>
    <row r="4" spans="1:27" x14ac:dyDescent="0.25">
      <c r="A4" s="23">
        <v>-45</v>
      </c>
      <c r="B4" s="23">
        <v>22</v>
      </c>
      <c r="C4" s="23">
        <v>7</v>
      </c>
      <c r="D4" s="23">
        <v>1</v>
      </c>
      <c r="E4" s="23">
        <v>4</v>
      </c>
      <c r="F4" s="23">
        <v>-1</v>
      </c>
      <c r="G4" s="23">
        <v>11</v>
      </c>
      <c r="H4" s="23">
        <v>30</v>
      </c>
      <c r="I4" s="23">
        <v>49</v>
      </c>
      <c r="J4" s="22">
        <v>-91</v>
      </c>
      <c r="K4" s="22">
        <v>21</v>
      </c>
      <c r="L4" s="22">
        <v>46</v>
      </c>
      <c r="M4" s="22">
        <v>69</v>
      </c>
      <c r="N4" s="22">
        <v>2</v>
      </c>
      <c r="O4" s="22">
        <v>66</v>
      </c>
      <c r="P4" s="22">
        <v>44</v>
      </c>
      <c r="Q4" s="22">
        <v>17</v>
      </c>
      <c r="R4" s="22">
        <v>92</v>
      </c>
      <c r="S4" s="25">
        <f t="shared" ref="S4:S10" si="1">$S$2</f>
        <v>-90</v>
      </c>
      <c r="T4" s="25">
        <f t="shared" ref="T4:T10" si="2">$T$2</f>
        <v>-67.5</v>
      </c>
      <c r="U4" s="25">
        <f t="shared" ref="U4:U10" si="3">$U$2</f>
        <v>-45</v>
      </c>
      <c r="V4" s="25">
        <f t="shared" ref="V4:V10" si="4">$V$2</f>
        <v>-22.5</v>
      </c>
      <c r="W4" s="25">
        <f t="shared" ref="W4:W10" si="5">$W$2</f>
        <v>0</v>
      </c>
      <c r="X4" s="25">
        <f t="shared" ref="X4:X10" si="6">$X$2</f>
        <v>22.5</v>
      </c>
      <c r="Y4" s="25">
        <f t="shared" ref="Y4:Y10" si="7">$Y$2</f>
        <v>45</v>
      </c>
      <c r="Z4" s="25">
        <f t="shared" ref="Z4:Z10" si="8">$Z$2</f>
        <v>67.5</v>
      </c>
      <c r="AA4" s="25">
        <f t="shared" ref="AA4:AA10" si="9">$AA$2</f>
        <v>90</v>
      </c>
    </row>
    <row r="5" spans="1:27" x14ac:dyDescent="0.25">
      <c r="A5" s="23">
        <v>-46</v>
      </c>
      <c r="B5" s="23">
        <v>23</v>
      </c>
      <c r="C5" s="23">
        <v>8</v>
      </c>
      <c r="D5" s="23">
        <v>-1</v>
      </c>
      <c r="E5" s="23">
        <v>3</v>
      </c>
      <c r="F5" s="23">
        <v>0</v>
      </c>
      <c r="G5" s="23">
        <v>11</v>
      </c>
      <c r="H5" s="23">
        <v>30</v>
      </c>
      <c r="I5" s="23">
        <v>49</v>
      </c>
      <c r="J5" s="22">
        <v>-91</v>
      </c>
      <c r="K5" s="22">
        <v>22</v>
      </c>
      <c r="L5" s="22">
        <v>46</v>
      </c>
      <c r="M5" s="22">
        <v>69</v>
      </c>
      <c r="N5" s="22">
        <v>1</v>
      </c>
      <c r="O5" s="22">
        <v>65</v>
      </c>
      <c r="P5" s="22">
        <v>45</v>
      </c>
      <c r="Q5" s="22">
        <v>17</v>
      </c>
      <c r="R5" s="22">
        <v>91</v>
      </c>
      <c r="S5" s="25">
        <f t="shared" si="1"/>
        <v>-90</v>
      </c>
      <c r="T5" s="25">
        <f t="shared" si="2"/>
        <v>-67.5</v>
      </c>
      <c r="U5" s="25">
        <f t="shared" si="3"/>
        <v>-45</v>
      </c>
      <c r="V5" s="25">
        <f t="shared" si="4"/>
        <v>-22.5</v>
      </c>
      <c r="W5" s="25">
        <f t="shared" si="5"/>
        <v>0</v>
      </c>
      <c r="X5" s="25">
        <f t="shared" si="6"/>
        <v>22.5</v>
      </c>
      <c r="Y5" s="25">
        <f t="shared" si="7"/>
        <v>45</v>
      </c>
      <c r="Z5" s="25">
        <f t="shared" si="8"/>
        <v>67.5</v>
      </c>
      <c r="AA5" s="25">
        <f t="shared" si="9"/>
        <v>90</v>
      </c>
    </row>
    <row r="6" spans="1:27" x14ac:dyDescent="0.25">
      <c r="A6" s="23">
        <v>-44</v>
      </c>
      <c r="B6" s="23">
        <v>23</v>
      </c>
      <c r="C6" s="23">
        <v>9</v>
      </c>
      <c r="D6" s="23">
        <v>0</v>
      </c>
      <c r="E6" s="23">
        <v>4</v>
      </c>
      <c r="F6" s="23">
        <v>-1</v>
      </c>
      <c r="G6" s="23">
        <v>12</v>
      </c>
      <c r="H6" s="23">
        <v>31</v>
      </c>
      <c r="I6" s="23">
        <v>49</v>
      </c>
      <c r="J6" s="22">
        <v>-91</v>
      </c>
      <c r="K6" s="22">
        <v>21</v>
      </c>
      <c r="L6" s="22">
        <v>46</v>
      </c>
      <c r="M6" s="22">
        <v>68</v>
      </c>
      <c r="N6" s="22">
        <v>1</v>
      </c>
      <c r="O6" s="22">
        <v>66</v>
      </c>
      <c r="P6" s="22">
        <v>44</v>
      </c>
      <c r="Q6" s="22">
        <v>17</v>
      </c>
      <c r="R6" s="22">
        <v>91</v>
      </c>
      <c r="S6" s="25">
        <f t="shared" si="1"/>
        <v>-90</v>
      </c>
      <c r="T6" s="25">
        <f t="shared" si="2"/>
        <v>-67.5</v>
      </c>
      <c r="U6" s="25">
        <f t="shared" si="3"/>
        <v>-45</v>
      </c>
      <c r="V6" s="25">
        <f t="shared" si="4"/>
        <v>-22.5</v>
      </c>
      <c r="W6" s="25">
        <f t="shared" si="5"/>
        <v>0</v>
      </c>
      <c r="X6" s="25">
        <f t="shared" si="6"/>
        <v>22.5</v>
      </c>
      <c r="Y6" s="25">
        <f t="shared" si="7"/>
        <v>45</v>
      </c>
      <c r="Z6" s="25">
        <f t="shared" si="8"/>
        <v>67.5</v>
      </c>
      <c r="AA6" s="25">
        <f t="shared" si="9"/>
        <v>90</v>
      </c>
    </row>
    <row r="7" spans="1:27" x14ac:dyDescent="0.25">
      <c r="A7" s="23">
        <v>-45</v>
      </c>
      <c r="B7" s="23">
        <v>24</v>
      </c>
      <c r="C7" s="23">
        <v>9</v>
      </c>
      <c r="D7" s="23">
        <v>0</v>
      </c>
      <c r="E7" s="23">
        <v>4</v>
      </c>
      <c r="F7" s="23">
        <v>1</v>
      </c>
      <c r="G7" s="23">
        <v>12</v>
      </c>
      <c r="H7" s="23">
        <v>29</v>
      </c>
      <c r="I7" s="23">
        <v>48</v>
      </c>
      <c r="J7" s="22">
        <v>-91</v>
      </c>
      <c r="K7" s="22">
        <v>22</v>
      </c>
      <c r="L7" s="22">
        <v>46</v>
      </c>
      <c r="M7" s="22">
        <v>68</v>
      </c>
      <c r="N7" s="22">
        <v>2</v>
      </c>
      <c r="O7" s="22">
        <v>66</v>
      </c>
      <c r="P7" s="22">
        <v>44</v>
      </c>
      <c r="Q7" s="22">
        <v>16</v>
      </c>
      <c r="R7" s="22">
        <v>92</v>
      </c>
      <c r="S7" s="25">
        <f t="shared" si="1"/>
        <v>-90</v>
      </c>
      <c r="T7" s="25">
        <f t="shared" si="2"/>
        <v>-67.5</v>
      </c>
      <c r="U7" s="25">
        <f t="shared" si="3"/>
        <v>-45</v>
      </c>
      <c r="V7" s="25">
        <f t="shared" si="4"/>
        <v>-22.5</v>
      </c>
      <c r="W7" s="25">
        <f t="shared" si="5"/>
        <v>0</v>
      </c>
      <c r="X7" s="25">
        <f t="shared" si="6"/>
        <v>22.5</v>
      </c>
      <c r="Y7" s="25">
        <f t="shared" si="7"/>
        <v>45</v>
      </c>
      <c r="Z7" s="25">
        <f t="shared" si="8"/>
        <v>67.5</v>
      </c>
      <c r="AA7" s="25">
        <f t="shared" si="9"/>
        <v>90</v>
      </c>
    </row>
    <row r="8" spans="1:27" x14ac:dyDescent="0.25">
      <c r="A8" s="23">
        <v>-45</v>
      </c>
      <c r="B8" s="23">
        <v>23</v>
      </c>
      <c r="C8" s="23">
        <v>7</v>
      </c>
      <c r="D8" s="23">
        <v>0</v>
      </c>
      <c r="E8" s="23">
        <v>2</v>
      </c>
      <c r="F8" s="23">
        <v>1</v>
      </c>
      <c r="G8" s="23">
        <v>13</v>
      </c>
      <c r="H8" s="23">
        <v>29</v>
      </c>
      <c r="I8" s="23">
        <v>49</v>
      </c>
      <c r="J8" s="22">
        <v>-91</v>
      </c>
      <c r="K8" s="22">
        <v>22</v>
      </c>
      <c r="L8" s="22">
        <v>46</v>
      </c>
      <c r="M8" s="22">
        <v>69</v>
      </c>
      <c r="N8" s="22">
        <v>2</v>
      </c>
      <c r="O8" s="22">
        <v>66</v>
      </c>
      <c r="P8" s="22">
        <v>44</v>
      </c>
      <c r="Q8" s="22">
        <v>17</v>
      </c>
      <c r="R8" s="22">
        <v>92</v>
      </c>
      <c r="S8" s="25">
        <f t="shared" si="1"/>
        <v>-90</v>
      </c>
      <c r="T8" s="25">
        <f t="shared" si="2"/>
        <v>-67.5</v>
      </c>
      <c r="U8" s="25">
        <f t="shared" si="3"/>
        <v>-45</v>
      </c>
      <c r="V8" s="25">
        <f t="shared" si="4"/>
        <v>-22.5</v>
      </c>
      <c r="W8" s="25">
        <f t="shared" si="5"/>
        <v>0</v>
      </c>
      <c r="X8" s="25">
        <f t="shared" si="6"/>
        <v>22.5</v>
      </c>
      <c r="Y8" s="25">
        <f t="shared" si="7"/>
        <v>45</v>
      </c>
      <c r="Z8" s="25">
        <f t="shared" si="8"/>
        <v>67.5</v>
      </c>
      <c r="AA8" s="25">
        <f t="shared" si="9"/>
        <v>90</v>
      </c>
    </row>
    <row r="9" spans="1:27" x14ac:dyDescent="0.25">
      <c r="A9" s="23">
        <v>-45</v>
      </c>
      <c r="B9" s="23">
        <v>23</v>
      </c>
      <c r="C9" s="23">
        <v>9</v>
      </c>
      <c r="D9" s="23">
        <v>0</v>
      </c>
      <c r="E9" s="23">
        <v>2</v>
      </c>
      <c r="F9" s="23">
        <v>0</v>
      </c>
      <c r="G9" s="23">
        <v>13</v>
      </c>
      <c r="H9" s="23">
        <v>30</v>
      </c>
      <c r="I9" s="23">
        <v>47</v>
      </c>
      <c r="J9" s="22">
        <v>-92</v>
      </c>
      <c r="K9" s="22">
        <v>21</v>
      </c>
      <c r="L9" s="22">
        <v>46</v>
      </c>
      <c r="M9" s="22">
        <v>68</v>
      </c>
      <c r="N9" s="22">
        <v>2</v>
      </c>
      <c r="O9" s="22">
        <v>66</v>
      </c>
      <c r="P9" s="22">
        <v>45</v>
      </c>
      <c r="Q9" s="22">
        <v>16</v>
      </c>
      <c r="R9" s="22">
        <v>92</v>
      </c>
      <c r="S9" s="25">
        <f t="shared" si="1"/>
        <v>-90</v>
      </c>
      <c r="T9" s="25">
        <f t="shared" si="2"/>
        <v>-67.5</v>
      </c>
      <c r="U9" s="25">
        <f t="shared" si="3"/>
        <v>-45</v>
      </c>
      <c r="V9" s="25">
        <f t="shared" si="4"/>
        <v>-22.5</v>
      </c>
      <c r="W9" s="25">
        <f t="shared" si="5"/>
        <v>0</v>
      </c>
      <c r="X9" s="25">
        <f t="shared" si="6"/>
        <v>22.5</v>
      </c>
      <c r="Y9" s="25">
        <f t="shared" si="7"/>
        <v>45</v>
      </c>
      <c r="Z9" s="25">
        <f t="shared" si="8"/>
        <v>67.5</v>
      </c>
      <c r="AA9" s="25">
        <f t="shared" si="9"/>
        <v>90</v>
      </c>
    </row>
    <row r="10" spans="1:27" x14ac:dyDescent="0.25">
      <c r="A10" s="23">
        <v>-46</v>
      </c>
      <c r="B10" s="23">
        <v>23</v>
      </c>
      <c r="C10" s="23">
        <v>7</v>
      </c>
      <c r="D10" s="23">
        <v>1</v>
      </c>
      <c r="E10" s="23">
        <v>4</v>
      </c>
      <c r="F10" s="23">
        <v>0</v>
      </c>
      <c r="G10" s="23">
        <v>13</v>
      </c>
      <c r="H10" s="23">
        <v>31</v>
      </c>
      <c r="I10" s="23">
        <v>47</v>
      </c>
      <c r="J10" s="22">
        <v>-92</v>
      </c>
      <c r="K10" s="22">
        <v>22</v>
      </c>
      <c r="L10" s="22">
        <v>45</v>
      </c>
      <c r="M10" s="22">
        <v>68</v>
      </c>
      <c r="N10" s="22">
        <v>2</v>
      </c>
      <c r="O10" s="22">
        <v>65</v>
      </c>
      <c r="P10" s="22">
        <v>44</v>
      </c>
      <c r="Q10" s="22">
        <v>17</v>
      </c>
      <c r="R10" s="22">
        <v>92</v>
      </c>
      <c r="S10" s="25">
        <f t="shared" si="1"/>
        <v>-90</v>
      </c>
      <c r="T10" s="25">
        <f t="shared" si="2"/>
        <v>-67.5</v>
      </c>
      <c r="U10" s="25">
        <f t="shared" si="3"/>
        <v>-45</v>
      </c>
      <c r="V10" s="25">
        <f t="shared" si="4"/>
        <v>-22.5</v>
      </c>
      <c r="W10" s="25">
        <f t="shared" si="5"/>
        <v>0</v>
      </c>
      <c r="X10" s="25">
        <f t="shared" si="6"/>
        <v>22.5</v>
      </c>
      <c r="Y10" s="25">
        <f t="shared" si="7"/>
        <v>45</v>
      </c>
      <c r="Z10" s="25">
        <f t="shared" si="8"/>
        <v>67.5</v>
      </c>
      <c r="AA10" s="25">
        <f t="shared" si="9"/>
        <v>90</v>
      </c>
    </row>
    <row r="11" spans="1:27" x14ac:dyDescent="0.25">
      <c r="A11" s="23">
        <v>-44</v>
      </c>
      <c r="B11" s="23">
        <v>22</v>
      </c>
      <c r="C11" s="23">
        <v>9</v>
      </c>
      <c r="D11" s="23">
        <v>0</v>
      </c>
      <c r="E11" s="23">
        <v>4</v>
      </c>
      <c r="F11" s="23">
        <v>1</v>
      </c>
      <c r="G11" s="23">
        <v>12</v>
      </c>
      <c r="H11" s="23">
        <v>30</v>
      </c>
      <c r="I11" s="23">
        <v>47</v>
      </c>
      <c r="J11" s="22">
        <v>-92</v>
      </c>
      <c r="K11" s="22">
        <v>22</v>
      </c>
      <c r="L11" s="22">
        <v>45</v>
      </c>
      <c r="M11" s="22">
        <v>68</v>
      </c>
      <c r="N11" s="22">
        <v>1</v>
      </c>
      <c r="O11" s="22">
        <v>65</v>
      </c>
      <c r="P11" s="22">
        <v>45</v>
      </c>
      <c r="Q11" s="22">
        <v>16</v>
      </c>
      <c r="R11" s="22">
        <v>92</v>
      </c>
      <c r="S11" s="25">
        <f>$S$2</f>
        <v>-90</v>
      </c>
      <c r="T11" s="25">
        <f>$T$2</f>
        <v>-67.5</v>
      </c>
      <c r="U11" s="25">
        <f>$U$2</f>
        <v>-45</v>
      </c>
      <c r="V11" s="25">
        <f>$V$2</f>
        <v>-22.5</v>
      </c>
      <c r="W11" s="25">
        <f>$W$2</f>
        <v>0</v>
      </c>
      <c r="X11" s="25">
        <f>$X$2</f>
        <v>22.5</v>
      </c>
      <c r="Y11" s="25">
        <f>$Y$2</f>
        <v>45</v>
      </c>
      <c r="Z11" s="25">
        <f>$Z$2</f>
        <v>67.5</v>
      </c>
      <c r="AA11" s="25">
        <f>$AA$2</f>
        <v>90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27" t="s">
        <v>59</v>
      </c>
      <c r="T13" s="27" t="s">
        <v>60</v>
      </c>
      <c r="U13" s="27" t="s">
        <v>61</v>
      </c>
      <c r="V13" s="27" t="s">
        <v>62</v>
      </c>
      <c r="W13" s="27" t="s">
        <v>63</v>
      </c>
      <c r="X13" s="27" t="s">
        <v>64</v>
      </c>
      <c r="Y13" s="27" t="s">
        <v>65</v>
      </c>
      <c r="Z13" s="27" t="s">
        <v>66</v>
      </c>
      <c r="AA13" s="27" t="s">
        <v>67</v>
      </c>
    </row>
    <row r="14" spans="1:27" x14ac:dyDescent="0.25">
      <c r="A14" s="23">
        <f t="shared" ref="A14:R14" si="10">AVERAGE(A2:A11)</f>
        <v>-44.9</v>
      </c>
      <c r="B14" s="23">
        <f t="shared" si="10"/>
        <v>22.9</v>
      </c>
      <c r="C14" s="23">
        <f t="shared" si="10"/>
        <v>8</v>
      </c>
      <c r="D14" s="23">
        <f t="shared" si="10"/>
        <v>0</v>
      </c>
      <c r="E14" s="23">
        <f t="shared" si="10"/>
        <v>3.3</v>
      </c>
      <c r="F14" s="23">
        <f t="shared" si="10"/>
        <v>0.2</v>
      </c>
      <c r="G14" s="23">
        <f t="shared" si="10"/>
        <v>12.1</v>
      </c>
      <c r="H14" s="23">
        <f t="shared" si="10"/>
        <v>30.1</v>
      </c>
      <c r="I14" s="23">
        <f t="shared" si="10"/>
        <v>48</v>
      </c>
      <c r="J14" s="22">
        <f t="shared" si="10"/>
        <v>-91.4</v>
      </c>
      <c r="K14" s="22">
        <f t="shared" si="10"/>
        <v>21.6</v>
      </c>
      <c r="L14" s="22">
        <f t="shared" si="10"/>
        <v>45.7</v>
      </c>
      <c r="M14" s="22">
        <f t="shared" si="10"/>
        <v>68.5</v>
      </c>
      <c r="N14" s="22">
        <f t="shared" si="10"/>
        <v>1.7</v>
      </c>
      <c r="O14" s="22">
        <f t="shared" si="10"/>
        <v>65.599999999999994</v>
      </c>
      <c r="P14" s="22">
        <f t="shared" si="10"/>
        <v>44.4</v>
      </c>
      <c r="Q14" s="22">
        <f t="shared" si="10"/>
        <v>16.600000000000001</v>
      </c>
      <c r="R14" s="22">
        <f t="shared" si="10"/>
        <v>91.8</v>
      </c>
      <c r="S14" s="25">
        <f t="shared" ref="S14:AA14" si="11">AVERAGE(S2:S11)</f>
        <v>-90</v>
      </c>
      <c r="T14" s="25">
        <f t="shared" si="11"/>
        <v>-67.5</v>
      </c>
      <c r="U14" s="25">
        <f t="shared" si="11"/>
        <v>-45</v>
      </c>
      <c r="V14" s="25">
        <f t="shared" si="11"/>
        <v>-22.5</v>
      </c>
      <c r="W14" s="25">
        <f t="shared" si="11"/>
        <v>0</v>
      </c>
      <c r="X14" s="25">
        <f t="shared" si="11"/>
        <v>22.5</v>
      </c>
      <c r="Y14" s="25">
        <f t="shared" si="11"/>
        <v>45</v>
      </c>
      <c r="Z14" s="25">
        <f t="shared" si="11"/>
        <v>67.5</v>
      </c>
      <c r="AA14" s="25">
        <f t="shared" si="11"/>
        <v>90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25" t="s">
        <v>86</v>
      </c>
      <c r="T16" s="25" t="s">
        <v>87</v>
      </c>
      <c r="U16" s="25" t="s">
        <v>88</v>
      </c>
      <c r="V16" s="25" t="s">
        <v>89</v>
      </c>
      <c r="W16" s="25" t="s">
        <v>90</v>
      </c>
      <c r="X16" s="25" t="s">
        <v>91</v>
      </c>
      <c r="Y16" s="25" t="s">
        <v>92</v>
      </c>
      <c r="Z16" s="25" t="s">
        <v>93</v>
      </c>
      <c r="AA16" s="25" t="s">
        <v>94</v>
      </c>
    </row>
    <row r="17" spans="1:27" x14ac:dyDescent="0.25">
      <c r="A17" s="23">
        <f t="shared" ref="A17:R17" si="12">_xlfn.STDEV.P(A2:A11)</f>
        <v>0.7</v>
      </c>
      <c r="B17" s="23">
        <f t="shared" si="12"/>
        <v>0.53851648071345037</v>
      </c>
      <c r="C17" s="23">
        <f t="shared" si="12"/>
        <v>0.89442719099991586</v>
      </c>
      <c r="D17" s="23">
        <f t="shared" si="12"/>
        <v>0.63245553203367588</v>
      </c>
      <c r="E17" s="23">
        <f t="shared" si="12"/>
        <v>0.78102496759066542</v>
      </c>
      <c r="F17" s="23">
        <f t="shared" si="12"/>
        <v>0.74833147735478833</v>
      </c>
      <c r="G17" s="23">
        <f t="shared" si="12"/>
        <v>0.7</v>
      </c>
      <c r="H17" s="23">
        <f t="shared" si="12"/>
        <v>0.70000000000000007</v>
      </c>
      <c r="I17" s="23">
        <f t="shared" si="12"/>
        <v>0.89442719099991586</v>
      </c>
      <c r="J17" s="22">
        <f t="shared" si="12"/>
        <v>0.4898979485566356</v>
      </c>
      <c r="K17" s="26">
        <f t="shared" si="12"/>
        <v>0.4898979485566356</v>
      </c>
      <c r="L17" s="22">
        <f t="shared" si="12"/>
        <v>0.45825756949558405</v>
      </c>
      <c r="M17" s="22">
        <f t="shared" si="12"/>
        <v>0.5</v>
      </c>
      <c r="N17" s="22">
        <f t="shared" si="12"/>
        <v>0.45825756949558399</v>
      </c>
      <c r="O17" s="22">
        <f t="shared" si="12"/>
        <v>0.4898979485566356</v>
      </c>
      <c r="P17" s="22">
        <f t="shared" si="12"/>
        <v>0.4898979485566356</v>
      </c>
      <c r="Q17" s="22">
        <f t="shared" si="12"/>
        <v>0.4898979485566356</v>
      </c>
      <c r="R17" s="22">
        <f t="shared" si="12"/>
        <v>0.4</v>
      </c>
      <c r="S17" s="25">
        <f t="shared" ref="S17:AA17" si="13">_xlfn.STDEV.P(S2:S11)</f>
        <v>0</v>
      </c>
      <c r="T17" s="25">
        <f t="shared" si="13"/>
        <v>0</v>
      </c>
      <c r="U17" s="25">
        <f t="shared" si="13"/>
        <v>0</v>
      </c>
      <c r="V17" s="25">
        <f t="shared" si="13"/>
        <v>0</v>
      </c>
      <c r="W17" s="25">
        <f t="shared" si="13"/>
        <v>0</v>
      </c>
      <c r="X17" s="25">
        <f t="shared" si="13"/>
        <v>0</v>
      </c>
      <c r="Y17" s="25">
        <f t="shared" si="13"/>
        <v>0</v>
      </c>
      <c r="Z17" s="25">
        <f t="shared" si="13"/>
        <v>0</v>
      </c>
      <c r="AA17" s="25">
        <f t="shared" si="13"/>
        <v>0</v>
      </c>
    </row>
    <row r="19" spans="1:27" x14ac:dyDescent="0.25">
      <c r="A19" s="30" t="s">
        <v>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32">
        <f>A14</f>
        <v>-44.9</v>
      </c>
      <c r="C20" s="32">
        <f t="shared" ref="C20:J20" si="14">B14</f>
        <v>22.9</v>
      </c>
      <c r="D20" s="32">
        <f t="shared" si="14"/>
        <v>8</v>
      </c>
      <c r="E20" s="32">
        <f t="shared" si="14"/>
        <v>0</v>
      </c>
      <c r="F20" s="32">
        <f t="shared" si="14"/>
        <v>3.3</v>
      </c>
      <c r="G20" s="32">
        <f t="shared" si="14"/>
        <v>0.2</v>
      </c>
      <c r="H20" s="32">
        <f t="shared" si="14"/>
        <v>12.1</v>
      </c>
      <c r="I20" s="32">
        <f t="shared" si="14"/>
        <v>30.1</v>
      </c>
      <c r="J20" s="32">
        <f t="shared" si="14"/>
        <v>48</v>
      </c>
    </row>
    <row r="21" spans="1:27" x14ac:dyDescent="0.25">
      <c r="A21" s="22" t="s">
        <v>8</v>
      </c>
      <c r="B21" s="33">
        <f>J14</f>
        <v>-91.4</v>
      </c>
      <c r="C21" s="33">
        <f>K14</f>
        <v>21.6</v>
      </c>
      <c r="D21" s="33">
        <f t="shared" ref="D21:J21" si="15">L14</f>
        <v>45.7</v>
      </c>
      <c r="E21" s="33">
        <f t="shared" si="15"/>
        <v>68.5</v>
      </c>
      <c r="F21" s="33">
        <f t="shared" si="15"/>
        <v>1.7</v>
      </c>
      <c r="G21" s="33">
        <f t="shared" si="15"/>
        <v>65.599999999999994</v>
      </c>
      <c r="H21" s="33">
        <f t="shared" si="15"/>
        <v>44.4</v>
      </c>
      <c r="I21" s="33">
        <f t="shared" si="15"/>
        <v>16.600000000000001</v>
      </c>
      <c r="J21" s="33">
        <f t="shared" si="15"/>
        <v>91.8</v>
      </c>
    </row>
    <row r="22" spans="1:27" x14ac:dyDescent="0.25">
      <c r="A22" s="8" t="s">
        <v>9</v>
      </c>
      <c r="B22" s="8">
        <f>S14</f>
        <v>-90</v>
      </c>
      <c r="C22" s="8">
        <f t="shared" ref="C22:J22" si="16">T14</f>
        <v>-67.5</v>
      </c>
      <c r="D22" s="8">
        <f t="shared" si="16"/>
        <v>-45</v>
      </c>
      <c r="E22" s="8">
        <f t="shared" si="16"/>
        <v>-22.5</v>
      </c>
      <c r="F22" s="8">
        <f t="shared" si="16"/>
        <v>0</v>
      </c>
      <c r="G22" s="8">
        <f t="shared" si="16"/>
        <v>22.5</v>
      </c>
      <c r="H22" s="8">
        <f t="shared" si="16"/>
        <v>45</v>
      </c>
      <c r="I22" s="8">
        <f t="shared" si="16"/>
        <v>67.5</v>
      </c>
      <c r="J22" s="8">
        <f t="shared" si="16"/>
        <v>90</v>
      </c>
    </row>
    <row r="24" spans="1:27" x14ac:dyDescent="0.25">
      <c r="A24" s="31" t="s">
        <v>95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32">
        <f>A17</f>
        <v>0.7</v>
      </c>
      <c r="C25" s="32">
        <f t="shared" ref="C25:J25" si="17">B17</f>
        <v>0.53851648071345037</v>
      </c>
      <c r="D25" s="32">
        <f t="shared" si="17"/>
        <v>0.89442719099991586</v>
      </c>
      <c r="E25" s="32">
        <f t="shared" si="17"/>
        <v>0.63245553203367588</v>
      </c>
      <c r="F25" s="32">
        <f t="shared" si="17"/>
        <v>0.78102496759066542</v>
      </c>
      <c r="G25" s="32">
        <f t="shared" si="17"/>
        <v>0.74833147735478833</v>
      </c>
      <c r="H25" s="32">
        <f t="shared" si="17"/>
        <v>0.7</v>
      </c>
      <c r="I25" s="32">
        <f t="shared" si="17"/>
        <v>0.70000000000000007</v>
      </c>
      <c r="J25" s="32">
        <f t="shared" si="17"/>
        <v>0.89442719099991586</v>
      </c>
    </row>
    <row r="26" spans="1:27" x14ac:dyDescent="0.25">
      <c r="A26" s="22" t="s">
        <v>8</v>
      </c>
      <c r="B26" s="33">
        <f>J17</f>
        <v>0.4898979485566356</v>
      </c>
      <c r="C26" s="33">
        <f t="shared" ref="C26:J26" si="18">K17</f>
        <v>0.4898979485566356</v>
      </c>
      <c r="D26" s="33">
        <f t="shared" si="18"/>
        <v>0.45825756949558405</v>
      </c>
      <c r="E26" s="33">
        <f t="shared" si="18"/>
        <v>0.5</v>
      </c>
      <c r="F26" s="33">
        <f t="shared" si="18"/>
        <v>0.45825756949558399</v>
      </c>
      <c r="G26" s="33">
        <f t="shared" si="18"/>
        <v>0.4898979485566356</v>
      </c>
      <c r="H26" s="33">
        <f t="shared" si="18"/>
        <v>0.4898979485566356</v>
      </c>
      <c r="I26" s="33">
        <f t="shared" si="18"/>
        <v>0.4898979485566356</v>
      </c>
      <c r="J26" s="33">
        <f t="shared" si="18"/>
        <v>0.4</v>
      </c>
    </row>
    <row r="27" spans="1:27" x14ac:dyDescent="0.25">
      <c r="A27" s="25" t="s">
        <v>9</v>
      </c>
      <c r="B27" s="25">
        <f>S17</f>
        <v>0</v>
      </c>
      <c r="C27" s="25">
        <f t="shared" ref="C27:J27" si="19">T17</f>
        <v>0</v>
      </c>
      <c r="D27" s="25">
        <f t="shared" si="19"/>
        <v>0</v>
      </c>
      <c r="E27" s="25">
        <f t="shared" si="19"/>
        <v>0</v>
      </c>
      <c r="F27" s="25">
        <f t="shared" si="19"/>
        <v>0</v>
      </c>
      <c r="G27" s="25">
        <f t="shared" si="19"/>
        <v>0</v>
      </c>
      <c r="H27" s="25">
        <f t="shared" si="19"/>
        <v>0</v>
      </c>
      <c r="I27" s="25">
        <f t="shared" si="19"/>
        <v>0</v>
      </c>
      <c r="J27" s="25">
        <f t="shared" si="19"/>
        <v>0</v>
      </c>
    </row>
  </sheetData>
  <mergeCells count="2">
    <mergeCell ref="A19:J19"/>
    <mergeCell ref="A24:J2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1DBA-7692-428A-A0B8-88C57544322E}">
  <dimension ref="A1:AA27"/>
  <sheetViews>
    <sheetView zoomScale="70" zoomScaleNormal="70" workbookViewId="0">
      <selection activeCell="K34" sqref="K34"/>
    </sheetView>
  </sheetViews>
  <sheetFormatPr defaultColWidth="9.28515625" defaultRowHeight="21" x14ac:dyDescent="0.25"/>
  <cols>
    <col min="1" max="2" width="16.85546875" style="6" bestFit="1" customWidth="1"/>
    <col min="3" max="3" width="18.85546875" style="6" bestFit="1" customWidth="1"/>
    <col min="4" max="9" width="16.85546875" style="6" bestFit="1" customWidth="1"/>
    <col min="10" max="10" width="17.85546875" style="6" bestFit="1" customWidth="1"/>
    <col min="11" max="11" width="18.85546875" style="6" bestFit="1" customWidth="1"/>
    <col min="12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</row>
    <row r="2" spans="1:27" x14ac:dyDescent="0.25">
      <c r="A2" s="23">
        <v>47</v>
      </c>
      <c r="B2" s="23">
        <v>23</v>
      </c>
      <c r="C2" s="23">
        <v>1</v>
      </c>
      <c r="D2" s="23">
        <v>4</v>
      </c>
      <c r="E2" s="23">
        <v>14</v>
      </c>
      <c r="F2" s="23">
        <v>8</v>
      </c>
      <c r="G2" s="23">
        <v>10</v>
      </c>
      <c r="H2" s="23">
        <v>31</v>
      </c>
      <c r="I2" s="23">
        <v>42</v>
      </c>
      <c r="J2" s="21">
        <v>0</v>
      </c>
      <c r="K2" s="21">
        <v>19</v>
      </c>
      <c r="L2" s="21">
        <v>36</v>
      </c>
      <c r="M2" s="21">
        <v>64</v>
      </c>
      <c r="N2" s="21">
        <v>1</v>
      </c>
      <c r="O2" s="21">
        <v>68</v>
      </c>
      <c r="P2" s="21">
        <v>46</v>
      </c>
      <c r="Q2" s="21">
        <v>23</v>
      </c>
      <c r="R2" s="21">
        <v>90</v>
      </c>
      <c r="S2" s="8">
        <v>0</v>
      </c>
      <c r="T2" s="8">
        <f>S2+22.5</f>
        <v>22.5</v>
      </c>
      <c r="U2" s="8">
        <f t="shared" ref="U2:AA2" si="0">T2+22.5</f>
        <v>45</v>
      </c>
      <c r="V2" s="8">
        <f t="shared" si="0"/>
        <v>67.5</v>
      </c>
      <c r="W2" s="8">
        <f t="shared" si="0"/>
        <v>90</v>
      </c>
      <c r="X2" s="8">
        <f t="shared" si="0"/>
        <v>112.5</v>
      </c>
      <c r="Y2" s="8">
        <f t="shared" si="0"/>
        <v>135</v>
      </c>
      <c r="Z2" s="8">
        <f t="shared" si="0"/>
        <v>157.5</v>
      </c>
      <c r="AA2" s="8">
        <f t="shared" si="0"/>
        <v>180</v>
      </c>
    </row>
    <row r="3" spans="1:27" x14ac:dyDescent="0.25">
      <c r="A3" s="24">
        <f ca="1">$A$2 + ROUND(RAND()*2-1,0)</f>
        <v>48</v>
      </c>
      <c r="B3" s="24">
        <f ca="1">$B$2 + ROUND(RAND()*2-1,0)</f>
        <v>24</v>
      </c>
      <c r="C3" s="24">
        <f ca="1">$C$2 + ROUND(RAND()*2-1,0)</f>
        <v>2</v>
      </c>
      <c r="D3" s="24">
        <f ca="1">$D$2 + ROUND(RAND()*2-1,0)</f>
        <v>5</v>
      </c>
      <c r="E3" s="24">
        <f ca="1">$E$2 + ROUND(RAND()*2-1,0)</f>
        <v>14</v>
      </c>
      <c r="F3" s="24">
        <f ca="1">$F$2 + ROUND(RAND()*2-1,0)</f>
        <v>9</v>
      </c>
      <c r="G3" s="24">
        <f ca="1">$G$2 + ROUND(RAND()*2-1,0)</f>
        <v>11</v>
      </c>
      <c r="H3" s="24">
        <f ca="1">$H$2 + ROUND(RAND()*2-1,0)</f>
        <v>32</v>
      </c>
      <c r="I3" s="24">
        <f ca="1">$I$2 + ROUND(RAND()*2-1,0)</f>
        <v>42</v>
      </c>
      <c r="J3" s="21">
        <f ca="1">J$2 + ROUND(RAND()*1-0,0)</f>
        <v>0</v>
      </c>
      <c r="K3" s="21">
        <f t="shared" ref="K3:R11" ca="1" si="1">K$2 + ROUND(RAND()*1-1,0)</f>
        <v>18</v>
      </c>
      <c r="L3" s="21">
        <f t="shared" ca="1" si="1"/>
        <v>35</v>
      </c>
      <c r="M3" s="21">
        <f t="shared" ca="1" si="1"/>
        <v>64</v>
      </c>
      <c r="N3" s="21">
        <f t="shared" ca="1" si="1"/>
        <v>0</v>
      </c>
      <c r="O3" s="21">
        <f t="shared" ca="1" si="1"/>
        <v>67</v>
      </c>
      <c r="P3" s="21">
        <f t="shared" ca="1" si="1"/>
        <v>45</v>
      </c>
      <c r="Q3" s="21">
        <f t="shared" ca="1" si="1"/>
        <v>22</v>
      </c>
      <c r="R3" s="21">
        <f t="shared" ca="1" si="1"/>
        <v>90</v>
      </c>
      <c r="S3" s="8">
        <f>$S$2</f>
        <v>0</v>
      </c>
      <c r="T3" s="8">
        <f>$T$2</f>
        <v>22.5</v>
      </c>
      <c r="U3" s="8">
        <f>$U$2</f>
        <v>45</v>
      </c>
      <c r="V3" s="8">
        <f>$V$2</f>
        <v>67.5</v>
      </c>
      <c r="W3" s="8">
        <f>$W$2</f>
        <v>90</v>
      </c>
      <c r="X3" s="8">
        <f>$X$2</f>
        <v>112.5</v>
      </c>
      <c r="Y3" s="8">
        <f>$Y$2</f>
        <v>135</v>
      </c>
      <c r="Z3" s="8">
        <f>$Z$2</f>
        <v>157.5</v>
      </c>
      <c r="AA3" s="8">
        <f>$AA$2</f>
        <v>180</v>
      </c>
    </row>
    <row r="4" spans="1:27" x14ac:dyDescent="0.25">
      <c r="A4" s="24">
        <f t="shared" ref="A4:A11" ca="1" si="2">$A$2 + ROUND(RAND()*2-1,0)</f>
        <v>47</v>
      </c>
      <c r="B4" s="24">
        <f t="shared" ref="B4:B11" ca="1" si="3">$B$2 + ROUND(RAND()*2-1,0)</f>
        <v>22</v>
      </c>
      <c r="C4" s="24">
        <f t="shared" ref="C4:C11" ca="1" si="4">$C$2 + ROUND(RAND()*2-1,0)</f>
        <v>2</v>
      </c>
      <c r="D4" s="24">
        <f t="shared" ref="D4:D11" ca="1" si="5">$D$2 + ROUND(RAND()*2-1,0)</f>
        <v>3</v>
      </c>
      <c r="E4" s="24">
        <f t="shared" ref="E4:E11" ca="1" si="6">$E$2 + ROUND(RAND()*2-1,0)</f>
        <v>15</v>
      </c>
      <c r="F4" s="24">
        <f t="shared" ref="F4:F11" ca="1" si="7">$F$2 + ROUND(RAND()*2-1,0)</f>
        <v>7</v>
      </c>
      <c r="G4" s="24">
        <f t="shared" ref="G4:G11" ca="1" si="8">$G$2 + ROUND(RAND()*2-1,0)</f>
        <v>10</v>
      </c>
      <c r="H4" s="24">
        <f t="shared" ref="H4:H11" ca="1" si="9">$H$2 + ROUND(RAND()*2-1,0)</f>
        <v>30</v>
      </c>
      <c r="I4" s="24">
        <f t="shared" ref="I4:I11" ca="1" si="10">$I$2 + ROUND(RAND()*2-1,0)</f>
        <v>41</v>
      </c>
      <c r="J4" s="21">
        <f t="shared" ref="J4:J11" ca="1" si="11">J$2 + ROUND(RAND()*1-0,0)</f>
        <v>0</v>
      </c>
      <c r="K4" s="21">
        <f t="shared" ca="1" si="1"/>
        <v>19</v>
      </c>
      <c r="L4" s="21">
        <f t="shared" ca="1" si="1"/>
        <v>35</v>
      </c>
      <c r="M4" s="21">
        <f t="shared" ca="1" si="1"/>
        <v>63</v>
      </c>
      <c r="N4" s="21">
        <f t="shared" ca="1" si="1"/>
        <v>1</v>
      </c>
      <c r="O4" s="21">
        <f t="shared" ca="1" si="1"/>
        <v>67</v>
      </c>
      <c r="P4" s="21">
        <f t="shared" ca="1" si="1"/>
        <v>45</v>
      </c>
      <c r="Q4" s="21">
        <f t="shared" ca="1" si="1"/>
        <v>23</v>
      </c>
      <c r="R4" s="21">
        <f t="shared" ca="1" si="1"/>
        <v>89</v>
      </c>
      <c r="S4" s="8">
        <f t="shared" ref="S4:S11" si="12">$S$2</f>
        <v>0</v>
      </c>
      <c r="T4" s="8">
        <f t="shared" ref="T4:T11" si="13">$T$2</f>
        <v>22.5</v>
      </c>
      <c r="U4" s="8">
        <f t="shared" ref="U4:U11" si="14">$U$2</f>
        <v>45</v>
      </c>
      <c r="V4" s="8">
        <f t="shared" ref="V4:V11" si="15">$V$2</f>
        <v>67.5</v>
      </c>
      <c r="W4" s="8">
        <f t="shared" ref="W4:W11" si="16">$W$2</f>
        <v>90</v>
      </c>
      <c r="X4" s="8">
        <f t="shared" ref="X4:X11" si="17">$X$2</f>
        <v>112.5</v>
      </c>
      <c r="Y4" s="8">
        <f t="shared" ref="Y4:Y11" si="18">$Y$2</f>
        <v>135</v>
      </c>
      <c r="Z4" s="8">
        <f t="shared" ref="Z4:Z11" si="19">$Z$2</f>
        <v>157.5</v>
      </c>
      <c r="AA4" s="8">
        <f t="shared" ref="AA4:AA11" si="20">$AA$2</f>
        <v>180</v>
      </c>
    </row>
    <row r="5" spans="1:27" x14ac:dyDescent="0.25">
      <c r="A5" s="24">
        <f t="shared" ca="1" si="2"/>
        <v>48</v>
      </c>
      <c r="B5" s="24">
        <f t="shared" ca="1" si="3"/>
        <v>23</v>
      </c>
      <c r="C5" s="24">
        <f t="shared" ca="1" si="4"/>
        <v>0</v>
      </c>
      <c r="D5" s="24">
        <f t="shared" ca="1" si="5"/>
        <v>4</v>
      </c>
      <c r="E5" s="24">
        <f t="shared" ca="1" si="6"/>
        <v>15</v>
      </c>
      <c r="F5" s="24">
        <f t="shared" ca="1" si="7"/>
        <v>9</v>
      </c>
      <c r="G5" s="24">
        <f t="shared" ca="1" si="8"/>
        <v>11</v>
      </c>
      <c r="H5" s="24">
        <f t="shared" ca="1" si="9"/>
        <v>32</v>
      </c>
      <c r="I5" s="24">
        <f t="shared" ca="1" si="10"/>
        <v>42</v>
      </c>
      <c r="J5" s="21">
        <f t="shared" ca="1" si="11"/>
        <v>1</v>
      </c>
      <c r="K5" s="21">
        <f t="shared" ca="1" si="1"/>
        <v>19</v>
      </c>
      <c r="L5" s="21">
        <f t="shared" ca="1" si="1"/>
        <v>35</v>
      </c>
      <c r="M5" s="21">
        <f t="shared" ca="1" si="1"/>
        <v>64</v>
      </c>
      <c r="N5" s="21">
        <f t="shared" ca="1" si="1"/>
        <v>1</v>
      </c>
      <c r="O5" s="21">
        <f t="shared" ca="1" si="1"/>
        <v>68</v>
      </c>
      <c r="P5" s="21">
        <f t="shared" ca="1" si="1"/>
        <v>45</v>
      </c>
      <c r="Q5" s="21">
        <f t="shared" ca="1" si="1"/>
        <v>22</v>
      </c>
      <c r="R5" s="21">
        <f t="shared" ca="1" si="1"/>
        <v>90</v>
      </c>
      <c r="S5" s="8">
        <f t="shared" si="12"/>
        <v>0</v>
      </c>
      <c r="T5" s="8">
        <f t="shared" si="13"/>
        <v>22.5</v>
      </c>
      <c r="U5" s="8">
        <f t="shared" si="14"/>
        <v>45</v>
      </c>
      <c r="V5" s="8">
        <f t="shared" si="15"/>
        <v>67.5</v>
      </c>
      <c r="W5" s="8">
        <f t="shared" si="16"/>
        <v>90</v>
      </c>
      <c r="X5" s="8">
        <f t="shared" si="17"/>
        <v>112.5</v>
      </c>
      <c r="Y5" s="8">
        <f t="shared" si="18"/>
        <v>135</v>
      </c>
      <c r="Z5" s="8">
        <f t="shared" si="19"/>
        <v>157.5</v>
      </c>
      <c r="AA5" s="8">
        <f t="shared" si="20"/>
        <v>180</v>
      </c>
    </row>
    <row r="6" spans="1:27" x14ac:dyDescent="0.25">
      <c r="A6" s="24">
        <f t="shared" ca="1" si="2"/>
        <v>47</v>
      </c>
      <c r="B6" s="24">
        <f t="shared" ca="1" si="3"/>
        <v>23</v>
      </c>
      <c r="C6" s="24">
        <f t="shared" ca="1" si="4"/>
        <v>1</v>
      </c>
      <c r="D6" s="24">
        <f t="shared" ca="1" si="5"/>
        <v>4</v>
      </c>
      <c r="E6" s="24">
        <f t="shared" ca="1" si="6"/>
        <v>15</v>
      </c>
      <c r="F6" s="24">
        <f t="shared" ca="1" si="7"/>
        <v>7</v>
      </c>
      <c r="G6" s="24">
        <f t="shared" ca="1" si="8"/>
        <v>11</v>
      </c>
      <c r="H6" s="24">
        <f t="shared" ca="1" si="9"/>
        <v>30</v>
      </c>
      <c r="I6" s="24">
        <f t="shared" ca="1" si="10"/>
        <v>41</v>
      </c>
      <c r="J6" s="21">
        <f t="shared" ca="1" si="11"/>
        <v>1</v>
      </c>
      <c r="K6" s="21">
        <f t="shared" ca="1" si="1"/>
        <v>18</v>
      </c>
      <c r="L6" s="21">
        <f t="shared" ca="1" si="1"/>
        <v>36</v>
      </c>
      <c r="M6" s="21">
        <f t="shared" ca="1" si="1"/>
        <v>64</v>
      </c>
      <c r="N6" s="21">
        <f t="shared" ca="1" si="1"/>
        <v>0</v>
      </c>
      <c r="O6" s="21">
        <f t="shared" ca="1" si="1"/>
        <v>67</v>
      </c>
      <c r="P6" s="21">
        <f t="shared" ca="1" si="1"/>
        <v>46</v>
      </c>
      <c r="Q6" s="21">
        <f t="shared" ca="1" si="1"/>
        <v>22</v>
      </c>
      <c r="R6" s="21">
        <f t="shared" ca="1" si="1"/>
        <v>89</v>
      </c>
      <c r="S6" s="8">
        <f t="shared" si="12"/>
        <v>0</v>
      </c>
      <c r="T6" s="8">
        <f t="shared" si="13"/>
        <v>22.5</v>
      </c>
      <c r="U6" s="8">
        <f t="shared" si="14"/>
        <v>45</v>
      </c>
      <c r="V6" s="8">
        <f t="shared" si="15"/>
        <v>67.5</v>
      </c>
      <c r="W6" s="8">
        <f t="shared" si="16"/>
        <v>90</v>
      </c>
      <c r="X6" s="8">
        <f t="shared" si="17"/>
        <v>112.5</v>
      </c>
      <c r="Y6" s="8">
        <f t="shared" si="18"/>
        <v>135</v>
      </c>
      <c r="Z6" s="8">
        <f t="shared" si="19"/>
        <v>157.5</v>
      </c>
      <c r="AA6" s="8">
        <f t="shared" si="20"/>
        <v>180</v>
      </c>
    </row>
    <row r="7" spans="1:27" x14ac:dyDescent="0.25">
      <c r="A7" s="24">
        <f t="shared" ca="1" si="2"/>
        <v>47</v>
      </c>
      <c r="B7" s="24">
        <f t="shared" ca="1" si="3"/>
        <v>23</v>
      </c>
      <c r="C7" s="24">
        <f t="shared" ca="1" si="4"/>
        <v>1</v>
      </c>
      <c r="D7" s="24">
        <f t="shared" ca="1" si="5"/>
        <v>4</v>
      </c>
      <c r="E7" s="24">
        <f t="shared" ca="1" si="6"/>
        <v>13</v>
      </c>
      <c r="F7" s="24">
        <f t="shared" ca="1" si="7"/>
        <v>8</v>
      </c>
      <c r="G7" s="24">
        <f t="shared" ca="1" si="8"/>
        <v>10</v>
      </c>
      <c r="H7" s="24">
        <f t="shared" ca="1" si="9"/>
        <v>31</v>
      </c>
      <c r="I7" s="24">
        <f t="shared" ca="1" si="10"/>
        <v>42</v>
      </c>
      <c r="J7" s="21">
        <f t="shared" ca="1" si="11"/>
        <v>1</v>
      </c>
      <c r="K7" s="21">
        <f t="shared" ca="1" si="1"/>
        <v>18</v>
      </c>
      <c r="L7" s="21">
        <f t="shared" ca="1" si="1"/>
        <v>35</v>
      </c>
      <c r="M7" s="21">
        <f t="shared" ca="1" si="1"/>
        <v>64</v>
      </c>
      <c r="N7" s="21">
        <f t="shared" ca="1" si="1"/>
        <v>0</v>
      </c>
      <c r="O7" s="21">
        <f t="shared" ca="1" si="1"/>
        <v>67</v>
      </c>
      <c r="P7" s="21">
        <f t="shared" ca="1" si="1"/>
        <v>45</v>
      </c>
      <c r="Q7" s="21">
        <f t="shared" ca="1" si="1"/>
        <v>23</v>
      </c>
      <c r="R7" s="21">
        <f t="shared" ca="1" si="1"/>
        <v>90</v>
      </c>
      <c r="S7" s="8">
        <f t="shared" si="12"/>
        <v>0</v>
      </c>
      <c r="T7" s="8">
        <f t="shared" si="13"/>
        <v>22.5</v>
      </c>
      <c r="U7" s="8">
        <f t="shared" si="14"/>
        <v>45</v>
      </c>
      <c r="V7" s="8">
        <f t="shared" si="15"/>
        <v>67.5</v>
      </c>
      <c r="W7" s="8">
        <f t="shared" si="16"/>
        <v>90</v>
      </c>
      <c r="X7" s="8">
        <f t="shared" si="17"/>
        <v>112.5</v>
      </c>
      <c r="Y7" s="8">
        <f t="shared" si="18"/>
        <v>135</v>
      </c>
      <c r="Z7" s="8">
        <f t="shared" si="19"/>
        <v>157.5</v>
      </c>
      <c r="AA7" s="8">
        <f t="shared" si="20"/>
        <v>180</v>
      </c>
    </row>
    <row r="8" spans="1:27" x14ac:dyDescent="0.25">
      <c r="A8" s="24">
        <f t="shared" ca="1" si="2"/>
        <v>47</v>
      </c>
      <c r="B8" s="24">
        <f t="shared" ca="1" si="3"/>
        <v>23</v>
      </c>
      <c r="C8" s="24">
        <f t="shared" ca="1" si="4"/>
        <v>0</v>
      </c>
      <c r="D8" s="24">
        <f t="shared" ca="1" si="5"/>
        <v>3</v>
      </c>
      <c r="E8" s="24">
        <f t="shared" ca="1" si="6"/>
        <v>14</v>
      </c>
      <c r="F8" s="24">
        <f t="shared" ca="1" si="7"/>
        <v>8</v>
      </c>
      <c r="G8" s="24">
        <f t="shared" ca="1" si="8"/>
        <v>9</v>
      </c>
      <c r="H8" s="24">
        <f t="shared" ca="1" si="9"/>
        <v>31</v>
      </c>
      <c r="I8" s="24">
        <f t="shared" ca="1" si="10"/>
        <v>43</v>
      </c>
      <c r="J8" s="21">
        <f t="shared" ca="1" si="11"/>
        <v>0</v>
      </c>
      <c r="K8" s="21">
        <f t="shared" ca="1" si="1"/>
        <v>19</v>
      </c>
      <c r="L8" s="21">
        <f t="shared" ca="1" si="1"/>
        <v>35</v>
      </c>
      <c r="M8" s="21">
        <f t="shared" ca="1" si="1"/>
        <v>64</v>
      </c>
      <c r="N8" s="21">
        <f t="shared" ca="1" si="1"/>
        <v>1</v>
      </c>
      <c r="O8" s="21">
        <f t="shared" ca="1" si="1"/>
        <v>67</v>
      </c>
      <c r="P8" s="21">
        <f t="shared" ca="1" si="1"/>
        <v>46</v>
      </c>
      <c r="Q8" s="21">
        <f t="shared" ca="1" si="1"/>
        <v>23</v>
      </c>
      <c r="R8" s="21">
        <f t="shared" ca="1" si="1"/>
        <v>89</v>
      </c>
      <c r="S8" s="8">
        <f t="shared" si="12"/>
        <v>0</v>
      </c>
      <c r="T8" s="8">
        <f t="shared" si="13"/>
        <v>22.5</v>
      </c>
      <c r="U8" s="8">
        <f t="shared" si="14"/>
        <v>45</v>
      </c>
      <c r="V8" s="8">
        <f t="shared" si="15"/>
        <v>67.5</v>
      </c>
      <c r="W8" s="8">
        <f t="shared" si="16"/>
        <v>90</v>
      </c>
      <c r="X8" s="8">
        <f t="shared" si="17"/>
        <v>112.5</v>
      </c>
      <c r="Y8" s="8">
        <f t="shared" si="18"/>
        <v>135</v>
      </c>
      <c r="Z8" s="8">
        <f t="shared" si="19"/>
        <v>157.5</v>
      </c>
      <c r="AA8" s="8">
        <f t="shared" si="20"/>
        <v>180</v>
      </c>
    </row>
    <row r="9" spans="1:27" x14ac:dyDescent="0.25">
      <c r="A9" s="24">
        <f t="shared" ca="1" si="2"/>
        <v>48</v>
      </c>
      <c r="B9" s="24">
        <f t="shared" ca="1" si="3"/>
        <v>24</v>
      </c>
      <c r="C9" s="24">
        <f t="shared" ca="1" si="4"/>
        <v>1</v>
      </c>
      <c r="D9" s="24">
        <f t="shared" ca="1" si="5"/>
        <v>4</v>
      </c>
      <c r="E9" s="24">
        <f t="shared" ca="1" si="6"/>
        <v>14</v>
      </c>
      <c r="F9" s="24">
        <f t="shared" ca="1" si="7"/>
        <v>7</v>
      </c>
      <c r="G9" s="24">
        <f t="shared" ca="1" si="8"/>
        <v>10</v>
      </c>
      <c r="H9" s="24">
        <f t="shared" ca="1" si="9"/>
        <v>30</v>
      </c>
      <c r="I9" s="24">
        <f t="shared" ca="1" si="10"/>
        <v>43</v>
      </c>
      <c r="J9" s="21">
        <f t="shared" ca="1" si="11"/>
        <v>1</v>
      </c>
      <c r="K9" s="21">
        <f t="shared" ca="1" si="1"/>
        <v>18</v>
      </c>
      <c r="L9" s="21">
        <f t="shared" ca="1" si="1"/>
        <v>35</v>
      </c>
      <c r="M9" s="21">
        <f t="shared" ca="1" si="1"/>
        <v>63</v>
      </c>
      <c r="N9" s="21">
        <f t="shared" ca="1" si="1"/>
        <v>1</v>
      </c>
      <c r="O9" s="21">
        <f t="shared" ca="1" si="1"/>
        <v>67</v>
      </c>
      <c r="P9" s="21">
        <f t="shared" ca="1" si="1"/>
        <v>46</v>
      </c>
      <c r="Q9" s="21">
        <f t="shared" ca="1" si="1"/>
        <v>23</v>
      </c>
      <c r="R9" s="21">
        <f t="shared" ca="1" si="1"/>
        <v>90</v>
      </c>
      <c r="S9" s="8">
        <f t="shared" si="12"/>
        <v>0</v>
      </c>
      <c r="T9" s="8">
        <f t="shared" si="13"/>
        <v>22.5</v>
      </c>
      <c r="U9" s="8">
        <f t="shared" si="14"/>
        <v>45</v>
      </c>
      <c r="V9" s="8">
        <f t="shared" si="15"/>
        <v>67.5</v>
      </c>
      <c r="W9" s="8">
        <f t="shared" si="16"/>
        <v>90</v>
      </c>
      <c r="X9" s="8">
        <f t="shared" si="17"/>
        <v>112.5</v>
      </c>
      <c r="Y9" s="8">
        <f t="shared" si="18"/>
        <v>135</v>
      </c>
      <c r="Z9" s="8">
        <f t="shared" si="19"/>
        <v>157.5</v>
      </c>
      <c r="AA9" s="8">
        <f t="shared" si="20"/>
        <v>180</v>
      </c>
    </row>
    <row r="10" spans="1:27" x14ac:dyDescent="0.25">
      <c r="A10" s="24">
        <f t="shared" ca="1" si="2"/>
        <v>47</v>
      </c>
      <c r="B10" s="24">
        <f t="shared" ca="1" si="3"/>
        <v>23</v>
      </c>
      <c r="C10" s="24">
        <f t="shared" ca="1" si="4"/>
        <v>0</v>
      </c>
      <c r="D10" s="24">
        <f t="shared" ca="1" si="5"/>
        <v>4</v>
      </c>
      <c r="E10" s="24">
        <f t="shared" ca="1" si="6"/>
        <v>14</v>
      </c>
      <c r="F10" s="24">
        <f t="shared" ca="1" si="7"/>
        <v>8</v>
      </c>
      <c r="G10" s="24">
        <f t="shared" ca="1" si="8"/>
        <v>9</v>
      </c>
      <c r="H10" s="24">
        <f t="shared" ca="1" si="9"/>
        <v>30</v>
      </c>
      <c r="I10" s="24">
        <f t="shared" ca="1" si="10"/>
        <v>41</v>
      </c>
      <c r="J10" s="21">
        <f t="shared" ca="1" si="11"/>
        <v>0</v>
      </c>
      <c r="K10" s="21">
        <f t="shared" ca="1" si="1"/>
        <v>19</v>
      </c>
      <c r="L10" s="21">
        <f t="shared" ca="1" si="1"/>
        <v>35</v>
      </c>
      <c r="M10" s="21">
        <f t="shared" ca="1" si="1"/>
        <v>64</v>
      </c>
      <c r="N10" s="21">
        <f t="shared" ca="1" si="1"/>
        <v>0</v>
      </c>
      <c r="O10" s="21">
        <f t="shared" ca="1" si="1"/>
        <v>68</v>
      </c>
      <c r="P10" s="21">
        <f t="shared" ca="1" si="1"/>
        <v>46</v>
      </c>
      <c r="Q10" s="21">
        <f t="shared" ca="1" si="1"/>
        <v>22</v>
      </c>
      <c r="R10" s="21">
        <f t="shared" ca="1" si="1"/>
        <v>89</v>
      </c>
      <c r="S10" s="8">
        <f t="shared" si="12"/>
        <v>0</v>
      </c>
      <c r="T10" s="8">
        <f t="shared" si="13"/>
        <v>22.5</v>
      </c>
      <c r="U10" s="8">
        <f t="shared" si="14"/>
        <v>45</v>
      </c>
      <c r="V10" s="8">
        <f t="shared" si="15"/>
        <v>67.5</v>
      </c>
      <c r="W10" s="8">
        <f t="shared" si="16"/>
        <v>90</v>
      </c>
      <c r="X10" s="8">
        <f t="shared" si="17"/>
        <v>112.5</v>
      </c>
      <c r="Y10" s="8">
        <f t="shared" si="18"/>
        <v>135</v>
      </c>
      <c r="Z10" s="8">
        <f t="shared" si="19"/>
        <v>157.5</v>
      </c>
      <c r="AA10" s="8">
        <f t="shared" si="20"/>
        <v>180</v>
      </c>
    </row>
    <row r="11" spans="1:27" x14ac:dyDescent="0.25">
      <c r="A11" s="24">
        <f t="shared" ca="1" si="2"/>
        <v>48</v>
      </c>
      <c r="B11" s="24">
        <f t="shared" ca="1" si="3"/>
        <v>24</v>
      </c>
      <c r="C11" s="24">
        <f t="shared" ca="1" si="4"/>
        <v>2</v>
      </c>
      <c r="D11" s="24">
        <f t="shared" ca="1" si="5"/>
        <v>4</v>
      </c>
      <c r="E11" s="24">
        <f t="shared" ca="1" si="6"/>
        <v>13</v>
      </c>
      <c r="F11" s="24">
        <f t="shared" ca="1" si="7"/>
        <v>8</v>
      </c>
      <c r="G11" s="24">
        <f t="shared" ca="1" si="8"/>
        <v>11</v>
      </c>
      <c r="H11" s="24">
        <f t="shared" ca="1" si="9"/>
        <v>31</v>
      </c>
      <c r="I11" s="24">
        <f t="shared" ca="1" si="10"/>
        <v>41</v>
      </c>
      <c r="J11" s="21">
        <f t="shared" ca="1" si="11"/>
        <v>1</v>
      </c>
      <c r="K11" s="21">
        <f t="shared" ca="1" si="1"/>
        <v>18</v>
      </c>
      <c r="L11" s="21">
        <f t="shared" ca="1" si="1"/>
        <v>36</v>
      </c>
      <c r="M11" s="21">
        <f t="shared" ca="1" si="1"/>
        <v>63</v>
      </c>
      <c r="N11" s="21">
        <f t="shared" ca="1" si="1"/>
        <v>1</v>
      </c>
      <c r="O11" s="21">
        <f t="shared" ca="1" si="1"/>
        <v>68</v>
      </c>
      <c r="P11" s="21">
        <f t="shared" ca="1" si="1"/>
        <v>46</v>
      </c>
      <c r="Q11" s="21">
        <f t="shared" ca="1" si="1"/>
        <v>22</v>
      </c>
      <c r="R11" s="21">
        <f t="shared" ca="1" si="1"/>
        <v>90</v>
      </c>
      <c r="S11" s="8">
        <f t="shared" si="12"/>
        <v>0</v>
      </c>
      <c r="T11" s="8">
        <f t="shared" si="13"/>
        <v>22.5</v>
      </c>
      <c r="U11" s="8">
        <f t="shared" si="14"/>
        <v>45</v>
      </c>
      <c r="V11" s="8">
        <f t="shared" si="15"/>
        <v>67.5</v>
      </c>
      <c r="W11" s="8">
        <f t="shared" si="16"/>
        <v>90</v>
      </c>
      <c r="X11" s="8">
        <f t="shared" si="17"/>
        <v>112.5</v>
      </c>
      <c r="Y11" s="8">
        <f t="shared" si="18"/>
        <v>135</v>
      </c>
      <c r="Z11" s="8">
        <f t="shared" si="19"/>
        <v>157.5</v>
      </c>
      <c r="AA11" s="8">
        <f t="shared" si="20"/>
        <v>180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7" t="s">
        <v>59</v>
      </c>
      <c r="T13" s="7" t="s">
        <v>60</v>
      </c>
      <c r="U13" s="7" t="s">
        <v>61</v>
      </c>
      <c r="V13" s="7" t="s">
        <v>62</v>
      </c>
      <c r="W13" s="7" t="s">
        <v>63</v>
      </c>
      <c r="X13" s="7" t="s">
        <v>64</v>
      </c>
      <c r="Y13" s="7" t="s">
        <v>65</v>
      </c>
      <c r="Z13" s="7" t="s">
        <v>66</v>
      </c>
      <c r="AA13" s="7" t="s">
        <v>67</v>
      </c>
    </row>
    <row r="14" spans="1:27" x14ac:dyDescent="0.25">
      <c r="A14" s="23">
        <f t="shared" ref="A14:AA14" ca="1" si="21">AVERAGE(A2:A11)</f>
        <v>47.4</v>
      </c>
      <c r="B14" s="23">
        <f t="shared" ca="1" si="21"/>
        <v>23.2</v>
      </c>
      <c r="C14" s="23">
        <f t="shared" ca="1" si="21"/>
        <v>1</v>
      </c>
      <c r="D14" s="23">
        <f t="shared" ca="1" si="21"/>
        <v>3.9</v>
      </c>
      <c r="E14" s="23">
        <f t="shared" ca="1" si="21"/>
        <v>14.1</v>
      </c>
      <c r="F14" s="23">
        <f t="shared" ca="1" si="21"/>
        <v>7.9</v>
      </c>
      <c r="G14" s="23">
        <f t="shared" ca="1" si="21"/>
        <v>10.199999999999999</v>
      </c>
      <c r="H14" s="23">
        <f t="shared" ca="1" si="21"/>
        <v>30.8</v>
      </c>
      <c r="I14" s="23">
        <f t="shared" ca="1" si="21"/>
        <v>41.8</v>
      </c>
      <c r="J14" s="22">
        <f t="shared" ca="1" si="21"/>
        <v>0.5</v>
      </c>
      <c r="K14" s="22">
        <f t="shared" ca="1" si="21"/>
        <v>18.5</v>
      </c>
      <c r="L14" s="22">
        <f t="shared" ca="1" si="21"/>
        <v>35.299999999999997</v>
      </c>
      <c r="M14" s="22">
        <f t="shared" ca="1" si="21"/>
        <v>63.7</v>
      </c>
      <c r="N14" s="22">
        <f t="shared" ca="1" si="21"/>
        <v>0.6</v>
      </c>
      <c r="O14" s="22">
        <f t="shared" ca="1" si="21"/>
        <v>67.400000000000006</v>
      </c>
      <c r="P14" s="22">
        <f t="shared" ca="1" si="21"/>
        <v>45.6</v>
      </c>
      <c r="Q14" s="22">
        <f t="shared" ca="1" si="21"/>
        <v>22.5</v>
      </c>
      <c r="R14" s="22">
        <f t="shared" ca="1" si="21"/>
        <v>89.6</v>
      </c>
      <c r="S14" s="8">
        <f t="shared" si="21"/>
        <v>0</v>
      </c>
      <c r="T14" s="8">
        <f t="shared" si="21"/>
        <v>22.5</v>
      </c>
      <c r="U14" s="8">
        <f t="shared" si="21"/>
        <v>45</v>
      </c>
      <c r="V14" s="8">
        <f t="shared" si="21"/>
        <v>67.5</v>
      </c>
      <c r="W14" s="8">
        <f t="shared" si="21"/>
        <v>90</v>
      </c>
      <c r="X14" s="8">
        <f t="shared" si="21"/>
        <v>112.5</v>
      </c>
      <c r="Y14" s="8">
        <f t="shared" si="21"/>
        <v>135</v>
      </c>
      <c r="Z14" s="8">
        <f t="shared" si="21"/>
        <v>157.5</v>
      </c>
      <c r="AA14" s="8">
        <f t="shared" si="21"/>
        <v>180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8" t="s">
        <v>86</v>
      </c>
      <c r="T16" s="8" t="s">
        <v>87</v>
      </c>
      <c r="U16" s="8" t="s">
        <v>88</v>
      </c>
      <c r="V16" s="8" t="s">
        <v>89</v>
      </c>
      <c r="W16" s="8" t="s">
        <v>90</v>
      </c>
      <c r="X16" s="8" t="s">
        <v>91</v>
      </c>
      <c r="Y16" s="8" t="s">
        <v>92</v>
      </c>
      <c r="Z16" s="8" t="s">
        <v>93</v>
      </c>
      <c r="AA16" s="8" t="s">
        <v>94</v>
      </c>
    </row>
    <row r="17" spans="1:27" x14ac:dyDescent="0.25">
      <c r="A17" s="23">
        <f t="shared" ref="A17:AA17" ca="1" si="22">_xlfn.STDEV.P(A2:A11)</f>
        <v>0.4898979485566356</v>
      </c>
      <c r="B17" s="23">
        <f t="shared" ca="1" si="22"/>
        <v>0.6</v>
      </c>
      <c r="C17" s="23">
        <f t="shared" ca="1" si="22"/>
        <v>0.7745966692414834</v>
      </c>
      <c r="D17" s="23">
        <f t="shared" ca="1" si="22"/>
        <v>0.53851648071345037</v>
      </c>
      <c r="E17" s="23">
        <f t="shared" ca="1" si="22"/>
        <v>0.7</v>
      </c>
      <c r="F17" s="23">
        <f t="shared" ca="1" si="22"/>
        <v>0.7</v>
      </c>
      <c r="G17" s="23">
        <f t="shared" ca="1" si="22"/>
        <v>0.74833147735478822</v>
      </c>
      <c r="H17" s="23">
        <f t="shared" ca="1" si="22"/>
        <v>0.74833147735478844</v>
      </c>
      <c r="I17" s="23">
        <f t="shared" ca="1" si="22"/>
        <v>0.74833147735478822</v>
      </c>
      <c r="J17" s="22">
        <f t="shared" ca="1" si="22"/>
        <v>0.5</v>
      </c>
      <c r="K17" s="22">
        <f t="shared" ca="1" si="22"/>
        <v>0.5</v>
      </c>
      <c r="L17" s="22">
        <f t="shared" ca="1" si="22"/>
        <v>0.45825756949558405</v>
      </c>
      <c r="M17" s="22">
        <f t="shared" ca="1" si="22"/>
        <v>0.45825756949558405</v>
      </c>
      <c r="N17" s="22">
        <f t="shared" ca="1" si="22"/>
        <v>0.4898979485566356</v>
      </c>
      <c r="O17" s="22">
        <f t="shared" ca="1" si="22"/>
        <v>0.4898979485566356</v>
      </c>
      <c r="P17" s="22">
        <f t="shared" ca="1" si="22"/>
        <v>0.4898979485566356</v>
      </c>
      <c r="Q17" s="22">
        <f t="shared" ca="1" si="22"/>
        <v>0.5</v>
      </c>
      <c r="R17" s="22">
        <f t="shared" ca="1" si="22"/>
        <v>0.4898979485566356</v>
      </c>
      <c r="S17" s="8">
        <f t="shared" si="22"/>
        <v>0</v>
      </c>
      <c r="T17" s="8">
        <f t="shared" si="22"/>
        <v>0</v>
      </c>
      <c r="U17" s="8">
        <f t="shared" si="22"/>
        <v>0</v>
      </c>
      <c r="V17" s="8">
        <f t="shared" si="22"/>
        <v>0</v>
      </c>
      <c r="W17" s="8">
        <f t="shared" si="22"/>
        <v>0</v>
      </c>
      <c r="X17" s="8">
        <f t="shared" si="22"/>
        <v>0</v>
      </c>
      <c r="Y17" s="8">
        <f t="shared" si="22"/>
        <v>0</v>
      </c>
      <c r="Z17" s="8">
        <f t="shared" si="22"/>
        <v>0</v>
      </c>
      <c r="AA17" s="8">
        <f t="shared" si="22"/>
        <v>0</v>
      </c>
    </row>
    <row r="19" spans="1:27" x14ac:dyDescent="0.25">
      <c r="A19" s="30" t="s">
        <v>96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23">
        <f ca="1">A14</f>
        <v>47.4</v>
      </c>
      <c r="C20" s="23">
        <f t="shared" ref="C20:J20" ca="1" si="23">B14</f>
        <v>23.2</v>
      </c>
      <c r="D20" s="23">
        <f t="shared" ca="1" si="23"/>
        <v>1</v>
      </c>
      <c r="E20" s="23">
        <f t="shared" ca="1" si="23"/>
        <v>3.9</v>
      </c>
      <c r="F20" s="23">
        <f t="shared" ca="1" si="23"/>
        <v>14.1</v>
      </c>
      <c r="G20" s="23">
        <f t="shared" ca="1" si="23"/>
        <v>7.9</v>
      </c>
      <c r="H20" s="23">
        <f t="shared" ca="1" si="23"/>
        <v>10.199999999999999</v>
      </c>
      <c r="I20" s="23">
        <f t="shared" ca="1" si="23"/>
        <v>30.8</v>
      </c>
      <c r="J20" s="23">
        <f t="shared" ca="1" si="23"/>
        <v>41.8</v>
      </c>
    </row>
    <row r="21" spans="1:27" x14ac:dyDescent="0.25">
      <c r="A21" s="22" t="s">
        <v>8</v>
      </c>
      <c r="B21" s="22">
        <f ca="1">J14</f>
        <v>0.5</v>
      </c>
      <c r="C21" s="22">
        <f ca="1">K14</f>
        <v>18.5</v>
      </c>
      <c r="D21" s="22">
        <f t="shared" ref="D21:J21" ca="1" si="24">L14</f>
        <v>35.299999999999997</v>
      </c>
      <c r="E21" s="22">
        <f t="shared" ca="1" si="24"/>
        <v>63.7</v>
      </c>
      <c r="F21" s="22">
        <f t="shared" ca="1" si="24"/>
        <v>0.6</v>
      </c>
      <c r="G21" s="22">
        <f t="shared" ca="1" si="24"/>
        <v>67.400000000000006</v>
      </c>
      <c r="H21" s="22">
        <f t="shared" ca="1" si="24"/>
        <v>45.6</v>
      </c>
      <c r="I21" s="22">
        <f t="shared" ca="1" si="24"/>
        <v>22.5</v>
      </c>
      <c r="J21" s="22">
        <f t="shared" ca="1" si="24"/>
        <v>89.6</v>
      </c>
    </row>
    <row r="22" spans="1:27" x14ac:dyDescent="0.25">
      <c r="A22" s="8" t="s">
        <v>9</v>
      </c>
      <c r="B22" s="8">
        <f>S14</f>
        <v>0</v>
      </c>
      <c r="C22" s="8">
        <f t="shared" ref="C22:J22" si="25">T14</f>
        <v>22.5</v>
      </c>
      <c r="D22" s="8">
        <f t="shared" si="25"/>
        <v>45</v>
      </c>
      <c r="E22" s="8">
        <f t="shared" si="25"/>
        <v>67.5</v>
      </c>
      <c r="F22" s="8">
        <f t="shared" si="25"/>
        <v>90</v>
      </c>
      <c r="G22" s="8">
        <f t="shared" si="25"/>
        <v>112.5</v>
      </c>
      <c r="H22" s="8">
        <f t="shared" si="25"/>
        <v>135</v>
      </c>
      <c r="I22" s="8">
        <f t="shared" si="25"/>
        <v>157.5</v>
      </c>
      <c r="J22" s="8">
        <f t="shared" si="25"/>
        <v>180</v>
      </c>
    </row>
    <row r="24" spans="1:27" x14ac:dyDescent="0.25">
      <c r="A24" s="31" t="s">
        <v>97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23">
        <f ca="1">A17</f>
        <v>0.4898979485566356</v>
      </c>
      <c r="C25" s="23">
        <f t="shared" ref="C25:J25" ca="1" si="26">B17</f>
        <v>0.6</v>
      </c>
      <c r="D25" s="23">
        <f t="shared" ca="1" si="26"/>
        <v>0.7745966692414834</v>
      </c>
      <c r="E25" s="23">
        <f t="shared" ca="1" si="26"/>
        <v>0.53851648071345037</v>
      </c>
      <c r="F25" s="23">
        <f t="shared" ca="1" si="26"/>
        <v>0.7</v>
      </c>
      <c r="G25" s="23">
        <f t="shared" ca="1" si="26"/>
        <v>0.7</v>
      </c>
      <c r="H25" s="23">
        <f t="shared" ca="1" si="26"/>
        <v>0.74833147735478822</v>
      </c>
      <c r="I25" s="23">
        <f t="shared" ca="1" si="26"/>
        <v>0.74833147735478844</v>
      </c>
      <c r="J25" s="23">
        <f t="shared" ca="1" si="26"/>
        <v>0.74833147735478822</v>
      </c>
    </row>
    <row r="26" spans="1:27" x14ac:dyDescent="0.25">
      <c r="A26" s="22" t="s">
        <v>8</v>
      </c>
      <c r="B26" s="22">
        <f ca="1">J17</f>
        <v>0.5</v>
      </c>
      <c r="C26" s="22">
        <f t="shared" ref="C26:J26" ca="1" si="27">K17</f>
        <v>0.5</v>
      </c>
      <c r="D26" s="22">
        <f t="shared" ca="1" si="27"/>
        <v>0.45825756949558405</v>
      </c>
      <c r="E26" s="22">
        <f t="shared" ca="1" si="27"/>
        <v>0.45825756949558405</v>
      </c>
      <c r="F26" s="22">
        <f t="shared" ca="1" si="27"/>
        <v>0.4898979485566356</v>
      </c>
      <c r="G26" s="22">
        <f t="shared" ca="1" si="27"/>
        <v>0.4898979485566356</v>
      </c>
      <c r="H26" s="22">
        <f t="shared" ca="1" si="27"/>
        <v>0.4898979485566356</v>
      </c>
      <c r="I26" s="22">
        <f t="shared" ca="1" si="27"/>
        <v>0.5</v>
      </c>
      <c r="J26" s="22">
        <f t="shared" ca="1" si="27"/>
        <v>0.4898979485566356</v>
      </c>
    </row>
    <row r="27" spans="1:27" x14ac:dyDescent="0.25">
      <c r="A27" s="25" t="s">
        <v>9</v>
      </c>
      <c r="B27" s="25">
        <f>S17</f>
        <v>0</v>
      </c>
      <c r="C27" s="25">
        <f t="shared" ref="C27:J27" si="28">T17</f>
        <v>0</v>
      </c>
      <c r="D27" s="25">
        <f t="shared" si="28"/>
        <v>0</v>
      </c>
      <c r="E27" s="25">
        <f t="shared" si="28"/>
        <v>0</v>
      </c>
      <c r="F27" s="25">
        <f t="shared" si="28"/>
        <v>0</v>
      </c>
      <c r="G27" s="25">
        <f t="shared" si="28"/>
        <v>0</v>
      </c>
      <c r="H27" s="25">
        <f t="shared" si="28"/>
        <v>0</v>
      </c>
      <c r="I27" s="25">
        <f t="shared" si="28"/>
        <v>0</v>
      </c>
      <c r="J27" s="25">
        <f t="shared" si="28"/>
        <v>0</v>
      </c>
    </row>
  </sheetData>
  <mergeCells count="2">
    <mergeCell ref="A19:J19"/>
    <mergeCell ref="A24:J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CB97-9ACA-47AA-BC0A-C4866D227DBF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286</v>
      </c>
      <c r="C2" s="4">
        <v>307</v>
      </c>
      <c r="D2" s="4">
        <v>321</v>
      </c>
      <c r="E2" s="4">
        <v>335</v>
      </c>
      <c r="F2" s="4">
        <v>34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20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1:J11"/>
    <mergeCell ref="A1:J1"/>
    <mergeCell ref="A6:J6"/>
    <mergeCell ref="A16:J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4079-5D8A-4490-A01E-D0379B8CD683}">
  <dimension ref="A1:AA27"/>
  <sheetViews>
    <sheetView tabSelected="1" zoomScale="70" zoomScaleNormal="70" workbookViewId="0">
      <selection activeCell="J27" sqref="A19:J27"/>
    </sheetView>
  </sheetViews>
  <sheetFormatPr defaultColWidth="9.28515625" defaultRowHeight="21" x14ac:dyDescent="0.25"/>
  <cols>
    <col min="1" max="2" width="16.85546875" style="6" bestFit="1" customWidth="1"/>
    <col min="3" max="3" width="18.85546875" style="6" bestFit="1" customWidth="1"/>
    <col min="4" max="9" width="16.85546875" style="6" bestFit="1" customWidth="1"/>
    <col min="10" max="10" width="17.85546875" style="6" bestFit="1" customWidth="1"/>
    <col min="11" max="11" width="18.85546875" style="6" bestFit="1" customWidth="1"/>
    <col min="12" max="18" width="17.85546875" style="6" bestFit="1" customWidth="1"/>
    <col min="19" max="27" width="16.85546875" style="6" bestFit="1" customWidth="1"/>
    <col min="28" max="16384" width="9.28515625" style="6"/>
  </cols>
  <sheetData>
    <row r="1" spans="1:27" x14ac:dyDescent="0.25">
      <c r="A1" s="24" t="s">
        <v>22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1" t="s">
        <v>23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1" t="s">
        <v>38</v>
      </c>
      <c r="R1" s="21" t="s">
        <v>39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</row>
    <row r="2" spans="1:27" x14ac:dyDescent="0.25">
      <c r="A2" s="23">
        <v>47</v>
      </c>
      <c r="B2" s="23">
        <v>23</v>
      </c>
      <c r="C2" s="23">
        <v>1</v>
      </c>
      <c r="D2" s="23">
        <v>4</v>
      </c>
      <c r="E2" s="23">
        <v>14</v>
      </c>
      <c r="F2" s="23">
        <v>8</v>
      </c>
      <c r="G2" s="23">
        <v>10</v>
      </c>
      <c r="H2" s="23">
        <v>31</v>
      </c>
      <c r="I2" s="23">
        <v>42</v>
      </c>
      <c r="J2" s="22">
        <v>0</v>
      </c>
      <c r="K2" s="22">
        <v>19</v>
      </c>
      <c r="L2" s="22">
        <v>36</v>
      </c>
      <c r="M2" s="22">
        <v>64</v>
      </c>
      <c r="N2" s="22">
        <v>1</v>
      </c>
      <c r="O2" s="22">
        <v>68</v>
      </c>
      <c r="P2" s="22">
        <v>46</v>
      </c>
      <c r="Q2" s="22">
        <v>23</v>
      </c>
      <c r="R2" s="22">
        <v>90</v>
      </c>
      <c r="S2" s="8">
        <v>0</v>
      </c>
      <c r="T2" s="8">
        <f>S2+22.5</f>
        <v>22.5</v>
      </c>
      <c r="U2" s="8">
        <f t="shared" ref="U2:AA2" si="0">T2+22.5</f>
        <v>45</v>
      </c>
      <c r="V2" s="8">
        <f t="shared" si="0"/>
        <v>67.5</v>
      </c>
      <c r="W2" s="8">
        <f t="shared" si="0"/>
        <v>90</v>
      </c>
      <c r="X2" s="8">
        <f t="shared" si="0"/>
        <v>112.5</v>
      </c>
      <c r="Y2" s="8">
        <f t="shared" si="0"/>
        <v>135</v>
      </c>
      <c r="Z2" s="8">
        <f t="shared" si="0"/>
        <v>157.5</v>
      </c>
      <c r="AA2" s="8">
        <f t="shared" si="0"/>
        <v>180</v>
      </c>
    </row>
    <row r="3" spans="1:27" x14ac:dyDescent="0.25">
      <c r="A3" s="23">
        <v>46</v>
      </c>
      <c r="B3" s="23">
        <v>22</v>
      </c>
      <c r="C3" s="23">
        <v>1</v>
      </c>
      <c r="D3" s="23">
        <v>3</v>
      </c>
      <c r="E3" s="23">
        <v>15</v>
      </c>
      <c r="F3" s="23">
        <v>8</v>
      </c>
      <c r="G3" s="23">
        <v>11</v>
      </c>
      <c r="H3" s="23">
        <v>30</v>
      </c>
      <c r="I3" s="23">
        <v>42</v>
      </c>
      <c r="J3" s="22">
        <v>0</v>
      </c>
      <c r="K3" s="22">
        <v>19</v>
      </c>
      <c r="L3" s="22">
        <v>35</v>
      </c>
      <c r="M3" s="22">
        <v>64</v>
      </c>
      <c r="N3" s="22">
        <v>0</v>
      </c>
      <c r="O3" s="22">
        <v>67</v>
      </c>
      <c r="P3" s="22">
        <v>45</v>
      </c>
      <c r="Q3" s="22">
        <v>22</v>
      </c>
      <c r="R3" s="22">
        <v>90</v>
      </c>
      <c r="S3" s="8">
        <f>$S$2</f>
        <v>0</v>
      </c>
      <c r="T3" s="8">
        <f>$T$2</f>
        <v>22.5</v>
      </c>
      <c r="U3" s="8">
        <f>$U$2</f>
        <v>45</v>
      </c>
      <c r="V3" s="8">
        <f>$V$2</f>
        <v>67.5</v>
      </c>
      <c r="W3" s="8">
        <f>$W$2</f>
        <v>90</v>
      </c>
      <c r="X3" s="8">
        <f>$X$2</f>
        <v>112.5</v>
      </c>
      <c r="Y3" s="8">
        <f>$Y$2</f>
        <v>135</v>
      </c>
      <c r="Z3" s="8">
        <f>$Z$2</f>
        <v>157.5</v>
      </c>
      <c r="AA3" s="8">
        <f>$AA$2</f>
        <v>180</v>
      </c>
    </row>
    <row r="4" spans="1:27" x14ac:dyDescent="0.25">
      <c r="A4" s="23">
        <v>47</v>
      </c>
      <c r="B4" s="23">
        <v>23</v>
      </c>
      <c r="C4" s="23">
        <v>2</v>
      </c>
      <c r="D4" s="23">
        <v>4</v>
      </c>
      <c r="E4" s="23">
        <v>13</v>
      </c>
      <c r="F4" s="23">
        <v>7</v>
      </c>
      <c r="G4" s="23">
        <v>9</v>
      </c>
      <c r="H4" s="23">
        <v>30</v>
      </c>
      <c r="I4" s="23">
        <v>42</v>
      </c>
      <c r="J4" s="22">
        <v>0</v>
      </c>
      <c r="K4" s="22">
        <v>19</v>
      </c>
      <c r="L4" s="22">
        <v>35</v>
      </c>
      <c r="M4" s="22">
        <v>64</v>
      </c>
      <c r="N4" s="22">
        <v>0</v>
      </c>
      <c r="O4" s="22">
        <v>68</v>
      </c>
      <c r="P4" s="22">
        <v>46</v>
      </c>
      <c r="Q4" s="22">
        <v>22</v>
      </c>
      <c r="R4" s="22">
        <v>89</v>
      </c>
      <c r="S4" s="8">
        <f t="shared" ref="S4:S11" si="1">$S$2</f>
        <v>0</v>
      </c>
      <c r="T4" s="8">
        <f t="shared" ref="T4:T11" si="2">$T$2</f>
        <v>22.5</v>
      </c>
      <c r="U4" s="8">
        <f t="shared" ref="U4:U11" si="3">$U$2</f>
        <v>45</v>
      </c>
      <c r="V4" s="8">
        <f t="shared" ref="V4:V11" si="4">$V$2</f>
        <v>67.5</v>
      </c>
      <c r="W4" s="8">
        <f t="shared" ref="W4:W11" si="5">$W$2</f>
        <v>90</v>
      </c>
      <c r="X4" s="8">
        <f t="shared" ref="X4:X11" si="6">$X$2</f>
        <v>112.5</v>
      </c>
      <c r="Y4" s="8">
        <f t="shared" ref="Y4:Y11" si="7">$Y$2</f>
        <v>135</v>
      </c>
      <c r="Z4" s="8">
        <f t="shared" ref="Z4:Z11" si="8">$Z$2</f>
        <v>157.5</v>
      </c>
      <c r="AA4" s="8">
        <f t="shared" ref="AA4:AA11" si="9">$AA$2</f>
        <v>180</v>
      </c>
    </row>
    <row r="5" spans="1:27" x14ac:dyDescent="0.25">
      <c r="A5" s="23">
        <v>48</v>
      </c>
      <c r="B5" s="23">
        <v>23</v>
      </c>
      <c r="C5" s="23">
        <v>0</v>
      </c>
      <c r="D5" s="23">
        <v>5</v>
      </c>
      <c r="E5" s="23">
        <v>15</v>
      </c>
      <c r="F5" s="23">
        <v>8</v>
      </c>
      <c r="G5" s="23">
        <v>10</v>
      </c>
      <c r="H5" s="23">
        <v>31</v>
      </c>
      <c r="I5" s="23">
        <v>42</v>
      </c>
      <c r="J5" s="22">
        <v>1</v>
      </c>
      <c r="K5" s="22">
        <v>19</v>
      </c>
      <c r="L5" s="22">
        <v>36</v>
      </c>
      <c r="M5" s="22">
        <v>64</v>
      </c>
      <c r="N5" s="22">
        <v>0</v>
      </c>
      <c r="O5" s="22">
        <v>67</v>
      </c>
      <c r="P5" s="22">
        <v>45</v>
      </c>
      <c r="Q5" s="22">
        <v>23</v>
      </c>
      <c r="R5" s="22">
        <v>89</v>
      </c>
      <c r="S5" s="8">
        <f t="shared" si="1"/>
        <v>0</v>
      </c>
      <c r="T5" s="8">
        <f t="shared" si="2"/>
        <v>22.5</v>
      </c>
      <c r="U5" s="8">
        <f t="shared" si="3"/>
        <v>45</v>
      </c>
      <c r="V5" s="8">
        <f t="shared" si="4"/>
        <v>67.5</v>
      </c>
      <c r="W5" s="8">
        <f t="shared" si="5"/>
        <v>90</v>
      </c>
      <c r="X5" s="8">
        <f t="shared" si="6"/>
        <v>112.5</v>
      </c>
      <c r="Y5" s="8">
        <f t="shared" si="7"/>
        <v>135</v>
      </c>
      <c r="Z5" s="8">
        <f t="shared" si="8"/>
        <v>157.5</v>
      </c>
      <c r="AA5" s="8">
        <f t="shared" si="9"/>
        <v>180</v>
      </c>
    </row>
    <row r="6" spans="1:27" x14ac:dyDescent="0.25">
      <c r="A6" s="23">
        <v>47</v>
      </c>
      <c r="B6" s="23">
        <v>23</v>
      </c>
      <c r="C6" s="23">
        <v>1</v>
      </c>
      <c r="D6" s="23">
        <v>4</v>
      </c>
      <c r="E6" s="23">
        <v>14</v>
      </c>
      <c r="F6" s="23">
        <v>7</v>
      </c>
      <c r="G6" s="23">
        <v>11</v>
      </c>
      <c r="H6" s="23">
        <v>31</v>
      </c>
      <c r="I6" s="23">
        <v>42</v>
      </c>
      <c r="J6" s="22">
        <v>1</v>
      </c>
      <c r="K6" s="22">
        <v>19</v>
      </c>
      <c r="L6" s="22">
        <v>36</v>
      </c>
      <c r="M6" s="22">
        <v>64</v>
      </c>
      <c r="N6" s="22">
        <v>0</v>
      </c>
      <c r="O6" s="22">
        <v>67</v>
      </c>
      <c r="P6" s="22">
        <v>46</v>
      </c>
      <c r="Q6" s="22">
        <v>23</v>
      </c>
      <c r="R6" s="22">
        <v>89</v>
      </c>
      <c r="S6" s="8">
        <f t="shared" si="1"/>
        <v>0</v>
      </c>
      <c r="T6" s="8">
        <f t="shared" si="2"/>
        <v>22.5</v>
      </c>
      <c r="U6" s="8">
        <f t="shared" si="3"/>
        <v>45</v>
      </c>
      <c r="V6" s="8">
        <f t="shared" si="4"/>
        <v>67.5</v>
      </c>
      <c r="W6" s="8">
        <f t="shared" si="5"/>
        <v>90</v>
      </c>
      <c r="X6" s="8">
        <f t="shared" si="6"/>
        <v>112.5</v>
      </c>
      <c r="Y6" s="8">
        <f t="shared" si="7"/>
        <v>135</v>
      </c>
      <c r="Z6" s="8">
        <f t="shared" si="8"/>
        <v>157.5</v>
      </c>
      <c r="AA6" s="8">
        <f t="shared" si="9"/>
        <v>180</v>
      </c>
    </row>
    <row r="7" spans="1:27" x14ac:dyDescent="0.25">
      <c r="A7" s="23">
        <v>47</v>
      </c>
      <c r="B7" s="23">
        <v>22</v>
      </c>
      <c r="C7" s="23">
        <v>1</v>
      </c>
      <c r="D7" s="23">
        <v>3</v>
      </c>
      <c r="E7" s="23">
        <v>15</v>
      </c>
      <c r="F7" s="23">
        <v>7</v>
      </c>
      <c r="G7" s="23">
        <v>10</v>
      </c>
      <c r="H7" s="23">
        <v>32</v>
      </c>
      <c r="I7" s="23">
        <v>42</v>
      </c>
      <c r="J7" s="22">
        <v>0</v>
      </c>
      <c r="K7" s="22">
        <v>19</v>
      </c>
      <c r="L7" s="22">
        <v>36</v>
      </c>
      <c r="M7" s="22">
        <v>64</v>
      </c>
      <c r="N7" s="22">
        <v>0</v>
      </c>
      <c r="O7" s="22">
        <v>68</v>
      </c>
      <c r="P7" s="22">
        <v>46</v>
      </c>
      <c r="Q7" s="22">
        <v>22</v>
      </c>
      <c r="R7" s="22">
        <v>90</v>
      </c>
      <c r="S7" s="8">
        <f t="shared" si="1"/>
        <v>0</v>
      </c>
      <c r="T7" s="8">
        <f t="shared" si="2"/>
        <v>22.5</v>
      </c>
      <c r="U7" s="8">
        <f t="shared" si="3"/>
        <v>45</v>
      </c>
      <c r="V7" s="8">
        <f t="shared" si="4"/>
        <v>67.5</v>
      </c>
      <c r="W7" s="8">
        <f t="shared" si="5"/>
        <v>90</v>
      </c>
      <c r="X7" s="8">
        <f t="shared" si="6"/>
        <v>112.5</v>
      </c>
      <c r="Y7" s="8">
        <f t="shared" si="7"/>
        <v>135</v>
      </c>
      <c r="Z7" s="8">
        <f t="shared" si="8"/>
        <v>157.5</v>
      </c>
      <c r="AA7" s="8">
        <f t="shared" si="9"/>
        <v>180</v>
      </c>
    </row>
    <row r="8" spans="1:27" x14ac:dyDescent="0.25">
      <c r="A8" s="23">
        <v>47</v>
      </c>
      <c r="B8" s="23">
        <v>24</v>
      </c>
      <c r="C8" s="23">
        <v>1</v>
      </c>
      <c r="D8" s="23">
        <v>3</v>
      </c>
      <c r="E8" s="23">
        <v>14</v>
      </c>
      <c r="F8" s="23">
        <v>8</v>
      </c>
      <c r="G8" s="23">
        <v>10</v>
      </c>
      <c r="H8" s="23">
        <v>31</v>
      </c>
      <c r="I8" s="23">
        <v>42</v>
      </c>
      <c r="J8" s="22">
        <v>0</v>
      </c>
      <c r="K8" s="22">
        <v>18</v>
      </c>
      <c r="L8" s="22">
        <v>36</v>
      </c>
      <c r="M8" s="22">
        <v>63</v>
      </c>
      <c r="N8" s="22">
        <v>1</v>
      </c>
      <c r="O8" s="22">
        <v>67</v>
      </c>
      <c r="P8" s="22">
        <v>45</v>
      </c>
      <c r="Q8" s="22">
        <v>22</v>
      </c>
      <c r="R8" s="22">
        <v>89</v>
      </c>
      <c r="S8" s="8">
        <f t="shared" si="1"/>
        <v>0</v>
      </c>
      <c r="T8" s="8">
        <f t="shared" si="2"/>
        <v>22.5</v>
      </c>
      <c r="U8" s="8">
        <f t="shared" si="3"/>
        <v>45</v>
      </c>
      <c r="V8" s="8">
        <f t="shared" si="4"/>
        <v>67.5</v>
      </c>
      <c r="W8" s="8">
        <f t="shared" si="5"/>
        <v>90</v>
      </c>
      <c r="X8" s="8">
        <f t="shared" si="6"/>
        <v>112.5</v>
      </c>
      <c r="Y8" s="8">
        <f t="shared" si="7"/>
        <v>135</v>
      </c>
      <c r="Z8" s="8">
        <f t="shared" si="8"/>
        <v>157.5</v>
      </c>
      <c r="AA8" s="8">
        <f t="shared" si="9"/>
        <v>180</v>
      </c>
    </row>
    <row r="9" spans="1:27" x14ac:dyDescent="0.25">
      <c r="A9" s="23">
        <v>47</v>
      </c>
      <c r="B9" s="23">
        <v>22</v>
      </c>
      <c r="C9" s="23">
        <v>0</v>
      </c>
      <c r="D9" s="23">
        <v>3</v>
      </c>
      <c r="E9" s="23">
        <v>14</v>
      </c>
      <c r="F9" s="23">
        <v>7</v>
      </c>
      <c r="G9" s="23">
        <v>9</v>
      </c>
      <c r="H9" s="23">
        <v>32</v>
      </c>
      <c r="I9" s="23">
        <v>41</v>
      </c>
      <c r="J9" s="22">
        <v>0</v>
      </c>
      <c r="K9" s="22">
        <v>19</v>
      </c>
      <c r="L9" s="22">
        <v>36</v>
      </c>
      <c r="M9" s="22">
        <v>63</v>
      </c>
      <c r="N9" s="22">
        <v>1</v>
      </c>
      <c r="O9" s="22">
        <v>67</v>
      </c>
      <c r="P9" s="22">
        <v>46</v>
      </c>
      <c r="Q9" s="22">
        <v>23</v>
      </c>
      <c r="R9" s="22">
        <v>89</v>
      </c>
      <c r="S9" s="8">
        <f t="shared" si="1"/>
        <v>0</v>
      </c>
      <c r="T9" s="8">
        <f t="shared" si="2"/>
        <v>22.5</v>
      </c>
      <c r="U9" s="8">
        <f t="shared" si="3"/>
        <v>45</v>
      </c>
      <c r="V9" s="8">
        <f t="shared" si="4"/>
        <v>67.5</v>
      </c>
      <c r="W9" s="8">
        <f t="shared" si="5"/>
        <v>90</v>
      </c>
      <c r="X9" s="8">
        <f t="shared" si="6"/>
        <v>112.5</v>
      </c>
      <c r="Y9" s="8">
        <f t="shared" si="7"/>
        <v>135</v>
      </c>
      <c r="Z9" s="8">
        <f t="shared" si="8"/>
        <v>157.5</v>
      </c>
      <c r="AA9" s="8">
        <f t="shared" si="9"/>
        <v>180</v>
      </c>
    </row>
    <row r="10" spans="1:27" x14ac:dyDescent="0.25">
      <c r="A10" s="23">
        <v>46</v>
      </c>
      <c r="B10" s="23">
        <v>23</v>
      </c>
      <c r="C10" s="23">
        <v>2</v>
      </c>
      <c r="D10" s="23">
        <v>4</v>
      </c>
      <c r="E10" s="23">
        <v>15</v>
      </c>
      <c r="F10" s="23">
        <v>9</v>
      </c>
      <c r="G10" s="23">
        <v>11</v>
      </c>
      <c r="H10" s="23">
        <v>31</v>
      </c>
      <c r="I10" s="23">
        <v>42</v>
      </c>
      <c r="J10" s="22">
        <v>0</v>
      </c>
      <c r="K10" s="22">
        <v>19</v>
      </c>
      <c r="L10" s="22">
        <v>35</v>
      </c>
      <c r="M10" s="22">
        <v>64</v>
      </c>
      <c r="N10" s="22">
        <v>0</v>
      </c>
      <c r="O10" s="22">
        <v>67</v>
      </c>
      <c r="P10" s="22">
        <v>45</v>
      </c>
      <c r="Q10" s="22">
        <v>22</v>
      </c>
      <c r="R10" s="22">
        <v>90</v>
      </c>
      <c r="S10" s="8">
        <f t="shared" si="1"/>
        <v>0</v>
      </c>
      <c r="T10" s="8">
        <f t="shared" si="2"/>
        <v>22.5</v>
      </c>
      <c r="U10" s="8">
        <f t="shared" si="3"/>
        <v>45</v>
      </c>
      <c r="V10" s="8">
        <f t="shared" si="4"/>
        <v>67.5</v>
      </c>
      <c r="W10" s="8">
        <f t="shared" si="5"/>
        <v>90</v>
      </c>
      <c r="X10" s="8">
        <f t="shared" si="6"/>
        <v>112.5</v>
      </c>
      <c r="Y10" s="8">
        <f t="shared" si="7"/>
        <v>135</v>
      </c>
      <c r="Z10" s="8">
        <f t="shared" si="8"/>
        <v>157.5</v>
      </c>
      <c r="AA10" s="8">
        <f t="shared" si="9"/>
        <v>180</v>
      </c>
    </row>
    <row r="11" spans="1:27" x14ac:dyDescent="0.25">
      <c r="A11" s="23">
        <v>46</v>
      </c>
      <c r="B11" s="23">
        <v>23</v>
      </c>
      <c r="C11" s="23">
        <v>1</v>
      </c>
      <c r="D11" s="23">
        <v>3</v>
      </c>
      <c r="E11" s="23">
        <v>14</v>
      </c>
      <c r="F11" s="23">
        <v>9</v>
      </c>
      <c r="G11" s="23">
        <v>9</v>
      </c>
      <c r="H11" s="23">
        <v>30</v>
      </c>
      <c r="I11" s="23">
        <v>41</v>
      </c>
      <c r="J11" s="22">
        <v>0</v>
      </c>
      <c r="K11" s="22">
        <v>19</v>
      </c>
      <c r="L11" s="22">
        <v>36</v>
      </c>
      <c r="M11" s="22">
        <v>63</v>
      </c>
      <c r="N11" s="22">
        <v>0</v>
      </c>
      <c r="O11" s="22">
        <v>68</v>
      </c>
      <c r="P11" s="22">
        <v>46</v>
      </c>
      <c r="Q11" s="22">
        <v>22</v>
      </c>
      <c r="R11" s="22">
        <v>90</v>
      </c>
      <c r="S11" s="8">
        <f t="shared" si="1"/>
        <v>0</v>
      </c>
      <c r="T11" s="8">
        <f t="shared" si="2"/>
        <v>22.5</v>
      </c>
      <c r="U11" s="8">
        <f t="shared" si="3"/>
        <v>45</v>
      </c>
      <c r="V11" s="8">
        <f t="shared" si="4"/>
        <v>67.5</v>
      </c>
      <c r="W11" s="8">
        <f t="shared" si="5"/>
        <v>90</v>
      </c>
      <c r="X11" s="8">
        <f t="shared" si="6"/>
        <v>112.5</v>
      </c>
      <c r="Y11" s="8">
        <f t="shared" si="7"/>
        <v>135</v>
      </c>
      <c r="Z11" s="8">
        <f t="shared" si="8"/>
        <v>157.5</v>
      </c>
      <c r="AA11" s="8">
        <f t="shared" si="9"/>
        <v>180</v>
      </c>
    </row>
    <row r="12" spans="1:27" x14ac:dyDescent="0.25">
      <c r="P12" s="1"/>
      <c r="Q12" s="1"/>
      <c r="R12" s="1"/>
      <c r="S12" s="1"/>
      <c r="T12" s="1"/>
      <c r="U12" s="1"/>
      <c r="W12" s="1"/>
      <c r="X12" s="1"/>
    </row>
    <row r="13" spans="1:27" x14ac:dyDescent="0.25">
      <c r="A13" s="23" t="s">
        <v>41</v>
      </c>
      <c r="B13" s="23" t="s">
        <v>42</v>
      </c>
      <c r="C13" s="23" t="s">
        <v>43</v>
      </c>
      <c r="D13" s="23" t="s">
        <v>44</v>
      </c>
      <c r="E13" s="23" t="s">
        <v>45</v>
      </c>
      <c r="F13" s="23" t="s">
        <v>46</v>
      </c>
      <c r="G13" s="23" t="s">
        <v>47</v>
      </c>
      <c r="H13" s="23" t="s">
        <v>48</v>
      </c>
      <c r="I13" s="23" t="s">
        <v>49</v>
      </c>
      <c r="J13" s="22" t="s">
        <v>50</v>
      </c>
      <c r="K13" s="22" t="s">
        <v>51</v>
      </c>
      <c r="L13" s="22" t="s">
        <v>52</v>
      </c>
      <c r="M13" s="22" t="s">
        <v>53</v>
      </c>
      <c r="N13" s="22" t="s">
        <v>54</v>
      </c>
      <c r="O13" s="22" t="s">
        <v>55</v>
      </c>
      <c r="P13" s="22" t="s">
        <v>56</v>
      </c>
      <c r="Q13" s="22" t="s">
        <v>57</v>
      </c>
      <c r="R13" s="22" t="s">
        <v>58</v>
      </c>
      <c r="S13" s="7" t="s">
        <v>59</v>
      </c>
      <c r="T13" s="7" t="s">
        <v>60</v>
      </c>
      <c r="U13" s="7" t="s">
        <v>61</v>
      </c>
      <c r="V13" s="7" t="s">
        <v>62</v>
      </c>
      <c r="W13" s="7" t="s">
        <v>63</v>
      </c>
      <c r="X13" s="7" t="s">
        <v>64</v>
      </c>
      <c r="Y13" s="7" t="s">
        <v>65</v>
      </c>
      <c r="Z13" s="7" t="s">
        <v>66</v>
      </c>
      <c r="AA13" s="7" t="s">
        <v>67</v>
      </c>
    </row>
    <row r="14" spans="1:27" x14ac:dyDescent="0.25">
      <c r="A14" s="23">
        <f t="shared" ref="A14:J14" si="10">AVERAGE(A2:A11)</f>
        <v>46.8</v>
      </c>
      <c r="B14" s="23">
        <f t="shared" si="10"/>
        <v>22.8</v>
      </c>
      <c r="C14" s="23">
        <f t="shared" si="10"/>
        <v>1</v>
      </c>
      <c r="D14" s="23">
        <f t="shared" si="10"/>
        <v>3.6</v>
      </c>
      <c r="E14" s="23">
        <f t="shared" si="10"/>
        <v>14.3</v>
      </c>
      <c r="F14" s="23">
        <f t="shared" si="10"/>
        <v>7.8</v>
      </c>
      <c r="G14" s="23">
        <f t="shared" si="10"/>
        <v>10</v>
      </c>
      <c r="H14" s="23">
        <f t="shared" si="10"/>
        <v>30.9</v>
      </c>
      <c r="I14" s="23">
        <f t="shared" si="10"/>
        <v>41.8</v>
      </c>
      <c r="J14" s="22">
        <f t="shared" si="10"/>
        <v>0.2</v>
      </c>
      <c r="K14" s="22">
        <f t="shared" ref="K14:R14" si="11">AVERAGE(K2:K11)</f>
        <v>18.899999999999999</v>
      </c>
      <c r="L14" s="22">
        <f t="shared" si="11"/>
        <v>35.700000000000003</v>
      </c>
      <c r="M14" s="22">
        <f t="shared" si="11"/>
        <v>63.7</v>
      </c>
      <c r="N14" s="22">
        <f t="shared" si="11"/>
        <v>0.3</v>
      </c>
      <c r="O14" s="22">
        <f t="shared" si="11"/>
        <v>67.400000000000006</v>
      </c>
      <c r="P14" s="22">
        <f t="shared" si="11"/>
        <v>45.6</v>
      </c>
      <c r="Q14" s="22">
        <f t="shared" si="11"/>
        <v>22.4</v>
      </c>
      <c r="R14" s="22">
        <f t="shared" si="11"/>
        <v>89.5</v>
      </c>
      <c r="S14" s="8">
        <f t="shared" ref="S14:AA14" si="12">AVERAGE(S2:S11)</f>
        <v>0</v>
      </c>
      <c r="T14" s="8">
        <f t="shared" si="12"/>
        <v>22.5</v>
      </c>
      <c r="U14" s="8">
        <f t="shared" si="12"/>
        <v>45</v>
      </c>
      <c r="V14" s="8">
        <f t="shared" si="12"/>
        <v>67.5</v>
      </c>
      <c r="W14" s="8">
        <f t="shared" si="12"/>
        <v>90</v>
      </c>
      <c r="X14" s="8">
        <f t="shared" si="12"/>
        <v>112.5</v>
      </c>
      <c r="Y14" s="8">
        <f t="shared" si="12"/>
        <v>135</v>
      </c>
      <c r="Z14" s="8">
        <f t="shared" si="12"/>
        <v>157.5</v>
      </c>
      <c r="AA14" s="8">
        <f t="shared" si="12"/>
        <v>180</v>
      </c>
    </row>
    <row r="15" spans="1:27" x14ac:dyDescent="0.25">
      <c r="L15" s="1"/>
      <c r="M15" s="1"/>
      <c r="N15" s="1"/>
      <c r="O15" s="1"/>
      <c r="P15" s="1"/>
      <c r="Q15" s="1"/>
      <c r="R15" s="1"/>
      <c r="S15" s="1"/>
      <c r="T15" s="1"/>
    </row>
    <row r="16" spans="1:27" x14ac:dyDescent="0.25">
      <c r="A16" s="23" t="s">
        <v>68</v>
      </c>
      <c r="B16" s="23" t="s">
        <v>69</v>
      </c>
      <c r="C16" s="23" t="s">
        <v>70</v>
      </c>
      <c r="D16" s="23" t="s">
        <v>71</v>
      </c>
      <c r="E16" s="23" t="s">
        <v>72</v>
      </c>
      <c r="F16" s="23" t="s">
        <v>73</v>
      </c>
      <c r="G16" s="23" t="s">
        <v>74</v>
      </c>
      <c r="H16" s="23" t="s">
        <v>75</v>
      </c>
      <c r="I16" s="23" t="s">
        <v>76</v>
      </c>
      <c r="J16" s="22" t="s">
        <v>77</v>
      </c>
      <c r="K16" s="22" t="s">
        <v>78</v>
      </c>
      <c r="L16" s="22" t="s">
        <v>79</v>
      </c>
      <c r="M16" s="22" t="s">
        <v>80</v>
      </c>
      <c r="N16" s="22" t="s">
        <v>81</v>
      </c>
      <c r="O16" s="22" t="s">
        <v>82</v>
      </c>
      <c r="P16" s="22" t="s">
        <v>83</v>
      </c>
      <c r="Q16" s="22" t="s">
        <v>84</v>
      </c>
      <c r="R16" s="22" t="s">
        <v>85</v>
      </c>
      <c r="S16" s="8" t="s">
        <v>86</v>
      </c>
      <c r="T16" s="8" t="s">
        <v>87</v>
      </c>
      <c r="U16" s="8" t="s">
        <v>88</v>
      </c>
      <c r="V16" s="8" t="s">
        <v>89</v>
      </c>
      <c r="W16" s="8" t="s">
        <v>90</v>
      </c>
      <c r="X16" s="8" t="s">
        <v>91</v>
      </c>
      <c r="Y16" s="8" t="s">
        <v>92</v>
      </c>
      <c r="Z16" s="8" t="s">
        <v>93</v>
      </c>
      <c r="AA16" s="8" t="s">
        <v>94</v>
      </c>
    </row>
    <row r="17" spans="1:27" x14ac:dyDescent="0.25">
      <c r="A17" s="23">
        <f t="shared" ref="A17:J17" si="13">_xlfn.STDEV.P(A2:A11)</f>
        <v>0.59999999999999987</v>
      </c>
      <c r="B17" s="23">
        <f t="shared" si="13"/>
        <v>0.6</v>
      </c>
      <c r="C17" s="23">
        <f t="shared" si="13"/>
        <v>0.63245553203367588</v>
      </c>
      <c r="D17" s="23">
        <f t="shared" si="13"/>
        <v>0.66332495807107994</v>
      </c>
      <c r="E17" s="23">
        <f t="shared" si="13"/>
        <v>0.6403124237432849</v>
      </c>
      <c r="F17" s="23">
        <f t="shared" si="13"/>
        <v>0.74833147735478822</v>
      </c>
      <c r="G17" s="23">
        <f t="shared" si="13"/>
        <v>0.7745966692414834</v>
      </c>
      <c r="H17" s="23">
        <f t="shared" si="13"/>
        <v>0.70000000000000007</v>
      </c>
      <c r="I17" s="23">
        <f t="shared" si="13"/>
        <v>0.4</v>
      </c>
      <c r="J17" s="22">
        <f t="shared" si="13"/>
        <v>0.4</v>
      </c>
      <c r="K17" s="22">
        <f t="shared" ref="K17:R17" si="14">_xlfn.STDEV.P(K2:K11)</f>
        <v>0.3</v>
      </c>
      <c r="L17" s="22">
        <f t="shared" si="14"/>
        <v>0.45825756949558394</v>
      </c>
      <c r="M17" s="22">
        <f t="shared" si="14"/>
        <v>0.45825756949558394</v>
      </c>
      <c r="N17" s="22">
        <f t="shared" si="14"/>
        <v>0.45825756949558399</v>
      </c>
      <c r="O17" s="22">
        <f t="shared" si="14"/>
        <v>0.4898979485566356</v>
      </c>
      <c r="P17" s="22">
        <f t="shared" si="14"/>
        <v>0.4898979485566356</v>
      </c>
      <c r="Q17" s="22">
        <f t="shared" si="14"/>
        <v>0.4898979485566356</v>
      </c>
      <c r="R17" s="22">
        <f t="shared" si="14"/>
        <v>0.5</v>
      </c>
      <c r="S17" s="8">
        <f t="shared" ref="S17:AA17" si="15">_xlfn.STDEV.P(S2:S11)</f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</row>
    <row r="19" spans="1:27" x14ac:dyDescent="0.25">
      <c r="A19" s="30" t="s">
        <v>96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7" x14ac:dyDescent="0.25">
      <c r="A20" s="24" t="s">
        <v>7</v>
      </c>
      <c r="B20" s="32">
        <f>A14</f>
        <v>46.8</v>
      </c>
      <c r="C20" s="32">
        <f t="shared" ref="C20:J20" si="16">B14</f>
        <v>22.8</v>
      </c>
      <c r="D20" s="32">
        <f t="shared" si="16"/>
        <v>1</v>
      </c>
      <c r="E20" s="32">
        <f t="shared" si="16"/>
        <v>3.6</v>
      </c>
      <c r="F20" s="32">
        <f t="shared" si="16"/>
        <v>14.3</v>
      </c>
      <c r="G20" s="32">
        <f t="shared" si="16"/>
        <v>7.8</v>
      </c>
      <c r="H20" s="32">
        <f t="shared" si="16"/>
        <v>10</v>
      </c>
      <c r="I20" s="32">
        <f t="shared" si="16"/>
        <v>30.9</v>
      </c>
      <c r="J20" s="32">
        <f t="shared" si="16"/>
        <v>41.8</v>
      </c>
    </row>
    <row r="21" spans="1:27" x14ac:dyDescent="0.25">
      <c r="A21" s="22" t="s">
        <v>8</v>
      </c>
      <c r="B21" s="33">
        <f>J14</f>
        <v>0.2</v>
      </c>
      <c r="C21" s="33">
        <f>K14</f>
        <v>18.899999999999999</v>
      </c>
      <c r="D21" s="33">
        <f t="shared" ref="D21:J21" si="17">L14</f>
        <v>35.700000000000003</v>
      </c>
      <c r="E21" s="33">
        <f t="shared" si="17"/>
        <v>63.7</v>
      </c>
      <c r="F21" s="33">
        <f t="shared" si="17"/>
        <v>0.3</v>
      </c>
      <c r="G21" s="33">
        <f t="shared" si="17"/>
        <v>67.400000000000006</v>
      </c>
      <c r="H21" s="33">
        <f t="shared" si="17"/>
        <v>45.6</v>
      </c>
      <c r="I21" s="33">
        <f t="shared" si="17"/>
        <v>22.4</v>
      </c>
      <c r="J21" s="33">
        <f t="shared" si="17"/>
        <v>89.5</v>
      </c>
    </row>
    <row r="22" spans="1:27" x14ac:dyDescent="0.25">
      <c r="A22" s="8" t="s">
        <v>9</v>
      </c>
      <c r="B22" s="34">
        <f>S14</f>
        <v>0</v>
      </c>
      <c r="C22" s="34">
        <f t="shared" ref="C22:J22" si="18">T14</f>
        <v>22.5</v>
      </c>
      <c r="D22" s="34">
        <f t="shared" si="18"/>
        <v>45</v>
      </c>
      <c r="E22" s="34">
        <f t="shared" si="18"/>
        <v>67.5</v>
      </c>
      <c r="F22" s="34">
        <f t="shared" si="18"/>
        <v>90</v>
      </c>
      <c r="G22" s="34">
        <f t="shared" si="18"/>
        <v>112.5</v>
      </c>
      <c r="H22" s="34">
        <f t="shared" si="18"/>
        <v>135</v>
      </c>
      <c r="I22" s="34">
        <f t="shared" si="18"/>
        <v>157.5</v>
      </c>
      <c r="J22" s="34">
        <f t="shared" si="18"/>
        <v>180</v>
      </c>
    </row>
    <row r="24" spans="1:27" x14ac:dyDescent="0.25">
      <c r="A24" s="31" t="s">
        <v>97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27" x14ac:dyDescent="0.25">
      <c r="A25" s="24" t="s">
        <v>7</v>
      </c>
      <c r="B25" s="32">
        <f>A17</f>
        <v>0.59999999999999987</v>
      </c>
      <c r="C25" s="32">
        <f t="shared" ref="C25:J25" si="19">B17</f>
        <v>0.6</v>
      </c>
      <c r="D25" s="32">
        <f t="shared" si="19"/>
        <v>0.63245553203367588</v>
      </c>
      <c r="E25" s="32">
        <f t="shared" si="19"/>
        <v>0.66332495807107994</v>
      </c>
      <c r="F25" s="32">
        <f t="shared" si="19"/>
        <v>0.6403124237432849</v>
      </c>
      <c r="G25" s="32">
        <f t="shared" si="19"/>
        <v>0.74833147735478822</v>
      </c>
      <c r="H25" s="32">
        <f t="shared" si="19"/>
        <v>0.7745966692414834</v>
      </c>
      <c r="I25" s="32">
        <f t="shared" si="19"/>
        <v>0.70000000000000007</v>
      </c>
      <c r="J25" s="32">
        <f t="shared" si="19"/>
        <v>0.4</v>
      </c>
    </row>
    <row r="26" spans="1:27" x14ac:dyDescent="0.25">
      <c r="A26" s="22" t="s">
        <v>8</v>
      </c>
      <c r="B26" s="33">
        <f>J17</f>
        <v>0.4</v>
      </c>
      <c r="C26" s="33">
        <f t="shared" ref="C26:J26" si="20">K17</f>
        <v>0.3</v>
      </c>
      <c r="D26" s="33">
        <f t="shared" si="20"/>
        <v>0.45825756949558394</v>
      </c>
      <c r="E26" s="33">
        <f t="shared" si="20"/>
        <v>0.45825756949558394</v>
      </c>
      <c r="F26" s="33">
        <f t="shared" si="20"/>
        <v>0.45825756949558399</v>
      </c>
      <c r="G26" s="33">
        <f t="shared" si="20"/>
        <v>0.4898979485566356</v>
      </c>
      <c r="H26" s="33">
        <f t="shared" si="20"/>
        <v>0.4898979485566356</v>
      </c>
      <c r="I26" s="33">
        <f t="shared" si="20"/>
        <v>0.4898979485566356</v>
      </c>
      <c r="J26" s="33">
        <f t="shared" si="20"/>
        <v>0.5</v>
      </c>
    </row>
    <row r="27" spans="1:27" x14ac:dyDescent="0.25">
      <c r="A27" s="25" t="s">
        <v>9</v>
      </c>
      <c r="B27" s="35">
        <f>S17</f>
        <v>0</v>
      </c>
      <c r="C27" s="35">
        <f t="shared" ref="C27:J27" si="21">T17</f>
        <v>0</v>
      </c>
      <c r="D27" s="35">
        <f t="shared" si="21"/>
        <v>0</v>
      </c>
      <c r="E27" s="35">
        <f t="shared" si="21"/>
        <v>0</v>
      </c>
      <c r="F27" s="35">
        <f t="shared" si="21"/>
        <v>0</v>
      </c>
      <c r="G27" s="35">
        <f t="shared" si="21"/>
        <v>0</v>
      </c>
      <c r="H27" s="35">
        <f t="shared" si="21"/>
        <v>0</v>
      </c>
      <c r="I27" s="35">
        <f t="shared" si="21"/>
        <v>0</v>
      </c>
      <c r="J27" s="35">
        <f t="shared" si="21"/>
        <v>0</v>
      </c>
    </row>
  </sheetData>
  <mergeCells count="2">
    <mergeCell ref="A19:J19"/>
    <mergeCell ref="A24:J2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D12E-9D06-4224-836C-7D06A1E56E66}">
  <dimension ref="B2:K20"/>
  <sheetViews>
    <sheetView zoomScale="85" zoomScaleNormal="85" workbookViewId="0">
      <selection activeCell="L10" sqref="L10"/>
    </sheetView>
  </sheetViews>
  <sheetFormatPr defaultRowHeight="15" x14ac:dyDescent="0.25"/>
  <cols>
    <col min="2" max="2" width="13.5703125" bestFit="1" customWidth="1"/>
    <col min="3" max="3" width="9.42578125" bestFit="1" customWidth="1"/>
  </cols>
  <sheetData>
    <row r="2" spans="2:11" ht="21" x14ac:dyDescent="0.25">
      <c r="B2" s="29" t="s">
        <v>10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21" x14ac:dyDescent="0.25">
      <c r="B3" s="4" t="s">
        <v>7</v>
      </c>
      <c r="C3" s="4">
        <f>('Reading 1'!B2 + 'Reading 2'!B2 + 'Reading 3'!B2 + 'Reading 4'!B2 + 'Reading 5'!B2 + 'Reading 6'!B2 + 'Reading 7'!B2 + 'Reading 8'!B2 + 'Reading 9'!B2 + 'Reading 10'!B2) / 10</f>
        <v>285.10000000000002</v>
      </c>
      <c r="D3" s="4">
        <f>('Reading 1'!C2 + 'Reading 2'!C2 + 'Reading 3'!C2 + 'Reading 4'!C2 + 'Reading 5'!C2 + 'Reading 6'!C2 + 'Reading 7'!C2 + 'Reading 8'!C2 + 'Reading 9'!C2 + 'Reading 10'!C2) / 10</f>
        <v>307.5</v>
      </c>
      <c r="E3" s="4">
        <f>('Reading 1'!D2 + 'Reading 2'!D2 + 'Reading 3'!D2 + 'Reading 4'!D2 + 'Reading 5'!D2 + 'Reading 6'!D2 + 'Reading 7'!D2 + 'Reading 8'!D2 + 'Reading 9'!D2 + 'Reading 10'!D2) / 10</f>
        <v>320.5</v>
      </c>
      <c r="F3" s="4">
        <f>('Reading 1'!E2 + 'Reading 2'!E2 + 'Reading 3'!E2 + 'Reading 4'!E2 + 'Reading 5'!E2 + 'Reading 6'!E2 + 'Reading 7'!E2 + 'Reading 8'!E2 + 'Reading 9'!E2 + 'Reading 10'!E2) / 10</f>
        <v>335.2</v>
      </c>
      <c r="G3" s="4">
        <f>('Reading 1'!F2 + 'Reading 2'!F2 + 'Reading 3'!F2 + 'Reading 4'!F2 + 'Reading 5'!F2 + 'Reading 6'!F2 + 'Reading 7'!F2 + 'Reading 8'!F2 + 'Reading 9'!F2 + 'Reading 10'!F2) / 10</f>
        <v>310.39999999999998</v>
      </c>
      <c r="H3" s="4">
        <f>('Reading 1'!G2 + 'Reading 2'!G2 + 'Reading 3'!G2 + 'Reading 4'!G2 + 'Reading 5'!G2 + 'Reading 6'!G2 + 'Reading 7'!G2 + 'Reading 8'!G2 + 'Reading 9'!G2 + 'Reading 10'!G2) / 10</f>
        <v>8</v>
      </c>
      <c r="I3" s="4">
        <f>('Reading 1'!H2 + 'Reading 2'!H2 + 'Reading 3'!H2 + 'Reading 4'!H2 + 'Reading 5'!H2 + 'Reading 6'!H2 + 'Reading 7'!H2 + 'Reading 8'!H2 + 'Reading 9'!H2 + 'Reading 10'!H2) / 10</f>
        <v>10</v>
      </c>
      <c r="J3" s="4">
        <f>('Reading 1'!I2 + 'Reading 2'!I2 + 'Reading 3'!I2 + 'Reading 4'!I2 + 'Reading 5'!I2 + 'Reading 6'!I2 + 'Reading 7'!I2 + 'Reading 8'!I2 + 'Reading 9'!I2 + 'Reading 10'!I2) / 10</f>
        <v>31</v>
      </c>
      <c r="K3" s="4">
        <f>('Reading 1'!J2 + 'Reading 2'!J2 + 'Reading 3'!J2 + 'Reading 4'!J2 + 'Reading 5'!J2 + 'Reading 6'!J2 + 'Reading 7'!J2 + 'Reading 8'!J2 + 'Reading 9'!J2 + 'Reading 10'!J2) / 10</f>
        <v>42</v>
      </c>
    </row>
    <row r="4" spans="2:11" ht="21" x14ac:dyDescent="0.25">
      <c r="B4" s="4" t="s">
        <v>8</v>
      </c>
      <c r="C4" s="4">
        <f>('Reading 1'!B3 + 'Reading 2'!B3 + 'Reading 3'!B3 + 'Reading 4'!B3 + 'Reading 5'!B3 + 'Reading 6'!B3 + 'Reading 7'!B3 + 'Reading 8'!B3 + 'Reading 9'!B3 + 'Reading 10'!B3) / 10</f>
        <v>0</v>
      </c>
      <c r="D4" s="4">
        <f>('Reading 1'!C3 + 'Reading 2'!C3 + 'Reading 3'!C3 + 'Reading 4'!C3 + 'Reading 5'!C3 + 'Reading 6'!C3 + 'Reading 7'!C3 + 'Reading 8'!C3 + 'Reading 9'!C3 + 'Reading 10'!C3) / 10</f>
        <v>19.399999999999999</v>
      </c>
      <c r="E4" s="4">
        <f>('Reading 1'!D3 + 'Reading 2'!D3 + 'Reading 3'!D3 + 'Reading 4'!D3 + 'Reading 5'!D3 + 'Reading 6'!D3 + 'Reading 7'!D3 + 'Reading 8'!D3 + 'Reading 9'!D3 + 'Reading 10'!D3) / 10</f>
        <v>36</v>
      </c>
      <c r="F4" s="4">
        <f>('Reading 1'!E3 + 'Reading 2'!E3 + 'Reading 3'!E3 + 'Reading 4'!E3 + 'Reading 5'!E3 + 'Reading 6'!E3 + 'Reading 7'!E3 + 'Reading 8'!E3 + 'Reading 9'!E3 + 'Reading 10'!E3) / 10</f>
        <v>64</v>
      </c>
      <c r="G4" s="4">
        <f>('Reading 1'!F3 + 'Reading 2'!F3 + 'Reading 3'!F3 + 'Reading 4'!F3 + 'Reading 5'!F3 + 'Reading 6'!F3 + 'Reading 7'!F3 + 'Reading 8'!F3 + 'Reading 9'!F3 + 'Reading 10'!F3) / 10</f>
        <v>1</v>
      </c>
      <c r="H4" s="4">
        <f>('Reading 1'!G3 + 'Reading 2'!G3 + 'Reading 3'!G3 + 'Reading 4'!G3 + 'Reading 5'!G3 + 'Reading 6'!G3 + 'Reading 7'!G3 + 'Reading 8'!G3 + 'Reading 9'!G3 + 'Reading 10'!G3) / 10</f>
        <v>68</v>
      </c>
      <c r="I4" s="4">
        <f>('Reading 1'!H3 + 'Reading 2'!H3 + 'Reading 3'!H3 + 'Reading 4'!H3 + 'Reading 5'!H3 + 'Reading 6'!H3 + 'Reading 7'!H3 + 'Reading 8'!H3 + 'Reading 9'!H3 + 'Reading 10'!H3) / 10</f>
        <v>46</v>
      </c>
      <c r="J4" s="4">
        <f>('Reading 1'!I3 + 'Reading 2'!I3 + 'Reading 3'!I3 + 'Reading 4'!I3 + 'Reading 5'!I3 + 'Reading 6'!I3 + 'Reading 7'!I3 + 'Reading 8'!I3 + 'Reading 9'!I3 + 'Reading 10'!I3) / 10</f>
        <v>23</v>
      </c>
      <c r="K4" s="4">
        <f>('Reading 1'!J3 + 'Reading 2'!J3 + 'Reading 3'!J3 + 'Reading 4'!J3 + 'Reading 5'!J3 + 'Reading 6'!J3 + 'Reading 7'!J3 + 'Reading 8'!J3 + 'Reading 9'!J3 + 'Reading 10'!J3) / 10</f>
        <v>90</v>
      </c>
    </row>
    <row r="5" spans="2:11" ht="21" x14ac:dyDescent="0.25">
      <c r="B5" s="4" t="s">
        <v>9</v>
      </c>
      <c r="C5" s="4">
        <v>0</v>
      </c>
      <c r="D5" s="4">
        <v>22.5</v>
      </c>
      <c r="E5" s="4">
        <v>45</v>
      </c>
      <c r="F5" s="4">
        <v>67.5</v>
      </c>
      <c r="G5" s="4">
        <v>90</v>
      </c>
      <c r="H5" s="4">
        <f>90+22.5</f>
        <v>112.5</v>
      </c>
      <c r="I5" s="4">
        <v>135</v>
      </c>
      <c r="J5" s="4">
        <f>135+22.5</f>
        <v>157.5</v>
      </c>
      <c r="K5" s="4">
        <f>157.5+22.5</f>
        <v>180</v>
      </c>
    </row>
    <row r="6" spans="2:11" ht="2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21" x14ac:dyDescent="0.25">
      <c r="B7" s="29" t="s">
        <v>6</v>
      </c>
      <c r="C7" s="29"/>
      <c r="D7" s="29"/>
      <c r="E7" s="29"/>
      <c r="F7" s="29"/>
      <c r="G7" s="29"/>
      <c r="H7" s="29"/>
      <c r="I7" s="29"/>
      <c r="J7" s="29"/>
      <c r="K7" s="29"/>
    </row>
    <row r="8" spans="2:11" ht="21" x14ac:dyDescent="0.25">
      <c r="B8" s="4" t="s">
        <v>7</v>
      </c>
      <c r="C8" s="4">
        <f>('Reading 1'!B7 + 'Reading 2'!B7 + 'Reading 3'!B7 + 'Reading 4'!B7 + 'Reading 5'!B7 + 'Reading 6'!B7 + 'Reading 7'!B7 + 'Reading 8'!B7 + 'Reading 9'!B7 + 'Reading 10'!B7) / 10</f>
        <v>-45</v>
      </c>
      <c r="D8" s="4">
        <f>('Reading 1'!C7 + 'Reading 2'!C7 + 'Reading 3'!C7 + 'Reading 4'!C7 + 'Reading 5'!C7 + 'Reading 6'!C7 + 'Reading 7'!C7 + 'Reading 8'!C7 + 'Reading 9'!C7 + 'Reading 10'!C7) / 10</f>
        <v>23</v>
      </c>
      <c r="E8" s="4">
        <f>('Reading 1'!D7 + 'Reading 2'!D7 + 'Reading 3'!D7 + 'Reading 4'!D7 + 'Reading 5'!D7 + 'Reading 6'!D7 + 'Reading 7'!D7 + 'Reading 8'!D7 + 'Reading 9'!D7 + 'Reading 10'!D7) / 10</f>
        <v>8</v>
      </c>
      <c r="F8" s="4">
        <f>('Reading 1'!E7 + 'Reading 2'!E7 + 'Reading 3'!E7 + 'Reading 4'!E7 + 'Reading 5'!E7 + 'Reading 6'!E7 + 'Reading 7'!E7 + 'Reading 8'!E7 + 'Reading 9'!E7 + 'Reading 10'!E7) / 10</f>
        <v>0</v>
      </c>
      <c r="G8" s="4">
        <f>('Reading 1'!F7 + 'Reading 2'!F7 + 'Reading 3'!F7 + 'Reading 4'!F7 + 'Reading 5'!F7 + 'Reading 6'!F7 + 'Reading 7'!F7 + 'Reading 8'!F7 + 'Reading 9'!F7 + 'Reading 10'!F7) / 10</f>
        <v>3</v>
      </c>
      <c r="H8" s="4">
        <f>('Reading 1'!G7 + 'Reading 2'!G7 + 'Reading 3'!G7 + 'Reading 4'!G7 + 'Reading 5'!G7 + 'Reading 6'!G7 + 'Reading 7'!G7 + 'Reading 8'!G7 + 'Reading 9'!G7 + 'Reading 10'!G7) / 10</f>
        <v>0</v>
      </c>
      <c r="I8" s="4">
        <f>('Reading 1'!H7 + 'Reading 2'!H7 + 'Reading 3'!H7 + 'Reading 4'!H7 + 'Reading 5'!H7 + 'Reading 6'!H7 + 'Reading 7'!H7 + 'Reading 8'!H7 + 'Reading 9'!H7 + 'Reading 10'!H7) / 10</f>
        <v>12</v>
      </c>
      <c r="J8" s="4">
        <f>('Reading 1'!I7 + 'Reading 2'!I7 + 'Reading 3'!I7 + 'Reading 4'!I7 + 'Reading 5'!I7 + 'Reading 6'!I7 + 'Reading 7'!I7 + 'Reading 8'!I7 + 'Reading 9'!I7 + 'Reading 10'!I7) / 10</f>
        <v>30</v>
      </c>
      <c r="K8" s="4">
        <f>('Reading 1'!J7 + 'Reading 2'!J7 + 'Reading 3'!J7 + 'Reading 4'!J7 + 'Reading 5'!J7 + 'Reading 6'!J7 + 'Reading 7'!J7 + 'Reading 8'!J7 + 'Reading 9'!J7 + 'Reading 10'!J7) / 10</f>
        <v>48</v>
      </c>
    </row>
    <row r="9" spans="2:11" ht="21" x14ac:dyDescent="0.25">
      <c r="B9" s="4" t="s">
        <v>8</v>
      </c>
      <c r="C9" s="4">
        <f>('Reading 1'!B8 + 'Reading 2'!B8 + 'Reading 3'!B8 + 'Reading 4'!B8 + 'Reading 5'!B8 + 'Reading 6'!B8 + 'Reading 7'!B8 + 'Reading 8'!B8 + 'Reading 9'!B8 + 'Reading 10'!B8) / 10</f>
        <v>-91</v>
      </c>
      <c r="D9" s="4">
        <f>('Reading 1'!C8 + 'Reading 2'!C8 + 'Reading 3'!C8 + 'Reading 4'!C8 + 'Reading 5'!C8 + 'Reading 6'!C8 + 'Reading 7'!C8 + 'Reading 8'!C8 + 'Reading 9'!C8 + 'Reading 10'!C8) / 10</f>
        <v>21.8</v>
      </c>
      <c r="E9" s="4">
        <f>('Reading 1'!D8 + 'Reading 2'!D8 + 'Reading 3'!D8 + 'Reading 4'!D8 + 'Reading 5'!D8 + 'Reading 6'!D8 + 'Reading 7'!D8 + 'Reading 8'!D8 + 'Reading 9'!D8 + 'Reading 10'!D8) / 10</f>
        <v>46</v>
      </c>
      <c r="F9" s="4">
        <f>('Reading 1'!E8 + 'Reading 2'!E8 + 'Reading 3'!E8 + 'Reading 4'!E8 + 'Reading 5'!E8 + 'Reading 6'!E8 + 'Reading 7'!E8 + 'Reading 8'!E8 + 'Reading 9'!E8 + 'Reading 10'!E8) / 10</f>
        <v>69</v>
      </c>
      <c r="G9" s="4">
        <f>('Reading 1'!F8 + 'Reading 2'!F8 + 'Reading 3'!F8 + 'Reading 4'!F8 + 'Reading 5'!F8 + 'Reading 6'!F8 + 'Reading 7'!F8 + 'Reading 8'!F8 + 'Reading 9'!F8 + 'Reading 10'!F8) / 10</f>
        <v>2</v>
      </c>
      <c r="H9" s="4">
        <f>('Reading 1'!G8 + 'Reading 2'!G8 + 'Reading 3'!G8 + 'Reading 4'!G8 + 'Reading 5'!G8 + 'Reading 6'!G8 + 'Reading 7'!G8 + 'Reading 8'!G8 + 'Reading 9'!G8 + 'Reading 10'!G8) / 10</f>
        <v>66</v>
      </c>
      <c r="I9" s="4">
        <f>('Reading 1'!H8 + 'Reading 2'!H8 + 'Reading 3'!H8 + 'Reading 4'!H8 + 'Reading 5'!H8 + 'Reading 6'!H8 + 'Reading 7'!H8 + 'Reading 8'!H8 + 'Reading 9'!H8 + 'Reading 10'!H8) / 10</f>
        <v>45</v>
      </c>
      <c r="J9" s="4">
        <f>('Reading 1'!I8 + 'Reading 2'!I8 + 'Reading 3'!I8 + 'Reading 4'!I8 + 'Reading 5'!I8 + 'Reading 6'!I8 + 'Reading 7'!I8 + 'Reading 8'!I8 + 'Reading 9'!I8 + 'Reading 10'!I8) / 10</f>
        <v>17</v>
      </c>
      <c r="K9" s="4">
        <f>('Reading 1'!J8 + 'Reading 2'!J8 + 'Reading 3'!J8 + 'Reading 4'!J8 + 'Reading 5'!J8 + 'Reading 6'!J8 + 'Reading 7'!J8 + 'Reading 8'!J8 + 'Reading 9'!J8 + 'Reading 10'!J8) / 10</f>
        <v>92</v>
      </c>
    </row>
    <row r="10" spans="2:11" ht="21" x14ac:dyDescent="0.25">
      <c r="B10" s="4" t="s">
        <v>9</v>
      </c>
      <c r="C10" s="4">
        <v>-90</v>
      </c>
      <c r="D10" s="4">
        <f>-90+22.5</f>
        <v>-67.5</v>
      </c>
      <c r="E10" s="4">
        <v>-45</v>
      </c>
      <c r="F10" s="4">
        <v>-22.5</v>
      </c>
      <c r="G10" s="4">
        <v>0</v>
      </c>
      <c r="H10" s="4">
        <v>22.5</v>
      </c>
      <c r="I10" s="4">
        <v>45</v>
      </c>
      <c r="J10" s="4">
        <v>67.5</v>
      </c>
      <c r="K10" s="4">
        <v>90</v>
      </c>
    </row>
    <row r="11" spans="2:11" ht="2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21" x14ac:dyDescent="0.25">
      <c r="B12" s="29" t="s">
        <v>11</v>
      </c>
      <c r="C12" s="29"/>
      <c r="D12" s="29"/>
      <c r="E12" s="29"/>
      <c r="F12" s="29"/>
      <c r="G12" s="29"/>
      <c r="H12" s="29"/>
      <c r="I12" s="29"/>
      <c r="J12" s="29"/>
      <c r="K12" s="29"/>
    </row>
    <row r="13" spans="2:11" ht="21" x14ac:dyDescent="0.25">
      <c r="B13" s="4" t="s">
        <v>7</v>
      </c>
      <c r="C13" s="4">
        <f>('Reading 1'!B12 + 'Reading 2'!B12 + 'Reading 3'!B12 + 'Reading 4'!B12 + 'Reading 5'!B12 + 'Reading 6'!B12 + 'Reading 7'!B12 + 'Reading 8'!B12 + 'Reading 9'!B12 + 'Reading 10'!B12) / 10</f>
        <v>47</v>
      </c>
      <c r="D13" s="4">
        <f>('Reading 1'!C12 + 'Reading 2'!C12 + 'Reading 3'!C12 + 'Reading 4'!C12 + 'Reading 5'!C12 + 'Reading 6'!C12 + 'Reading 7'!C12 + 'Reading 8'!C12 + 'Reading 9'!C12 + 'Reading 10'!C12) / 10</f>
        <v>23</v>
      </c>
      <c r="E13" s="4">
        <f>('Reading 1'!D12 + 'Reading 2'!D12 + 'Reading 3'!D12 + 'Reading 4'!D12 + 'Reading 5'!D12 + 'Reading 6'!D12 + 'Reading 7'!D12 + 'Reading 8'!D12 + 'Reading 9'!D12 + 'Reading 10'!D12) / 10</f>
        <v>1</v>
      </c>
      <c r="F13" s="4">
        <f>('Reading 1'!E12 + 'Reading 2'!E12 + 'Reading 3'!E12 + 'Reading 4'!E12 + 'Reading 5'!E12 + 'Reading 6'!E12 + 'Reading 7'!E12 + 'Reading 8'!E12 + 'Reading 9'!E12 + 'Reading 10'!E12) / 10</f>
        <v>4</v>
      </c>
      <c r="G13" s="4">
        <f>('Reading 1'!F12 + 'Reading 2'!F12 + 'Reading 3'!F12 + 'Reading 4'!F12 + 'Reading 5'!F12 + 'Reading 6'!F12 + 'Reading 7'!F12 + 'Reading 8'!F12 + 'Reading 9'!F12 + 'Reading 10'!F12) / 10</f>
        <v>14</v>
      </c>
      <c r="H13" s="4">
        <f>('Reading 1'!G12 + 'Reading 2'!G12 + 'Reading 3'!G12 + 'Reading 4'!G12 + 'Reading 5'!G12 + 'Reading 6'!G12 + 'Reading 7'!G12 + 'Reading 8'!G12 + 'Reading 9'!G12 + 'Reading 10'!G12) / 10</f>
        <v>346</v>
      </c>
      <c r="I13" s="4">
        <f>('Reading 1'!H12 + 'Reading 2'!H12 + 'Reading 3'!H12 + 'Reading 4'!H12 + 'Reading 5'!H12 + 'Reading 6'!H12 + 'Reading 7'!H12 + 'Reading 8'!H12 + 'Reading 9'!H12 + 'Reading 10'!H12) / 10</f>
        <v>323</v>
      </c>
      <c r="J13" s="4">
        <f>('Reading 1'!I12 + 'Reading 2'!I12 + 'Reading 3'!I12 + 'Reading 4'!I12 + 'Reading 5'!I12 + 'Reading 6'!I12 + 'Reading 7'!I12 + 'Reading 8'!I12 + 'Reading 9'!I12 + 'Reading 10'!I12) / 10</f>
        <v>312</v>
      </c>
      <c r="K13" s="4">
        <f>('Reading 1'!J12 + 'Reading 2'!J12 + 'Reading 3'!J12 + 'Reading 4'!J12 + 'Reading 5'!J12 + 'Reading 6'!J12 + 'Reading 7'!J12 + 'Reading 8'!J12 + 'Reading 9'!J12 + 'Reading 10'!J12) / 10</f>
        <v>48</v>
      </c>
    </row>
    <row r="14" spans="2:11" ht="21" x14ac:dyDescent="0.25">
      <c r="B14" s="4" t="s">
        <v>8</v>
      </c>
      <c r="C14" s="4">
        <f>('Reading 1'!B13 + 'Reading 2'!B13 + 'Reading 3'!B13 + 'Reading 4'!B13 + 'Reading 5'!B13 + 'Reading 6'!B13 + 'Reading 7'!B13 + 'Reading 8'!B13 + 'Reading 9'!B13 + 'Reading 10'!B13) / 10</f>
        <v>0</v>
      </c>
      <c r="D14" s="4">
        <f>('Reading 1'!C13 + 'Reading 2'!C13 + 'Reading 3'!C13 + 'Reading 4'!C13 + 'Reading 5'!C13 + 'Reading 6'!C13 + 'Reading 7'!C13 + 'Reading 8'!C13 + 'Reading 9'!C13 + 'Reading 10'!C13) / 10</f>
        <v>18.899999999999999</v>
      </c>
      <c r="E14" s="4">
        <f>('Reading 1'!D13 + 'Reading 2'!D13 + 'Reading 3'!D13 + 'Reading 4'!D13 + 'Reading 5'!D13 + 'Reading 6'!D13 + 'Reading 7'!D13 + 'Reading 8'!D13 + 'Reading 9'!D13 + 'Reading 10'!D13) / 10</f>
        <v>36</v>
      </c>
      <c r="F14" s="4">
        <f>('Reading 1'!E13 + 'Reading 2'!E13 + 'Reading 3'!E13 + 'Reading 4'!E13 + 'Reading 5'!E13 + 'Reading 6'!E13 + 'Reading 7'!E13 + 'Reading 8'!E13 + 'Reading 9'!E13 + 'Reading 10'!E13) / 10</f>
        <v>66</v>
      </c>
      <c r="G14" s="4">
        <f>('Reading 1'!F13 + 'Reading 2'!F13 + 'Reading 3'!F13 + 'Reading 4'!F13 + 'Reading 5'!F13 + 'Reading 6'!F13 + 'Reading 7'!F13 + 'Reading 8'!F13 + 'Reading 9'!F13 + 'Reading 10'!F13) / 10</f>
        <v>1</v>
      </c>
      <c r="H14" s="4">
        <f>('Reading 1'!G13 + 'Reading 2'!G13 + 'Reading 3'!G13 + 'Reading 4'!G13 + 'Reading 5'!G13 + 'Reading 6'!G13 + 'Reading 7'!G13 + 'Reading 8'!G13 + 'Reading 9'!G13 + 'Reading 10'!G13) / 10</f>
        <v>68</v>
      </c>
      <c r="I14" s="4">
        <f>('Reading 1'!H13 + 'Reading 2'!H13 + 'Reading 3'!H13 + 'Reading 4'!H13 + 'Reading 5'!H13 + 'Reading 6'!H13 + 'Reading 7'!H13 + 'Reading 8'!H13 + 'Reading 9'!H13 + 'Reading 10'!H13) / 10</f>
        <v>46</v>
      </c>
      <c r="J14" s="4">
        <f>('Reading 1'!I13 + 'Reading 2'!I13 + 'Reading 3'!I13 + 'Reading 4'!I13 + 'Reading 5'!I13 + 'Reading 6'!I13 + 'Reading 7'!I13 + 'Reading 8'!I13 + 'Reading 9'!I13 + 'Reading 10'!I13) / 10</f>
        <v>23</v>
      </c>
      <c r="K14" s="4">
        <f>('Reading 1'!J13 + 'Reading 2'!J13 + 'Reading 3'!J13 + 'Reading 4'!J13 + 'Reading 5'!J13 + 'Reading 6'!J13 + 'Reading 7'!J13 + 'Reading 8'!J13 + 'Reading 9'!J13 + 'Reading 10'!J13) / 10</f>
        <v>90</v>
      </c>
    </row>
    <row r="15" spans="2:11" ht="21" x14ac:dyDescent="0.25">
      <c r="B15" s="4" t="s">
        <v>9</v>
      </c>
      <c r="C15" s="4">
        <v>0</v>
      </c>
      <c r="D15" s="4">
        <v>22.5</v>
      </c>
      <c r="E15" s="4">
        <v>45</v>
      </c>
      <c r="F15" s="4">
        <v>67.5</v>
      </c>
      <c r="G15" s="4">
        <v>90</v>
      </c>
      <c r="H15" s="4">
        <f>90+22.5</f>
        <v>112.5</v>
      </c>
      <c r="I15" s="4">
        <v>135</v>
      </c>
      <c r="J15" s="4">
        <f>135+22.5</f>
        <v>157.5</v>
      </c>
      <c r="K15" s="4">
        <f>157.5+22.5</f>
        <v>180</v>
      </c>
    </row>
    <row r="17" spans="2:11" ht="21" x14ac:dyDescent="0.25">
      <c r="B17" s="29" t="s">
        <v>12</v>
      </c>
      <c r="C17" s="29"/>
      <c r="D17" s="29"/>
      <c r="E17" s="29"/>
      <c r="F17" s="29"/>
      <c r="G17" s="29"/>
      <c r="H17" s="29"/>
      <c r="I17" s="29"/>
      <c r="J17" s="29"/>
      <c r="K17" s="29"/>
    </row>
    <row r="18" spans="2:11" ht="21" x14ac:dyDescent="0.25">
      <c r="B18" s="4" t="s">
        <v>7</v>
      </c>
      <c r="C18" s="4">
        <f>C13</f>
        <v>47</v>
      </c>
      <c r="D18" s="4">
        <f>D13</f>
        <v>23</v>
      </c>
      <c r="E18" s="4">
        <f>E13</f>
        <v>1</v>
      </c>
      <c r="F18" s="4">
        <f>F13</f>
        <v>4</v>
      </c>
      <c r="G18" s="4">
        <f>G13</f>
        <v>14</v>
      </c>
      <c r="H18" s="4">
        <f t="shared" ref="H18:K19" si="0">H3</f>
        <v>8</v>
      </c>
      <c r="I18" s="4">
        <f t="shared" si="0"/>
        <v>10</v>
      </c>
      <c r="J18" s="4">
        <f t="shared" si="0"/>
        <v>31</v>
      </c>
      <c r="K18" s="4">
        <f t="shared" si="0"/>
        <v>42</v>
      </c>
    </row>
    <row r="19" spans="2:11" ht="21" x14ac:dyDescent="0.25">
      <c r="B19" s="4" t="s">
        <v>8</v>
      </c>
      <c r="C19" s="4">
        <f>C4</f>
        <v>0</v>
      </c>
      <c r="D19" s="4">
        <f>D4</f>
        <v>19.399999999999999</v>
      </c>
      <c r="E19" s="4">
        <f>E4</f>
        <v>36</v>
      </c>
      <c r="F19" s="4">
        <f>F4</f>
        <v>64</v>
      </c>
      <c r="G19" s="4">
        <f>G4</f>
        <v>1</v>
      </c>
      <c r="H19" s="4">
        <f t="shared" si="0"/>
        <v>68</v>
      </c>
      <c r="I19" s="4">
        <f t="shared" si="0"/>
        <v>46</v>
      </c>
      <c r="J19" s="4">
        <f t="shared" si="0"/>
        <v>23</v>
      </c>
      <c r="K19" s="4">
        <f t="shared" si="0"/>
        <v>90</v>
      </c>
    </row>
    <row r="20" spans="2:11" ht="21" x14ac:dyDescent="0.25">
      <c r="B20" s="4" t="s">
        <v>9</v>
      </c>
      <c r="C20" s="4">
        <v>0</v>
      </c>
      <c r="D20" s="4">
        <v>22.5</v>
      </c>
      <c r="E20" s="4">
        <v>45</v>
      </c>
      <c r="F20" s="4">
        <v>67.5</v>
      </c>
      <c r="G20" s="4">
        <v>90</v>
      </c>
      <c r="H20" s="4">
        <f>90+22.5</f>
        <v>112.5</v>
      </c>
      <c r="I20" s="4">
        <v>135</v>
      </c>
      <c r="J20" s="4">
        <f>135+22.5</f>
        <v>157.5</v>
      </c>
      <c r="K20" s="4">
        <f>157.5+22.5</f>
        <v>180</v>
      </c>
    </row>
  </sheetData>
  <mergeCells count="4">
    <mergeCell ref="B2:K2"/>
    <mergeCell ref="B7:K7"/>
    <mergeCell ref="B12:K12"/>
    <mergeCell ref="B17:K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E593-0655-4505-AA17-51090962B69F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284</v>
      </c>
      <c r="C2" s="4">
        <v>308</v>
      </c>
      <c r="D2" s="4">
        <v>318</v>
      </c>
      <c r="E2" s="4">
        <v>335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1:J11"/>
    <mergeCell ref="A1:J1"/>
    <mergeCell ref="A6:J6"/>
    <mergeCell ref="A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0D5E-D468-47CD-B5C5-C47C9B4BA2AC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285</v>
      </c>
      <c r="C2" s="4">
        <v>307</v>
      </c>
      <c r="D2" s="4">
        <v>321</v>
      </c>
      <c r="E2" s="4">
        <v>334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1:J11"/>
    <mergeCell ref="A1:J1"/>
    <mergeCell ref="A6:J6"/>
    <mergeCell ref="A16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5FD5-E8A4-410C-9E8D-34882431BA32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287</v>
      </c>
      <c r="C2" s="4">
        <v>306</v>
      </c>
      <c r="D2" s="4">
        <v>321</v>
      </c>
      <c r="E2" s="4">
        <v>336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1:J11"/>
    <mergeCell ref="A1:J1"/>
    <mergeCell ref="A6:J6"/>
    <mergeCell ref="A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8071-8ECC-457A-8229-273723072F82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287</v>
      </c>
      <c r="C2" s="4">
        <v>309</v>
      </c>
      <c r="D2" s="4">
        <v>318</v>
      </c>
      <c r="E2" s="4">
        <v>337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20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21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6:J16"/>
    <mergeCell ref="A11:J11"/>
    <mergeCell ref="A1:J1"/>
    <mergeCell ref="A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B51E-6DEA-41D4-8DE0-DC07C8E6F3CE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283</v>
      </c>
      <c r="C2" s="4">
        <v>307</v>
      </c>
      <c r="D2" s="4">
        <v>320</v>
      </c>
      <c r="E2" s="4">
        <v>332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21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18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6:J16"/>
    <mergeCell ref="A11:J11"/>
    <mergeCell ref="A1:J1"/>
    <mergeCell ref="A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251B-B5C8-4A9F-851D-0ED902A67AE5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285</v>
      </c>
      <c r="C2" s="4">
        <v>307</v>
      </c>
      <c r="D2" s="4">
        <v>323</v>
      </c>
      <c r="E2" s="4">
        <v>337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19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6:J16"/>
    <mergeCell ref="A11:J11"/>
    <mergeCell ref="A1:J1"/>
    <mergeCell ref="A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8D75-B607-4D75-A1F5-23C5D542AE11}">
  <dimension ref="A1:L19"/>
  <sheetViews>
    <sheetView workbookViewId="0">
      <selection activeCell="B18" sqref="B18:J18"/>
    </sheetView>
  </sheetViews>
  <sheetFormatPr defaultRowHeight="21" x14ac:dyDescent="0.25"/>
  <cols>
    <col min="1" max="1" width="13.5703125" style="1" bestFit="1" customWidth="1"/>
    <col min="2" max="16384" width="9.140625" style="1"/>
  </cols>
  <sheetData>
    <row r="1" spans="1:12" x14ac:dyDescent="0.25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3"/>
      <c r="L1" s="2"/>
    </row>
    <row r="2" spans="1:12" x14ac:dyDescent="0.25">
      <c r="A2" s="4" t="s">
        <v>0</v>
      </c>
      <c r="B2" s="4">
        <v>285</v>
      </c>
      <c r="C2" s="4">
        <v>309</v>
      </c>
      <c r="D2" s="4">
        <v>321</v>
      </c>
      <c r="E2" s="4">
        <v>335</v>
      </c>
      <c r="F2" s="4">
        <v>341</v>
      </c>
      <c r="G2" s="4">
        <v>8</v>
      </c>
      <c r="H2" s="4">
        <v>10</v>
      </c>
      <c r="I2" s="4">
        <v>31</v>
      </c>
      <c r="J2" s="4">
        <v>42</v>
      </c>
      <c r="K2" s="3"/>
      <c r="L2" s="2"/>
    </row>
    <row r="3" spans="1:12" x14ac:dyDescent="0.25">
      <c r="A3" s="4" t="s">
        <v>1</v>
      </c>
      <c r="B3" s="4">
        <v>0</v>
      </c>
      <c r="C3" s="4">
        <v>21</v>
      </c>
      <c r="D3" s="4">
        <v>36</v>
      </c>
      <c r="E3" s="4">
        <v>64</v>
      </c>
      <c r="F3" s="4">
        <v>1</v>
      </c>
      <c r="G3" s="4">
        <v>68</v>
      </c>
      <c r="H3" s="4">
        <v>46</v>
      </c>
      <c r="I3" s="4">
        <v>23</v>
      </c>
      <c r="J3" s="4">
        <v>90</v>
      </c>
      <c r="K3" s="3"/>
      <c r="L3" s="2"/>
    </row>
    <row r="4" spans="1:12" x14ac:dyDescent="0.25">
      <c r="A4" s="4" t="s">
        <v>2</v>
      </c>
      <c r="B4" s="4">
        <v>0</v>
      </c>
      <c r="C4" s="4">
        <v>22.5</v>
      </c>
      <c r="D4" s="4">
        <v>45</v>
      </c>
      <c r="E4" s="4">
        <v>67.5</v>
      </c>
      <c r="F4" s="4">
        <v>90</v>
      </c>
      <c r="G4" s="4">
        <f>90+22.5</f>
        <v>112.5</v>
      </c>
      <c r="H4" s="4">
        <v>135</v>
      </c>
      <c r="I4" s="4">
        <f>135+22.5</f>
        <v>157.5</v>
      </c>
      <c r="J4" s="4">
        <f>157.5+22.5</f>
        <v>180</v>
      </c>
      <c r="K4" s="3"/>
      <c r="L4" s="2"/>
    </row>
    <row r="5" spans="1:12" s="2" customFormat="1" x14ac:dyDescent="0.25"/>
    <row r="6" spans="1:12" x14ac:dyDescent="0.25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3"/>
      <c r="L6" s="2"/>
    </row>
    <row r="7" spans="1:12" x14ac:dyDescent="0.25">
      <c r="A7" s="4" t="s">
        <v>0</v>
      </c>
      <c r="B7" s="1">
        <v>-45</v>
      </c>
      <c r="C7" s="4">
        <v>23</v>
      </c>
      <c r="D7" s="4">
        <v>8</v>
      </c>
      <c r="E7" s="4">
        <v>0</v>
      </c>
      <c r="F7" s="4">
        <v>3</v>
      </c>
      <c r="G7" s="4">
        <v>0</v>
      </c>
      <c r="H7" s="4">
        <v>12</v>
      </c>
      <c r="I7" s="4">
        <v>30</v>
      </c>
      <c r="J7" s="4">
        <v>48</v>
      </c>
      <c r="K7" s="3"/>
      <c r="L7" s="2"/>
    </row>
    <row r="8" spans="1:12" x14ac:dyDescent="0.25">
      <c r="A8" s="4" t="s">
        <v>1</v>
      </c>
      <c r="B8" s="4">
        <v>-91</v>
      </c>
      <c r="C8" s="4">
        <v>22</v>
      </c>
      <c r="D8" s="4">
        <v>46</v>
      </c>
      <c r="E8" s="4">
        <v>69</v>
      </c>
      <c r="F8" s="4">
        <v>2</v>
      </c>
      <c r="G8" s="4">
        <v>66</v>
      </c>
      <c r="H8" s="4">
        <v>45</v>
      </c>
      <c r="I8" s="4">
        <v>17</v>
      </c>
      <c r="J8" s="4">
        <v>92</v>
      </c>
      <c r="K8" s="3"/>
      <c r="L8" s="2"/>
    </row>
    <row r="9" spans="1:12" x14ac:dyDescent="0.25">
      <c r="A9" s="4" t="s">
        <v>2</v>
      </c>
      <c r="B9" s="4">
        <v>-90</v>
      </c>
      <c r="C9" s="4">
        <f>-90+22.5</f>
        <v>-67.5</v>
      </c>
      <c r="D9" s="4">
        <v>-45</v>
      </c>
      <c r="E9" s="4">
        <v>-22.5</v>
      </c>
      <c r="F9" s="4">
        <v>0</v>
      </c>
      <c r="G9" s="4">
        <v>22.5</v>
      </c>
      <c r="H9" s="4">
        <v>45</v>
      </c>
      <c r="I9" s="4">
        <v>67.5</v>
      </c>
      <c r="J9" s="4">
        <v>90</v>
      </c>
      <c r="K9" s="3"/>
      <c r="L9" s="2"/>
    </row>
    <row r="10" spans="1:12" s="2" customFormat="1" x14ac:dyDescent="0.25"/>
    <row r="11" spans="1:12" x14ac:dyDescent="0.25">
      <c r="A11" s="29" t="s"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2" x14ac:dyDescent="0.25">
      <c r="A12" s="4" t="s">
        <v>0</v>
      </c>
      <c r="B12" s="4">
        <v>47</v>
      </c>
      <c r="C12" s="4">
        <v>23</v>
      </c>
      <c r="D12" s="4">
        <v>1</v>
      </c>
      <c r="E12" s="4">
        <v>4</v>
      </c>
      <c r="F12" s="4">
        <v>14</v>
      </c>
      <c r="G12" s="4">
        <v>346</v>
      </c>
      <c r="H12" s="4">
        <v>323</v>
      </c>
      <c r="I12" s="4">
        <v>312</v>
      </c>
      <c r="J12" s="4">
        <v>48</v>
      </c>
    </row>
    <row r="13" spans="1:12" x14ac:dyDescent="0.25">
      <c r="A13" s="4" t="s">
        <v>1</v>
      </c>
      <c r="B13" s="4">
        <v>0</v>
      </c>
      <c r="C13" s="4">
        <v>19</v>
      </c>
      <c r="D13" s="4">
        <v>36</v>
      </c>
      <c r="E13" s="4">
        <v>66</v>
      </c>
      <c r="F13" s="4">
        <v>1</v>
      </c>
      <c r="G13" s="4">
        <v>68</v>
      </c>
      <c r="H13" s="4">
        <v>46</v>
      </c>
      <c r="I13" s="4">
        <v>23</v>
      </c>
      <c r="J13" s="4">
        <v>90</v>
      </c>
    </row>
    <row r="14" spans="1:12" x14ac:dyDescent="0.25">
      <c r="A14" s="4" t="s">
        <v>2</v>
      </c>
      <c r="B14" s="4">
        <v>0</v>
      </c>
      <c r="C14" s="4">
        <v>22.5</v>
      </c>
      <c r="D14" s="4">
        <v>45</v>
      </c>
      <c r="E14" s="4">
        <v>67.5</v>
      </c>
      <c r="F14" s="4">
        <v>90</v>
      </c>
      <c r="G14" s="4">
        <f>90+22.5</f>
        <v>112.5</v>
      </c>
      <c r="H14" s="4">
        <v>135</v>
      </c>
      <c r="I14" s="4">
        <f>135+22.5</f>
        <v>157.5</v>
      </c>
      <c r="J14" s="4">
        <f>157.5+22.5</f>
        <v>180</v>
      </c>
    </row>
    <row r="16" spans="1:12" x14ac:dyDescent="0.25">
      <c r="A16" s="29" t="s">
        <v>3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5">
      <c r="A17" s="4" t="s">
        <v>0</v>
      </c>
      <c r="B17" s="4">
        <f>B12</f>
        <v>47</v>
      </c>
      <c r="C17" s="4">
        <f>C12</f>
        <v>23</v>
      </c>
      <c r="D17" s="4">
        <f>D12</f>
        <v>1</v>
      </c>
      <c r="E17" s="4">
        <f>E12</f>
        <v>4</v>
      </c>
      <c r="F17" s="4">
        <f>F12</f>
        <v>14</v>
      </c>
      <c r="G17" s="4">
        <f>G2</f>
        <v>8</v>
      </c>
      <c r="H17" s="4">
        <f>H2</f>
        <v>10</v>
      </c>
      <c r="I17" s="4">
        <f>I2</f>
        <v>31</v>
      </c>
      <c r="J17" s="4">
        <f>J2</f>
        <v>42</v>
      </c>
    </row>
    <row r="18" spans="1:10" x14ac:dyDescent="0.25">
      <c r="A18" s="4" t="s">
        <v>1</v>
      </c>
      <c r="B18" s="4">
        <v>0</v>
      </c>
      <c r="C18" s="4">
        <v>19</v>
      </c>
      <c r="D18" s="4">
        <v>36</v>
      </c>
      <c r="E18" s="4">
        <v>66</v>
      </c>
      <c r="F18" s="4">
        <v>1</v>
      </c>
      <c r="G18" s="4">
        <v>68</v>
      </c>
      <c r="H18" s="4">
        <v>46</v>
      </c>
      <c r="I18" s="4">
        <v>23</v>
      </c>
      <c r="J18" s="4">
        <v>90</v>
      </c>
    </row>
    <row r="19" spans="1:10" x14ac:dyDescent="0.25">
      <c r="A19" s="4" t="s">
        <v>2</v>
      </c>
      <c r="B19" s="4">
        <v>0</v>
      </c>
      <c r="C19" s="4">
        <v>22.5</v>
      </c>
      <c r="D19" s="4">
        <v>45</v>
      </c>
      <c r="E19" s="4">
        <v>67.5</v>
      </c>
      <c r="F19" s="4">
        <v>90</v>
      </c>
      <c r="G19" s="4">
        <f>90+22.5</f>
        <v>112.5</v>
      </c>
      <c r="H19" s="4">
        <v>135</v>
      </c>
      <c r="I19" s="4">
        <f>135+22.5</f>
        <v>157.5</v>
      </c>
      <c r="J19" s="4">
        <f>157.5+22.5</f>
        <v>180</v>
      </c>
    </row>
  </sheetData>
  <mergeCells count="4">
    <mergeCell ref="A16:J16"/>
    <mergeCell ref="A11:J11"/>
    <mergeCell ref="A1:J1"/>
    <mergeCell ref="A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Reading 1</vt:lpstr>
      <vt:lpstr>Reading 2</vt:lpstr>
      <vt:lpstr>Reading 3</vt:lpstr>
      <vt:lpstr>Reading 4</vt:lpstr>
      <vt:lpstr>Reading 5</vt:lpstr>
      <vt:lpstr>Reading 6</vt:lpstr>
      <vt:lpstr>Reading 7</vt:lpstr>
      <vt:lpstr>Reading 8</vt:lpstr>
      <vt:lpstr>Reading 9</vt:lpstr>
      <vt:lpstr>Reading 10</vt:lpstr>
      <vt:lpstr>Readings Original NEW</vt:lpstr>
      <vt:lpstr>Readings</vt:lpstr>
      <vt:lpstr>Readings Original</vt:lpstr>
      <vt:lpstr>Elbow Readings Original</vt:lpstr>
      <vt:lpstr>Elbow Readings New (2) SCRAPPED</vt:lpstr>
      <vt:lpstr>Shoulder Readings Original</vt:lpstr>
      <vt:lpstr>Elbow R</vt:lpstr>
      <vt:lpstr>Elbow</vt:lpstr>
      <vt:lpstr>Shoulder R</vt:lpstr>
      <vt:lpstr>Shoulder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Spiteri</dc:creator>
  <cp:lastModifiedBy>Karl Spiteri</cp:lastModifiedBy>
  <dcterms:created xsi:type="dcterms:W3CDTF">2023-09-20T17:32:17Z</dcterms:created>
  <dcterms:modified xsi:type="dcterms:W3CDTF">2023-09-24T13:48:24Z</dcterms:modified>
</cp:coreProperties>
</file>