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2D8317A1-FA55-4067-B574-C5578B64F7D0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0" i="1" l="1"/>
  <c r="K76" i="1"/>
  <c r="K77" i="1"/>
  <c r="G77" i="1"/>
  <c r="G76" i="1"/>
  <c r="R39" i="1"/>
  <c r="R38" i="1"/>
  <c r="G71" i="1"/>
  <c r="K71" i="1" s="1"/>
  <c r="K72" i="1" s="1"/>
  <c r="K73" i="1" s="1"/>
  <c r="G72" i="1"/>
  <c r="G73" i="1"/>
  <c r="G74" i="1"/>
  <c r="G75" i="1"/>
  <c r="R37" i="1"/>
  <c r="K65" i="1"/>
  <c r="K66" i="1" s="1"/>
  <c r="K67" i="1" s="1"/>
  <c r="K68" i="1" s="1"/>
  <c r="K69" i="1" s="1"/>
  <c r="K70" i="1" s="1"/>
  <c r="G70" i="1"/>
  <c r="G69" i="1"/>
  <c r="G68" i="1"/>
  <c r="G67" i="1"/>
  <c r="G66" i="1"/>
  <c r="G65" i="1"/>
  <c r="K74" i="1" l="1"/>
  <c r="K75" i="1" s="1"/>
  <c r="R36" i="1"/>
  <c r="K60" i="1"/>
  <c r="G61" i="1"/>
  <c r="G62" i="1"/>
  <c r="G63" i="1"/>
  <c r="G64" i="1"/>
  <c r="R35" i="1"/>
  <c r="K59" i="1"/>
  <c r="G59" i="1"/>
  <c r="R34" i="1"/>
  <c r="G53" i="1"/>
  <c r="G54" i="1"/>
  <c r="G55" i="1"/>
  <c r="G56" i="1"/>
  <c r="G57" i="1"/>
  <c r="G58" i="1"/>
  <c r="K52" i="1"/>
  <c r="K53" i="1"/>
  <c r="G52" i="1"/>
  <c r="O33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K61" i="1" l="1"/>
  <c r="K62" i="1"/>
  <c r="K63" i="1" s="1"/>
  <c r="K64" i="1" s="1"/>
  <c r="M2" i="1" s="1" a="1"/>
  <c r="M2" i="1" s="1"/>
  <c r="K54" i="1"/>
  <c r="K55" i="1" s="1"/>
  <c r="K56" i="1" s="1"/>
  <c r="K57" i="1" s="1"/>
  <c r="K58" i="1" s="1"/>
  <c r="R33" i="1"/>
  <c r="K2" i="1"/>
  <c r="R3" i="1"/>
  <c r="Q3" i="1" s="1"/>
  <c r="R4" i="1"/>
  <c r="O5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Q4" i="1" l="1"/>
  <c r="R5" i="1"/>
  <c r="O6" i="1"/>
  <c r="K46" i="1"/>
  <c r="K47" i="1" s="1"/>
  <c r="K48" i="1" s="1"/>
  <c r="K49" i="1" s="1"/>
  <c r="K50" i="1" s="1"/>
  <c r="K51" i="1" s="1"/>
  <c r="Q5" i="1" l="1"/>
  <c r="R6" i="1"/>
  <c r="O7" i="1"/>
  <c r="Q6" i="1" l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s="1"/>
  <c r="O23" i="1" l="1"/>
  <c r="R22" i="1"/>
  <c r="Q22" i="1" s="1"/>
  <c r="O24" i="1" l="1"/>
  <c r="R23" i="1"/>
  <c r="Q23" i="1" s="1"/>
  <c r="O25" i="1" l="1"/>
  <c r="R24" i="1"/>
  <c r="Q24" i="1" s="1"/>
  <c r="O26" i="1" l="1"/>
  <c r="R25" i="1"/>
  <c r="Q25" i="1" s="1"/>
  <c r="O27" i="1" l="1"/>
  <c r="R26" i="1"/>
  <c r="Q26" i="1" s="1"/>
  <c r="O28" i="1" l="1"/>
  <c r="R27" i="1"/>
  <c r="Q27" i="1" s="1"/>
  <c r="O29" i="1" l="1"/>
  <c r="R28" i="1"/>
  <c r="Q28" i="1" s="1"/>
  <c r="O30" i="1" l="1"/>
  <c r="R29" i="1"/>
  <c r="Q29" i="1" s="1"/>
  <c r="O31" i="1" l="1"/>
  <c r="R30" i="1"/>
  <c r="Q30" i="1" s="1"/>
  <c r="O32" i="1" l="1"/>
  <c r="R31" i="1"/>
  <c r="Q31" i="1" s="1"/>
  <c r="R32" i="1" l="1"/>
  <c r="Q32" i="1" s="1"/>
  <c r="Q33" i="1" s="1"/>
  <c r="Q34" i="1" s="1"/>
  <c r="Q35" i="1" s="1"/>
  <c r="Q36" i="1" s="1"/>
  <c r="Q37" i="1" s="1"/>
  <c r="Q38" i="1" s="1"/>
  <c r="Q39" i="1" s="1"/>
  <c r="Q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<sst xmlns="http://schemas.openxmlformats.org/spreadsheetml/2006/main" count="176" uniqueCount="79">
  <si>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</si>
  <si>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</si>
  <si>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</si>
  <si>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</si>
  <si>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</si>
  <si>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</si>
  <si>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</si>
  <si>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</si>
  <si>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</si>
  <si>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</si>
  <si>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</si>
  <si>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</si>
  <si>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</si>
  <si>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</si>
  <si>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</si>
  <si>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</si>
  <si>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</si>
  <si>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</si>
  <si>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</si>
  <si>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</si>
  <si>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</si>
  <si>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</si>
  <si>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</si>
  <si>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</si>
  <si>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</si>
  <si>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</si>
  <si>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</si>
  <si>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</si>
  <si>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</si>
  <si>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</si>
  <si>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</si>
  <si>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</si>
  <si>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</si>
  <si>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</si>
  <si>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</si>
  <si>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</si>
  <si>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</si>
  <si>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</si>
  <si>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</si>
  <si>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</si>
  <si>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</si>
  <si>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</si>
  <si>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</si>
  <si>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</si>
  <si>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</si>
  <si>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</si>
  <si>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</si>
  <si>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</si>
  <si>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</si>
  <si>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</si>
  <si>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</si>
  <si>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</si>
  <si>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</si>
  <si>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</si>
  <si>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</si>
  <si>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</si>
  <si>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</si>
  <si>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</si>
  <si>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</si>
  <si>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</si>
  <si>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</si>
  <si>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</si>
  <si>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</si>
  <si>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</si>
  <si>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</si>
  <si>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</si>
  <si>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</si>
  <si>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</si>
  <si>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</si>
  <si>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</si>
  <si>
    <t>Chicago Under 6.5</t>
  </si>
  <si>
    <t>Canucks Over 6.5</t>
  </si>
  <si>
    <t>Toronto Over 6.5</t>
  </si>
  <si>
    <t>Vegas Over 5.5</t>
  </si>
  <si>
    <t>Colorado Under 6</t>
  </si>
  <si>
    <t>Oilers Over 7</t>
  </si>
  <si>
    <t>Tampa ML</t>
  </si>
  <si>
    <t>Flordia ML</t>
  </si>
  <si>
    <t>RedWings Over 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</si>
</sst>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AA77"/>
  <sheetViews>
    <sheetView tabSelected="1" topLeftCell="B1" workbookViewId="0">
      <selection activeCell="T13" sqref="T13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</cols>
  <sheetData>
    <row r="1" spans="1:27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27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((LOOKUP(2,1/(ISNUMBER(K2:K359)),K2:K359))/250)-1</f>
        <v>0.82084000000000024</v>
      </c>
      <c r="O2" s="1">
        <v>45272</v>
      </c>
      <c r="P2" s="2">
        <v>250</v>
      </c>
      <c r="Q2">
        <v>250</v>
      </c>
      <c r="T2" t="s">
        <v>69</v>
      </c>
      <c r="U2">
        <v>1.8</v>
      </c>
      <c r="AA2" s="1">
        <v>45311</v>
      </c>
    </row>
    <row r="3" spans="1:27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33" si="3">SUMIF(H2:H126, O3, G2:G126)</f>
        <v>1.6199999999999974</v>
      </c>
      <c r="T3" t="s">
        <v>74</v>
      </c>
      <c r="U3">
        <v>2</v>
      </c>
      <c r="AA3" s="1">
        <v>45311</v>
      </c>
    </row>
    <row r="4" spans="1:27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  <c r="T4" t="s">
        <v>54</v>
      </c>
      <c r="U4">
        <v>2</v>
      </c>
      <c r="AA4" s="1">
        <v>45311</v>
      </c>
    </row>
    <row r="5" spans="1:27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  <c r="T5" t="s">
        <v>65</v>
      </c>
      <c r="U5">
        <v>1.66</v>
      </c>
      <c r="AA5" s="1">
        <v>45311</v>
      </c>
    </row>
    <row r="6" spans="1:27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  <c r="T6" t="s">
        <v>75</v>
      </c>
      <c r="U6">
        <v>2.0499999999999998</v>
      </c>
      <c r="AA6" s="1">
        <v>45311</v>
      </c>
    </row>
    <row r="7" spans="1:27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  <c r="T7" t="s">
        <v>76</v>
      </c>
      <c r="U7">
        <v>1.83</v>
      </c>
      <c r="AA7" s="1">
        <v>45311</v>
      </c>
    </row>
    <row r="8" spans="1:27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27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27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27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27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27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27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27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27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ref="R34" si="11">SUMIF(H33:H157, O34, G33:G157)</f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2">Q34+R35</f>
        <v>441.36999999999995</v>
      </c>
      <c r="R35">
        <f t="shared" ref="R35" si="13">SUMIF(H34:H158, O35, G34:G158)</f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4">Q35+R36</f>
        <v>391.36999999999995</v>
      </c>
      <c r="R36">
        <f t="shared" ref="R36" si="15">SUMIF(H35:H159, O36, G35:G159)</f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:Q39" si="16">Q36+R37</f>
        <v>458.00999999999993</v>
      </c>
      <c r="R37">
        <f t="shared" ref="R37:R39" si="17">SUMIF(H36:H160, O37, G36:G160)</f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>
        <v>45308</v>
      </c>
      <c r="P38" s="2">
        <v>250</v>
      </c>
      <c r="Q38" s="2">
        <f t="shared" si="16"/>
        <v>458.00999999999993</v>
      </c>
      <c r="R38">
        <f t="shared" si="17"/>
        <v>0</v>
      </c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>
        <v>45309</v>
      </c>
      <c r="P39" s="2">
        <v>250</v>
      </c>
      <c r="Q39" s="2">
        <f t="shared" si="16"/>
        <v>495.20999999999992</v>
      </c>
      <c r="R39">
        <f t="shared" si="17"/>
        <v>37.200000000000003</v>
      </c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>
        <v>45310</v>
      </c>
      <c r="P40" s="2">
        <v>251</v>
      </c>
      <c r="Q40" s="2">
        <f t="shared" ref="Q40" si="18">Q39+R40</f>
        <v>455.20999999999992</v>
      </c>
      <c r="R40">
        <f t="shared" ref="R40" si="19">SUMIF(H39:H163, O40, G39:G163)</f>
        <v>-40</v>
      </c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/>
      <c r="P41" s="2"/>
      <c r="Q41" s="2"/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77" si="20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/>
      <c r="P42" s="2"/>
      <c r="Q42" s="2"/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20"/>
        <v>-10</v>
      </c>
      <c r="H43" s="1">
        <v>45301</v>
      </c>
      <c r="J43">
        <v>250</v>
      </c>
      <c r="K43" s="6">
        <f t="shared" ref="K43" si="21">K42+G43</f>
        <v>331.92</v>
      </c>
      <c r="O43" s="1"/>
      <c r="P43" s="2"/>
      <c r="Q43" s="2"/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20"/>
        <v>10</v>
      </c>
      <c r="H44" s="1">
        <v>45301</v>
      </c>
      <c r="J44">
        <v>250</v>
      </c>
      <c r="K44" s="6">
        <f t="shared" ref="K44" si="22">K43+G44</f>
        <v>341.92</v>
      </c>
      <c r="O44" s="1"/>
      <c r="P44" s="2"/>
      <c r="Q44" s="2"/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20"/>
        <v>21.75</v>
      </c>
      <c r="H45" s="1">
        <v>45302</v>
      </c>
      <c r="J45">
        <v>250</v>
      </c>
      <c r="K45" s="6">
        <f t="shared" ref="K45:K51" si="23">K44+G45</f>
        <v>363.67</v>
      </c>
      <c r="O45" s="1"/>
      <c r="P45" s="2"/>
      <c r="Q45" s="2"/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20"/>
        <v>-15</v>
      </c>
      <c r="H46" s="1">
        <v>45302</v>
      </c>
      <c r="J46">
        <v>250</v>
      </c>
      <c r="K46" s="6">
        <f t="shared" si="23"/>
        <v>348.67</v>
      </c>
      <c r="O46" s="1"/>
      <c r="P46" s="2"/>
      <c r="Q46" s="2"/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20"/>
        <v>12</v>
      </c>
      <c r="H47" s="1">
        <v>45302</v>
      </c>
      <c r="J47">
        <v>250</v>
      </c>
      <c r="K47" s="6">
        <f t="shared" si="23"/>
        <v>360.67</v>
      </c>
      <c r="O47" s="1"/>
      <c r="P47" s="2"/>
      <c r="Q47" s="2"/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20"/>
        <v>12.900000000000002</v>
      </c>
      <c r="H48" s="1">
        <v>45302</v>
      </c>
      <c r="J48">
        <v>250</v>
      </c>
      <c r="K48" s="6">
        <f t="shared" si="23"/>
        <v>373.57</v>
      </c>
      <c r="O48" s="1"/>
      <c r="P48" s="2"/>
      <c r="Q48" s="2"/>
    </row>
    <row r="49" spans="1:17" x14ac:dyDescent="0.3">
      <c r="A49" t="s">
        <v>45</v>
      </c>
      <c r="B49">
        <v>1.9</v>
      </c>
      <c r="C49">
        <v>15</v>
      </c>
      <c r="F49" t="s">
        <v>10</v>
      </c>
      <c r="G49">
        <f t="shared" si="20"/>
        <v>-15</v>
      </c>
      <c r="H49" s="1">
        <v>45302</v>
      </c>
      <c r="J49">
        <v>250</v>
      </c>
      <c r="K49" s="6">
        <f t="shared" si="23"/>
        <v>358.57</v>
      </c>
      <c r="O49" s="1"/>
      <c r="P49" s="2"/>
      <c r="Q49" s="2"/>
    </row>
    <row r="50" spans="1:17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20"/>
        <v>10.5</v>
      </c>
      <c r="H50" s="1">
        <v>45302</v>
      </c>
      <c r="J50">
        <v>250</v>
      </c>
      <c r="K50" s="6">
        <f t="shared" si="23"/>
        <v>369.07</v>
      </c>
      <c r="O50" s="1"/>
      <c r="P50" s="2"/>
      <c r="Q50" s="2"/>
    </row>
    <row r="51" spans="1:17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20"/>
        <v>-15</v>
      </c>
      <c r="H51" s="1">
        <v>45302</v>
      </c>
      <c r="J51">
        <v>250</v>
      </c>
      <c r="K51" s="6">
        <f t="shared" si="23"/>
        <v>354.07</v>
      </c>
      <c r="O51" s="1"/>
      <c r="P51" s="2"/>
      <c r="Q51" s="2"/>
    </row>
    <row r="52" spans="1:17" x14ac:dyDescent="0.3">
      <c r="A52" t="s">
        <v>53</v>
      </c>
      <c r="B52">
        <v>1.9</v>
      </c>
      <c r="C52">
        <v>15</v>
      </c>
      <c r="F52" t="s">
        <v>10</v>
      </c>
      <c r="G52">
        <f t="shared" si="20"/>
        <v>-15</v>
      </c>
      <c r="H52" s="1">
        <v>45303</v>
      </c>
      <c r="J52">
        <v>250</v>
      </c>
      <c r="K52" s="6">
        <f t="shared" ref="K52:K59" si="24">K51+G52</f>
        <v>339.07</v>
      </c>
      <c r="O52" s="1"/>
      <c r="P52" s="2"/>
      <c r="Q52" s="2"/>
    </row>
    <row r="53" spans="1:17" x14ac:dyDescent="0.3">
      <c r="A53" t="s">
        <v>54</v>
      </c>
      <c r="B53">
        <v>2</v>
      </c>
      <c r="C53">
        <v>15</v>
      </c>
      <c r="F53" t="s">
        <v>10</v>
      </c>
      <c r="G53">
        <f t="shared" si="20"/>
        <v>-15</v>
      </c>
      <c r="H53" s="1">
        <v>45304</v>
      </c>
      <c r="J53">
        <v>250</v>
      </c>
      <c r="K53" s="6">
        <f t="shared" si="24"/>
        <v>324.07</v>
      </c>
    </row>
    <row r="54" spans="1:17" x14ac:dyDescent="0.3">
      <c r="A54" t="s">
        <v>55</v>
      </c>
      <c r="B54">
        <v>1.8</v>
      </c>
      <c r="C54">
        <v>30</v>
      </c>
      <c r="F54" t="s">
        <v>16</v>
      </c>
      <c r="G54">
        <f t="shared" si="20"/>
        <v>24</v>
      </c>
      <c r="H54" s="1">
        <v>45304</v>
      </c>
      <c r="J54">
        <v>250</v>
      </c>
      <c r="K54" s="6">
        <f t="shared" si="24"/>
        <v>348.07</v>
      </c>
    </row>
    <row r="55" spans="1:17" x14ac:dyDescent="0.3">
      <c r="A55" t="s">
        <v>56</v>
      </c>
      <c r="B55">
        <v>1.9</v>
      </c>
      <c r="C55">
        <v>15</v>
      </c>
      <c r="F55" t="s">
        <v>16</v>
      </c>
      <c r="G55">
        <f t="shared" si="20"/>
        <v>13.5</v>
      </c>
      <c r="H55" s="1">
        <v>45304</v>
      </c>
      <c r="J55">
        <v>250</v>
      </c>
      <c r="K55" s="6">
        <f t="shared" si="24"/>
        <v>361.57</v>
      </c>
    </row>
    <row r="56" spans="1:17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20"/>
        <v>18</v>
      </c>
      <c r="H56" s="1">
        <v>45304</v>
      </c>
      <c r="J56">
        <v>250</v>
      </c>
      <c r="K56" s="6">
        <f t="shared" si="24"/>
        <v>379.57</v>
      </c>
    </row>
    <row r="57" spans="1:17" x14ac:dyDescent="0.3">
      <c r="A57" t="s">
        <v>37</v>
      </c>
      <c r="B57">
        <v>2</v>
      </c>
      <c r="C57">
        <v>15</v>
      </c>
      <c r="F57" t="s">
        <v>16</v>
      </c>
      <c r="G57">
        <f t="shared" si="20"/>
        <v>15</v>
      </c>
      <c r="H57" s="1">
        <v>45304</v>
      </c>
      <c r="J57">
        <v>250</v>
      </c>
      <c r="K57" s="6">
        <f t="shared" si="24"/>
        <v>394.57</v>
      </c>
    </row>
    <row r="58" spans="1:17" x14ac:dyDescent="0.3">
      <c r="A58" t="s">
        <v>69</v>
      </c>
      <c r="B58">
        <v>1.71</v>
      </c>
      <c r="C58">
        <v>30</v>
      </c>
      <c r="F58" t="s">
        <v>16</v>
      </c>
      <c r="G58">
        <f t="shared" si="20"/>
        <v>21.299999999999997</v>
      </c>
      <c r="H58" s="1">
        <v>45304</v>
      </c>
      <c r="J58">
        <v>250</v>
      </c>
      <c r="K58" s="6">
        <f t="shared" si="24"/>
        <v>415.87</v>
      </c>
    </row>
    <row r="59" spans="1:17" x14ac:dyDescent="0.3">
      <c r="A59" t="s">
        <v>68</v>
      </c>
      <c r="B59">
        <v>2.7</v>
      </c>
      <c r="C59">
        <v>15</v>
      </c>
      <c r="F59" t="s">
        <v>16</v>
      </c>
      <c r="G59">
        <f t="shared" si="20"/>
        <v>25.5</v>
      </c>
      <c r="H59" s="1">
        <v>45305</v>
      </c>
      <c r="J59">
        <v>250</v>
      </c>
      <c r="K59" s="6">
        <f t="shared" si="24"/>
        <v>441.37</v>
      </c>
    </row>
    <row r="60" spans="1:17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25">K59+G60</f>
        <v>441.37</v>
      </c>
    </row>
    <row r="61" spans="1:17" x14ac:dyDescent="0.3">
      <c r="A61" t="s">
        <v>57</v>
      </c>
      <c r="B61">
        <v>2</v>
      </c>
      <c r="C61">
        <v>20</v>
      </c>
      <c r="F61" t="s">
        <v>16</v>
      </c>
      <c r="G61">
        <f t="shared" si="20"/>
        <v>20</v>
      </c>
      <c r="H61" s="1">
        <v>45306</v>
      </c>
      <c r="J61">
        <v>250</v>
      </c>
      <c r="K61" s="6">
        <f t="shared" si="25"/>
        <v>461.37</v>
      </c>
    </row>
    <row r="62" spans="1:17" x14ac:dyDescent="0.3">
      <c r="A62" t="s">
        <v>67</v>
      </c>
      <c r="B62">
        <v>2.25</v>
      </c>
      <c r="C62">
        <v>20</v>
      </c>
      <c r="F62" t="s">
        <v>10</v>
      </c>
      <c r="G62">
        <f t="shared" si="20"/>
        <v>-20</v>
      </c>
      <c r="H62" s="1">
        <v>45306</v>
      </c>
      <c r="J62">
        <v>250</v>
      </c>
      <c r="K62" s="6">
        <f t="shared" si="25"/>
        <v>441.37</v>
      </c>
    </row>
    <row r="63" spans="1:17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20"/>
        <v>-20</v>
      </c>
      <c r="H63" s="1">
        <v>45306</v>
      </c>
      <c r="J63">
        <v>250</v>
      </c>
      <c r="K63" s="6">
        <f t="shared" si="25"/>
        <v>421.37</v>
      </c>
    </row>
    <row r="64" spans="1:17" x14ac:dyDescent="0.3">
      <c r="A64" t="s">
        <v>58</v>
      </c>
      <c r="B64">
        <v>2</v>
      </c>
      <c r="C64">
        <v>30</v>
      </c>
      <c r="F64" t="s">
        <v>10</v>
      </c>
      <c r="G64">
        <f t="shared" si="20"/>
        <v>-30</v>
      </c>
      <c r="H64" s="1">
        <v>45306</v>
      </c>
      <c r="J64">
        <v>250</v>
      </c>
      <c r="K64" s="6">
        <f t="shared" si="25"/>
        <v>391.37</v>
      </c>
    </row>
    <row r="65" spans="1:11" x14ac:dyDescent="0.3">
      <c r="A65" t="s">
        <v>65</v>
      </c>
      <c r="B65">
        <v>1.69</v>
      </c>
      <c r="C65">
        <v>20</v>
      </c>
      <c r="F65" t="s">
        <v>16</v>
      </c>
      <c r="G65">
        <f t="shared" si="20"/>
        <v>13.799999999999997</v>
      </c>
      <c r="H65" s="1">
        <v>45307</v>
      </c>
      <c r="J65">
        <v>250</v>
      </c>
      <c r="K65" s="6">
        <f t="shared" ref="K65:K70" si="26">K64+G65</f>
        <v>405.17</v>
      </c>
    </row>
    <row r="66" spans="1:11" x14ac:dyDescent="0.3">
      <c r="A66" t="s">
        <v>59</v>
      </c>
      <c r="B66">
        <v>1.76</v>
      </c>
      <c r="C66">
        <v>10</v>
      </c>
      <c r="F66" t="s">
        <v>16</v>
      </c>
      <c r="G66">
        <f t="shared" si="20"/>
        <v>7.6000000000000014</v>
      </c>
      <c r="H66" s="1">
        <v>45307</v>
      </c>
      <c r="J66">
        <v>250</v>
      </c>
      <c r="K66" s="6">
        <f t="shared" si="26"/>
        <v>412.77000000000004</v>
      </c>
    </row>
    <row r="67" spans="1:11" x14ac:dyDescent="0.3">
      <c r="A67" t="s">
        <v>64</v>
      </c>
      <c r="B67">
        <v>1.74</v>
      </c>
      <c r="C67">
        <v>10</v>
      </c>
      <c r="F67" t="s">
        <v>16</v>
      </c>
      <c r="G67">
        <f t="shared" si="20"/>
        <v>7.3999999999999986</v>
      </c>
      <c r="H67" s="1">
        <v>45307</v>
      </c>
      <c r="J67">
        <v>250</v>
      </c>
      <c r="K67" s="6">
        <f t="shared" si="26"/>
        <v>420.17</v>
      </c>
    </row>
    <row r="68" spans="1:11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20"/>
        <v>41.239999999999995</v>
      </c>
      <c r="H68" s="1">
        <v>45307</v>
      </c>
      <c r="J68">
        <v>250</v>
      </c>
      <c r="K68" s="6">
        <f t="shared" si="26"/>
        <v>461.41</v>
      </c>
    </row>
    <row r="69" spans="1:11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20"/>
        <v>-20</v>
      </c>
      <c r="H69" s="1">
        <v>45307</v>
      </c>
      <c r="J69">
        <v>250</v>
      </c>
      <c r="K69" s="6">
        <f t="shared" si="26"/>
        <v>441.41</v>
      </c>
    </row>
    <row r="70" spans="1:11" x14ac:dyDescent="0.3">
      <c r="A70" t="s">
        <v>61</v>
      </c>
      <c r="B70">
        <v>1.83</v>
      </c>
      <c r="C70">
        <v>20</v>
      </c>
      <c r="F70" t="s">
        <v>16</v>
      </c>
      <c r="G70">
        <f t="shared" si="20"/>
        <v>16.600000000000001</v>
      </c>
      <c r="H70" s="1">
        <v>45307</v>
      </c>
      <c r="J70">
        <v>250</v>
      </c>
      <c r="K70" s="6">
        <f t="shared" si="26"/>
        <v>458.01000000000005</v>
      </c>
    </row>
    <row r="71" spans="1:11" x14ac:dyDescent="0.3">
      <c r="A71" t="s">
        <v>70</v>
      </c>
      <c r="B71">
        <v>1.77</v>
      </c>
      <c r="C71">
        <v>20</v>
      </c>
      <c r="F71" t="s">
        <v>16</v>
      </c>
      <c r="G71">
        <f t="shared" si="20"/>
        <v>15.399999999999999</v>
      </c>
      <c r="H71" s="1">
        <v>45309</v>
      </c>
      <c r="J71">
        <v>250</v>
      </c>
      <c r="K71" s="6">
        <f t="shared" ref="K71:K75" si="27">K70+G71</f>
        <v>473.41</v>
      </c>
    </row>
    <row r="72" spans="1:11" x14ac:dyDescent="0.3">
      <c r="A72" t="s">
        <v>71</v>
      </c>
      <c r="B72">
        <v>2.0499999999999998</v>
      </c>
      <c r="C72">
        <v>30</v>
      </c>
      <c r="F72" t="s">
        <v>10</v>
      </c>
      <c r="G72">
        <f t="shared" si="20"/>
        <v>-30</v>
      </c>
      <c r="H72" s="1">
        <v>45309</v>
      </c>
      <c r="J72">
        <v>250</v>
      </c>
      <c r="K72" s="6">
        <f t="shared" si="27"/>
        <v>443.41</v>
      </c>
    </row>
    <row r="73" spans="1:11" x14ac:dyDescent="0.3">
      <c r="A73" t="s">
        <v>72</v>
      </c>
      <c r="B73">
        <v>1.83</v>
      </c>
      <c r="C73">
        <v>20</v>
      </c>
      <c r="F73" t="s">
        <v>16</v>
      </c>
      <c r="G73">
        <f t="shared" si="20"/>
        <v>16.600000000000001</v>
      </c>
      <c r="H73" s="1">
        <v>45309</v>
      </c>
      <c r="J73">
        <v>250</v>
      </c>
      <c r="K73" s="6">
        <f t="shared" si="27"/>
        <v>460.01000000000005</v>
      </c>
    </row>
    <row r="74" spans="1:11" x14ac:dyDescent="0.3">
      <c r="A74" t="s">
        <v>36</v>
      </c>
      <c r="B74">
        <v>1.76</v>
      </c>
      <c r="C74">
        <v>20</v>
      </c>
      <c r="F74" t="s">
        <v>16</v>
      </c>
      <c r="G74">
        <f t="shared" si="20"/>
        <v>15.200000000000003</v>
      </c>
      <c r="H74" s="1">
        <v>45309</v>
      </c>
      <c r="J74">
        <v>250</v>
      </c>
      <c r="K74" s="6">
        <f t="shared" si="27"/>
        <v>475.21000000000004</v>
      </c>
    </row>
    <row r="75" spans="1:11" x14ac:dyDescent="0.3">
      <c r="A75" t="s">
        <v>73</v>
      </c>
      <c r="B75">
        <v>1.8</v>
      </c>
      <c r="C75">
        <v>25</v>
      </c>
      <c r="F75" t="s">
        <v>16</v>
      </c>
      <c r="G75">
        <f t="shared" si="20"/>
        <v>20</v>
      </c>
      <c r="H75" s="1">
        <v>45309</v>
      </c>
      <c r="J75">
        <v>250</v>
      </c>
      <c r="K75" s="6">
        <f t="shared" si="27"/>
        <v>495.21000000000004</v>
      </c>
    </row>
    <row r="76" spans="1:11" x14ac:dyDescent="0.3">
      <c r="A76" t="s">
        <v>77</v>
      </c>
      <c r="B76">
        <v>1.54</v>
      </c>
      <c r="C76">
        <v>20</v>
      </c>
      <c r="F76" t="s">
        <v>10</v>
      </c>
      <c r="G76">
        <f t="shared" si="20"/>
        <v>-20</v>
      </c>
      <c r="H76" s="1">
        <v>45310</v>
      </c>
      <c r="J76">
        <v>250</v>
      </c>
      <c r="K76" s="6">
        <f t="shared" ref="K76:K77" si="28">K75+G76</f>
        <v>475.21000000000004</v>
      </c>
    </row>
    <row r="77" spans="1:11" x14ac:dyDescent="0.3">
      <c r="A77" t="s">
        <v>78</v>
      </c>
      <c r="B77">
        <v>2.0499999999999998</v>
      </c>
      <c r="C77">
        <v>20</v>
      </c>
      <c r="F77" t="s">
        <v>10</v>
      </c>
      <c r="G77">
        <f t="shared" si="20"/>
        <v>-20</v>
      </c>
      <c r="H77" s="1">
        <v>45310</v>
      </c>
      <c r="J77">
        <v>250</v>
      </c>
      <c r="K77" s="6">
        <f t="shared" si="28"/>
        <v>455.21000000000004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2024-01-20T08:22:54Z</dcterms:modified>
</cp:coreProperties>
</file>