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3275" windowHeight="9465"/>
  </bookViews>
  <sheets>
    <sheet name="Address Book" sheetId="1" r:id="rId1"/>
  </sheets>
  <definedNames>
    <definedName name="Guest" localSheetId="0">"J2:J121"</definedName>
    <definedName name="index" localSheetId="0">'Address Book'!$D$7</definedName>
  </definedNames>
  <calcPr calcId="114210"/>
  <customWorkbookViews>
    <customWorkbookView name="  - Personal View" guid="{CD0C529F-07E0-4BB4-A128-8DB54C5B34AF}" mergeInterval="0" personalView="1" maximized="1" xWindow="1" yWindow="1" windowWidth="1235" windowHeight="535" activeSheetId="1" showFormulaBar="0"/>
  </customWorkbookViews>
</workbook>
</file>

<file path=xl/calcChain.xml><?xml version="1.0" encoding="utf-8"?>
<calcChain xmlns="http://schemas.openxmlformats.org/spreadsheetml/2006/main">
  <c r="M123" i="1"/>
  <c r="K41"/>
  <c r="K7"/>
  <c r="L123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7"/>
  <c r="K46"/>
  <c r="K45"/>
  <c r="K44"/>
  <c r="K43"/>
  <c r="K42"/>
  <c r="K40"/>
  <c r="K39"/>
  <c r="K38"/>
  <c r="K37"/>
  <c r="K36"/>
  <c r="K35"/>
  <c r="K34"/>
  <c r="K33"/>
  <c r="K32"/>
  <c r="K31"/>
  <c r="K30"/>
  <c r="K29"/>
  <c r="K28"/>
  <c r="K27"/>
  <c r="K26"/>
  <c r="K25"/>
  <c r="K24"/>
  <c r="K6"/>
  <c r="K23"/>
  <c r="K22"/>
  <c r="K21"/>
  <c r="K20"/>
  <c r="K19"/>
  <c r="K18"/>
  <c r="K17"/>
  <c r="K16"/>
  <c r="K15"/>
  <c r="K14"/>
  <c r="K13"/>
  <c r="K12"/>
  <c r="K11"/>
  <c r="K10"/>
  <c r="K9"/>
  <c r="K8"/>
  <c r="K5"/>
  <c r="K4"/>
  <c r="K3"/>
  <c r="K2"/>
  <c r="I123"/>
  <c r="J123"/>
  <c r="K123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sourceData="1" parsePre="1" consecutive="1" url="http://address.yahoo.com/index.php" htmlTables="1">
      <tables count="1">
        <x v="57"/>
      </tables>
    </webPr>
  </connection>
</connections>
</file>

<file path=xl/sharedStrings.xml><?xml version="1.0" encoding="utf-8"?>
<sst xmlns="http://schemas.openxmlformats.org/spreadsheetml/2006/main" count="953" uniqueCount="767">
  <si>
    <t>City, ST  ZIP Code</t>
  </si>
  <si>
    <t>Street address</t>
  </si>
  <si>
    <t>Spouse</t>
  </si>
  <si>
    <t>Ann</t>
  </si>
  <si>
    <t>Charles</t>
  </si>
  <si>
    <t>Tom</t>
  </si>
  <si>
    <t>800 Main Street</t>
  </si>
  <si>
    <t>West Newbury, MA 01985</t>
  </si>
  <si>
    <t>508-462-1887</t>
  </si>
  <si>
    <t>clancraig1@gmail.com</t>
  </si>
  <si>
    <t>Ann Marie</t>
  </si>
  <si>
    <t>Madigan Dr.</t>
  </si>
  <si>
    <t>39 Green Street</t>
  </si>
  <si>
    <t>Milton, MA 02186</t>
  </si>
  <si>
    <t>617-361-1169</t>
  </si>
  <si>
    <t xml:space="preserve">Arthur </t>
  </si>
  <si>
    <t>Washburn Jr.</t>
  </si>
  <si>
    <t>Bailey W.</t>
  </si>
  <si>
    <t>Barbara</t>
  </si>
  <si>
    <t>Benjamin C.</t>
  </si>
  <si>
    <t>Whipple</t>
  </si>
  <si>
    <t xml:space="preserve">28 Copley Street </t>
  </si>
  <si>
    <t>Brookline, MA 02446</t>
  </si>
  <si>
    <t>benjamin.whipple@verizon.net</t>
  </si>
  <si>
    <t>617-264-9169</t>
  </si>
  <si>
    <t>857-383-0707</t>
  </si>
  <si>
    <t xml:space="preserve">34 Overlook Circle </t>
  </si>
  <si>
    <t>East Falmouth, MA 02536</t>
  </si>
  <si>
    <t>CapeCodBarbara@comcast.net</t>
  </si>
  <si>
    <t>Brian A.</t>
  </si>
  <si>
    <t>Mitchell</t>
  </si>
  <si>
    <t>Scituate, MA 02066</t>
  </si>
  <si>
    <t>mitch1046@metrocast.net</t>
  </si>
  <si>
    <t>603-875-8704</t>
  </si>
  <si>
    <t>Brian D.</t>
  </si>
  <si>
    <t>Buckley</t>
  </si>
  <si>
    <t>Tina</t>
  </si>
  <si>
    <t>Eliot, ME 03903</t>
  </si>
  <si>
    <t>bdbuckley@comcast.net</t>
  </si>
  <si>
    <t>207-439-4095</t>
  </si>
  <si>
    <t>Emilson</t>
  </si>
  <si>
    <t>Carl G.</t>
  </si>
  <si>
    <t>Christopher J.</t>
  </si>
  <si>
    <t>Conlan</t>
  </si>
  <si>
    <t>6404 Pflumm Road</t>
  </si>
  <si>
    <t>Shawnee, KS 66216</t>
  </si>
  <si>
    <t>913-962-5492</t>
  </si>
  <si>
    <t xml:space="preserve">Christopher  </t>
  </si>
  <si>
    <t>Macklin</t>
  </si>
  <si>
    <t>51 Bellevue Avenue</t>
  </si>
  <si>
    <t>Portland, ME 04106</t>
  </si>
  <si>
    <t>207-799-4955</t>
  </si>
  <si>
    <t>Colleen A.</t>
  </si>
  <si>
    <t>Stephen</t>
  </si>
  <si>
    <t>230 Bedford Road</t>
  </si>
  <si>
    <t>Greenwich, CT 06831</t>
  </si>
  <si>
    <t>chines8440@aol.com</t>
  </si>
  <si>
    <t>203-8697605</t>
  </si>
  <si>
    <t>Dana L.</t>
  </si>
  <si>
    <t>Williams</t>
  </si>
  <si>
    <t>53 West Shore Drive</t>
  </si>
  <si>
    <t>Marblehead, MA 01945</t>
  </si>
  <si>
    <t>olsalt11@yahoo.com</t>
  </si>
  <si>
    <t>781-631-9972</t>
  </si>
  <si>
    <t>David C.</t>
  </si>
  <si>
    <t>Keefe</t>
  </si>
  <si>
    <t xml:space="preserve">David  </t>
  </si>
  <si>
    <t>James</t>
  </si>
  <si>
    <t>380 Plumb Street</t>
  </si>
  <si>
    <t>Aurora, IL 60506</t>
  </si>
  <si>
    <t>630-844-2875</t>
  </si>
  <si>
    <t>Kent</t>
  </si>
  <si>
    <t>58 Kent's Hill Lane</t>
  </si>
  <si>
    <t>Wilton, CT 06897</t>
  </si>
  <si>
    <t>203-834-2545</t>
  </si>
  <si>
    <t xml:space="preserve">David R. </t>
  </si>
  <si>
    <t>Marks Jr.</t>
  </si>
  <si>
    <t>1 Red Gate Lane</t>
  </si>
  <si>
    <t>Cohasset, MA 02025</t>
  </si>
  <si>
    <t xml:space="preserve">781-383-9871 </t>
  </si>
  <si>
    <t xml:space="preserve">617-962-8211 </t>
  </si>
  <si>
    <t>Deborah L.</t>
  </si>
  <si>
    <t>Brownell</t>
  </si>
  <si>
    <t>111 Birchbark Drive</t>
  </si>
  <si>
    <t>Hanson, MA 02341</t>
  </si>
  <si>
    <t>781-447-3509</t>
  </si>
  <si>
    <t>Deborah T.</t>
  </si>
  <si>
    <t>2248 Lakemoor Drive SW</t>
  </si>
  <si>
    <t>Olympia, WA 98512</t>
  </si>
  <si>
    <t>360-705-4253</t>
  </si>
  <si>
    <t xml:space="preserve">Denise E. </t>
  </si>
  <si>
    <t>Denise</t>
  </si>
  <si>
    <t>Klier Keating</t>
  </si>
  <si>
    <t>249 Franklin Street</t>
  </si>
  <si>
    <t>Duxbury, MA 02332</t>
  </si>
  <si>
    <t>781-834-6441</t>
  </si>
  <si>
    <t>Denise.Keating@NEMoves.com</t>
  </si>
  <si>
    <t>Downs Faga</t>
  </si>
  <si>
    <t>9 Hearthside Ct.</t>
  </si>
  <si>
    <t>781-545-0144</t>
  </si>
  <si>
    <t>Glynn</t>
  </si>
  <si>
    <t>Dooley</t>
  </si>
  <si>
    <t>Diane</t>
  </si>
  <si>
    <t>32 Buttonwood Lane</t>
  </si>
  <si>
    <t>dooleydennis@hotmail.com</t>
  </si>
  <si>
    <t>781-383-6448</t>
  </si>
  <si>
    <t>E. Street</t>
  </si>
  <si>
    <t>Hull, MA 02045</t>
  </si>
  <si>
    <t>781-925-0647</t>
  </si>
  <si>
    <t>difi2323@comcast.net</t>
  </si>
  <si>
    <t>15 Carver Street</t>
  </si>
  <si>
    <t>dmangan@townofnorwell.net</t>
  </si>
  <si>
    <t xml:space="preserve">781-545-0317 </t>
  </si>
  <si>
    <t xml:space="preserve">781-545-0723 </t>
  </si>
  <si>
    <t>Wheelwright</t>
  </si>
  <si>
    <t>321 Beechwood Street</t>
  </si>
  <si>
    <t>jwdwhw@comcast.net</t>
  </si>
  <si>
    <t>781-383-9244</t>
  </si>
  <si>
    <t>Dustin C.</t>
  </si>
  <si>
    <t>Donna G.</t>
  </si>
  <si>
    <t>Diane M.</t>
  </si>
  <si>
    <t>Dennis M.</t>
  </si>
  <si>
    <t>Denise M.</t>
  </si>
  <si>
    <t xml:space="preserve">David K. </t>
  </si>
  <si>
    <t>Elena T</t>
  </si>
  <si>
    <t>5 Penni Lane</t>
  </si>
  <si>
    <t>North Chelmsford, MA 01863</t>
  </si>
  <si>
    <t>978-251-8071</t>
  </si>
  <si>
    <t>Gary</t>
  </si>
  <si>
    <t>Ellen</t>
  </si>
  <si>
    <t>ellenbarlow@comcast.net</t>
  </si>
  <si>
    <t>508-238-1169</t>
  </si>
  <si>
    <t>16 Summer Street</t>
  </si>
  <si>
    <t>North Easton, MA 02356</t>
  </si>
  <si>
    <t>Francis P</t>
  </si>
  <si>
    <t>Gilman</t>
  </si>
  <si>
    <t>1085 Forest Street</t>
  </si>
  <si>
    <t>Marshfield, MA 02050</t>
  </si>
  <si>
    <t>windysailor143@yahoo.com</t>
  </si>
  <si>
    <t>781-834-8344</t>
  </si>
  <si>
    <t>781-706-9978</t>
  </si>
  <si>
    <t>Huntwork Jr.</t>
  </si>
  <si>
    <t xml:space="preserve">1653 E Fontana Dr
</t>
  </si>
  <si>
    <t xml:space="preserve">Casa Grande, AZ 85222
</t>
  </si>
  <si>
    <t>520-836-9152</t>
  </si>
  <si>
    <t>Moore</t>
  </si>
  <si>
    <t>Debbie</t>
  </si>
  <si>
    <t>29 Black Rock Road</t>
  </si>
  <si>
    <t>moorenson@hotmail.com</t>
  </si>
  <si>
    <t>781-381-1807</t>
  </si>
  <si>
    <t>617-312-6738</t>
  </si>
  <si>
    <t xml:space="preserve">Holly </t>
  </si>
  <si>
    <t>Knowles</t>
  </si>
  <si>
    <t>James B.</t>
  </si>
  <si>
    <t>Fox</t>
  </si>
  <si>
    <t>James E.</t>
  </si>
  <si>
    <t>Fiori</t>
  </si>
  <si>
    <t>5 Schoffield Road</t>
  </si>
  <si>
    <t xml:space="preserve">birdjay42000@yahoo.com </t>
  </si>
  <si>
    <t>781-383-7086</t>
  </si>
  <si>
    <t>McGinnis Jr</t>
  </si>
  <si>
    <t>Lynne</t>
  </si>
  <si>
    <t>29 Woodland Drive</t>
  </si>
  <si>
    <t>Big Flats, NY 14814</t>
  </si>
  <si>
    <t>607-562-7664</t>
  </si>
  <si>
    <t xml:space="preserve">James </t>
  </si>
  <si>
    <t>Figueiredo</t>
  </si>
  <si>
    <t>8 Margin Street</t>
  </si>
  <si>
    <t xml:space="preserve">781-383-6275 </t>
  </si>
  <si>
    <t xml:space="preserve">James J. </t>
  </si>
  <si>
    <t>546 Jerusalem Road</t>
  </si>
  <si>
    <t>781-383-6946</t>
  </si>
  <si>
    <t>Cody III</t>
  </si>
  <si>
    <t>Jane M.</t>
  </si>
  <si>
    <t>61 Sycamore Road</t>
  </si>
  <si>
    <t>Braintree, MA 02184</t>
  </si>
  <si>
    <t>781-356-1346</t>
  </si>
  <si>
    <t>Jeanne C.</t>
  </si>
  <si>
    <t>Drew</t>
  </si>
  <si>
    <t>Jeffrey J.</t>
  </si>
  <si>
    <t xml:space="preserve">Twaddle </t>
  </si>
  <si>
    <t>Richard</t>
  </si>
  <si>
    <t xml:space="preserve">goaliemj@yahoo.com </t>
  </si>
  <si>
    <t>John E.</t>
  </si>
  <si>
    <t>Florescu</t>
  </si>
  <si>
    <t>Paris</t>
  </si>
  <si>
    <t>jmflor@aol.com</t>
  </si>
  <si>
    <t>John F.</t>
  </si>
  <si>
    <t>Green</t>
  </si>
  <si>
    <t>John (Jack) H.</t>
  </si>
  <si>
    <t>Dean</t>
  </si>
  <si>
    <t>jack.dean@comcast.net</t>
  </si>
  <si>
    <t>Hoopes</t>
  </si>
  <si>
    <t>Jonathan (Ralph)</t>
  </si>
  <si>
    <t>Hill</t>
  </si>
  <si>
    <t>Joseph</t>
  </si>
  <si>
    <t>Patrolia</t>
  </si>
  <si>
    <t>Judith C.</t>
  </si>
  <si>
    <t>Emmons</t>
  </si>
  <si>
    <t>981 Summer Street</t>
  </si>
  <si>
    <t>Lynnfield, MA 01940</t>
  </si>
  <si>
    <t>781-334-2516</t>
  </si>
  <si>
    <t xml:space="preserve">Bowker </t>
  </si>
  <si>
    <t>Karen L.</t>
  </si>
  <si>
    <t>Karin G.</t>
  </si>
  <si>
    <t>389 Main Street</t>
  </si>
  <si>
    <t>Hingham, MA 02043</t>
  </si>
  <si>
    <t>781-740-7289</t>
  </si>
  <si>
    <t>Katheen A.</t>
  </si>
  <si>
    <t>kathy@kathyobrien.com</t>
  </si>
  <si>
    <t>Vermont</t>
  </si>
  <si>
    <t>Linda</t>
  </si>
  <si>
    <t>Kathleen</t>
  </si>
  <si>
    <t>Coleman</t>
  </si>
  <si>
    <t>Sue</t>
  </si>
  <si>
    <t>1 Heritage Way</t>
  </si>
  <si>
    <t>Burlington, MA 01803</t>
  </si>
  <si>
    <t>kbuckley@kbaarchitects.com</t>
  </si>
  <si>
    <t>Kevin J.</t>
  </si>
  <si>
    <t>Kelly  McKelvey</t>
  </si>
  <si>
    <t>Congdon  Johnson</t>
  </si>
  <si>
    <t>Stoughton  Quigley</t>
  </si>
  <si>
    <t>Vavrick  O'Brien</t>
  </si>
  <si>
    <t>Perroncello  Dear</t>
  </si>
  <si>
    <t>Barlow  Boyajian</t>
  </si>
  <si>
    <t>Hall  Osgood</t>
  </si>
  <si>
    <t>Devin  Davolio</t>
  </si>
  <si>
    <t>Wright  Stanton</t>
  </si>
  <si>
    <t>Kurtz  O'Brien</t>
  </si>
  <si>
    <t>Block  Fine</t>
  </si>
  <si>
    <t xml:space="preserve">Walls  Hines  </t>
  </si>
  <si>
    <t>Sause  Bartlett</t>
  </si>
  <si>
    <t>Laurie A.</t>
  </si>
  <si>
    <t>Goodrich  Cleveland</t>
  </si>
  <si>
    <t>38 Howlands Lane</t>
  </si>
  <si>
    <t>Kingston, MA 02364</t>
  </si>
  <si>
    <t>781-585-9805</t>
  </si>
  <si>
    <t>Lewis</t>
  </si>
  <si>
    <t>Marten</t>
  </si>
  <si>
    <t>398 Dover Road</t>
  </si>
  <si>
    <t>Westwood, MA 02090</t>
  </si>
  <si>
    <t>lmarten@verizon.net</t>
  </si>
  <si>
    <t>781-329-8829</t>
  </si>
  <si>
    <t>Linda E.</t>
  </si>
  <si>
    <t>Siegrist  Phippard</t>
  </si>
  <si>
    <t>33 Driftway</t>
  </si>
  <si>
    <t>Hopedale, MA 01747</t>
  </si>
  <si>
    <t>lphippard@aol.com</t>
  </si>
  <si>
    <t>508-381-0401</t>
  </si>
  <si>
    <t>508-864-0391</t>
  </si>
  <si>
    <t xml:space="preserve">Linda E. </t>
  </si>
  <si>
    <t>Watrous  Seekins</t>
  </si>
  <si>
    <t>Milton</t>
  </si>
  <si>
    <t>South China, ME 04358</t>
  </si>
  <si>
    <t xml:space="preserve">207-445-2682 </t>
  </si>
  <si>
    <t>Spalt</t>
  </si>
  <si>
    <t>Lisa M.</t>
  </si>
  <si>
    <t xml:space="preserve">Lynn </t>
  </si>
  <si>
    <t>Oxford, MA 01540</t>
  </si>
  <si>
    <t>Lynn H.</t>
  </si>
  <si>
    <t>Edminster  Atwood</t>
  </si>
  <si>
    <t>925-254-8098</t>
  </si>
  <si>
    <t>Brian</t>
  </si>
  <si>
    <t>90 Mossbridge Lane</t>
  </si>
  <si>
    <t>Orinda, CA 94563</t>
  </si>
  <si>
    <t>lheassoc@comcast.net</t>
  </si>
  <si>
    <t>Margaret M. Peggy</t>
  </si>
  <si>
    <t>63 Church Street</t>
  </si>
  <si>
    <t>781-383-1419</t>
  </si>
  <si>
    <t>pegwalking@verizon.net</t>
  </si>
  <si>
    <t>Maureen M.</t>
  </si>
  <si>
    <t>O'Rourke</t>
  </si>
  <si>
    <t>Melissa L.</t>
  </si>
  <si>
    <t>Tuckerman</t>
  </si>
  <si>
    <t>2801 40th Avenue</t>
  </si>
  <si>
    <t>Missoula, MT 59803</t>
  </si>
  <si>
    <t>406-370-2214</t>
  </si>
  <si>
    <t>Michael  A.</t>
  </si>
  <si>
    <t>Topper</t>
  </si>
  <si>
    <t>Luanne</t>
  </si>
  <si>
    <t>5 Sand Hill Road</t>
  </si>
  <si>
    <t>Hudson, NH 03051</t>
  </si>
  <si>
    <t>603-889-5064</t>
  </si>
  <si>
    <t>Sullivan</t>
  </si>
  <si>
    <t>Michael J.  "Hot"</t>
  </si>
  <si>
    <t>hotsell@comcast.net</t>
  </si>
  <si>
    <t>Darlene</t>
  </si>
  <si>
    <t>Michael</t>
  </si>
  <si>
    <t>McDermott</t>
  </si>
  <si>
    <t>508-987-3946</t>
  </si>
  <si>
    <t>CJ</t>
  </si>
  <si>
    <t>Boston, MA 02116</t>
  </si>
  <si>
    <t>617-247-2526</t>
  </si>
  <si>
    <t xml:space="preserve">Monique F. </t>
  </si>
  <si>
    <t>Nancy</t>
  </si>
  <si>
    <t>Libby  Hutt</t>
  </si>
  <si>
    <t>Peter</t>
  </si>
  <si>
    <t>296 Clapp Road</t>
  </si>
  <si>
    <t xml:space="preserve">781-545-0550 </t>
  </si>
  <si>
    <t>781-378-1804</t>
  </si>
  <si>
    <t>nanbabe611@comcast.net</t>
  </si>
  <si>
    <t>Nancy V.</t>
  </si>
  <si>
    <t>Lynch  Crofton-Atkins</t>
  </si>
  <si>
    <t>Bilodeau  Roach</t>
  </si>
  <si>
    <t>781-383-0802</t>
  </si>
  <si>
    <t>Arthur</t>
  </si>
  <si>
    <t>296 North Main Street</t>
  </si>
  <si>
    <t>Nicholas</t>
  </si>
  <si>
    <t>Sinopoli</t>
  </si>
  <si>
    <t>96 Lakehurst Avenue</t>
  </si>
  <si>
    <t>781-335-4730</t>
  </si>
  <si>
    <t>Weymouth, MA 02189</t>
  </si>
  <si>
    <t>Nora M.</t>
  </si>
  <si>
    <t>239-282-9521</t>
  </si>
  <si>
    <t>Patrolia  Kohler</t>
  </si>
  <si>
    <t>1810 SW 22 Ter</t>
  </si>
  <si>
    <t>Cape Coral, FL 33991</t>
  </si>
  <si>
    <t>Gile</t>
  </si>
  <si>
    <t>Lyme, NH 03768</t>
  </si>
  <si>
    <t>Flint Hill Road</t>
  </si>
  <si>
    <t>603-795-2736</t>
  </si>
  <si>
    <t>Pamela L.</t>
  </si>
  <si>
    <t>Pamela J.</t>
  </si>
  <si>
    <t>Browne  Prendergast</t>
  </si>
  <si>
    <t>235 North Main Street</t>
  </si>
  <si>
    <t>781-383-1496</t>
  </si>
  <si>
    <t>Patricia A.</t>
  </si>
  <si>
    <t>Donovan  Vaulding</t>
  </si>
  <si>
    <t>27 Knollwood Circle</t>
  </si>
  <si>
    <t>781-331-6160</t>
  </si>
  <si>
    <t>Mulhern  Butscher</t>
  </si>
  <si>
    <t>3401 Rosemont Ridge Road</t>
  </si>
  <si>
    <t>Tallahassee, FL 32312</t>
  </si>
  <si>
    <t>kaenzig@earthlink.net</t>
  </si>
  <si>
    <t>850-668-8494</t>
  </si>
  <si>
    <t xml:space="preserve">Patricia  </t>
  </si>
  <si>
    <t>781-470-9319</t>
  </si>
  <si>
    <t>Patricia M.</t>
  </si>
  <si>
    <t>Heise</t>
  </si>
  <si>
    <t>James W.</t>
  </si>
  <si>
    <t>McGreggor</t>
  </si>
  <si>
    <t>David L.</t>
  </si>
  <si>
    <t>McNulty</t>
  </si>
  <si>
    <t>Lori J.</t>
  </si>
  <si>
    <t xml:space="preserve">Noreen M. </t>
  </si>
  <si>
    <t>Lehner</t>
  </si>
  <si>
    <t>McCarthy  Maynard</t>
  </si>
  <si>
    <t>Herman</t>
  </si>
  <si>
    <t>Antrim, NH 03440</t>
  </si>
  <si>
    <t>Coletti</t>
  </si>
  <si>
    <t>Peter J.</t>
  </si>
  <si>
    <t>McNulty (Law office of)</t>
  </si>
  <si>
    <t>827 Maroga Drive</t>
  </si>
  <si>
    <t>Bel Air, CA 90049</t>
  </si>
  <si>
    <t>310-471-2707</t>
  </si>
  <si>
    <t xml:space="preserve">Karen </t>
  </si>
  <si>
    <t>Peter M.</t>
  </si>
  <si>
    <t>Kelleher</t>
  </si>
  <si>
    <t>Henderson  Lynch</t>
  </si>
  <si>
    <t>183 Mann Lot Road</t>
  </si>
  <si>
    <t>781-545-7599</t>
  </si>
  <si>
    <t>Phillip</t>
  </si>
  <si>
    <t>Lehr</t>
  </si>
  <si>
    <t>309 North Main Street</t>
  </si>
  <si>
    <t>781-383-1975</t>
  </si>
  <si>
    <t>phillehr@onceanddone.com</t>
  </si>
  <si>
    <t>Randall</t>
  </si>
  <si>
    <t>Rosano</t>
  </si>
  <si>
    <t>Janice</t>
  </si>
  <si>
    <t>80 Edgewater Drive</t>
  </si>
  <si>
    <t>Pembroke, MA 02359</t>
  </si>
  <si>
    <t>mrrwr80@comcast.net</t>
  </si>
  <si>
    <t>781-826-9047</t>
  </si>
  <si>
    <t>617-750-0954</t>
  </si>
  <si>
    <t>Richard C.</t>
  </si>
  <si>
    <t>Drake</t>
  </si>
  <si>
    <t>Phillippe</t>
  </si>
  <si>
    <t xml:space="preserve">Gosseries </t>
  </si>
  <si>
    <t>Sarasota, FL 34237</t>
  </si>
  <si>
    <t>Seeley</t>
  </si>
  <si>
    <t>Richard Craig</t>
  </si>
  <si>
    <t>Elyse</t>
  </si>
  <si>
    <t>49 Stevens Drive</t>
  </si>
  <si>
    <t>603-778-9411</t>
  </si>
  <si>
    <t>Brentwood, NH 03833</t>
  </si>
  <si>
    <t>craigseeley@comcast.net</t>
  </si>
  <si>
    <t xml:space="preserve">Richard E. </t>
  </si>
  <si>
    <t>Fernald</t>
  </si>
  <si>
    <t>350 Forest Avenue</t>
  </si>
  <si>
    <t>781-383-6314</t>
  </si>
  <si>
    <t>Michael Maher to check current address</t>
  </si>
  <si>
    <t>wrote email to his law office</t>
  </si>
  <si>
    <t>emailed John Florescu</t>
  </si>
  <si>
    <t>Richard J.</t>
  </si>
  <si>
    <t>Ingemi</t>
  </si>
  <si>
    <t>Sharon</t>
  </si>
  <si>
    <t>32 Winona Road</t>
  </si>
  <si>
    <t>Merideth, NH 02353</t>
  </si>
  <si>
    <t>603-279-6056</t>
  </si>
  <si>
    <t>Richard B.</t>
  </si>
  <si>
    <t>Antoine</t>
  </si>
  <si>
    <t xml:space="preserve">218 South Houston Springs Blvd
</t>
  </si>
  <si>
    <t xml:space="preserve">Perry, GA 31069
</t>
  </si>
  <si>
    <t>478-218-5461</t>
  </si>
  <si>
    <t>rbantoine@comsouth.net</t>
  </si>
  <si>
    <t>Brenda</t>
  </si>
  <si>
    <t>Robert F.</t>
  </si>
  <si>
    <t>Protrulis</t>
  </si>
  <si>
    <t>43 Smith Place</t>
  </si>
  <si>
    <t>rprotulis@verizon.net</t>
  </si>
  <si>
    <t>781-383-0383</t>
  </si>
  <si>
    <t xml:space="preserve">Martone </t>
  </si>
  <si>
    <t>Robert J. Buck</t>
  </si>
  <si>
    <t>Laurisa Ann</t>
  </si>
  <si>
    <t>2256 Harper Street</t>
  </si>
  <si>
    <t xml:space="preserve">Santa Cruz, CA 95062  </t>
  </si>
  <si>
    <t>831-476-6243</t>
  </si>
  <si>
    <t>bkmart1@pacbell.net</t>
  </si>
  <si>
    <t xml:space="preserve">Robert T. </t>
  </si>
  <si>
    <t xml:space="preserve">Walls </t>
  </si>
  <si>
    <t>Joanna</t>
  </si>
  <si>
    <t>4155 Cedar Drive</t>
  </si>
  <si>
    <t>Grapevine, TX 76051</t>
  </si>
  <si>
    <t>817-540-5954</t>
  </si>
  <si>
    <t>Roberta K.</t>
  </si>
  <si>
    <t>Risso  Burchfield</t>
  </si>
  <si>
    <t>Sandra J.</t>
  </si>
  <si>
    <t>Rowe  Conley</t>
  </si>
  <si>
    <t>22 Tater Street Ext.</t>
  </si>
  <si>
    <t>Mont Vernon, NH 03057</t>
  </si>
  <si>
    <t>603-673-4456</t>
  </si>
  <si>
    <t>srowe@interwaredev.com</t>
  </si>
  <si>
    <t>Sarah L.</t>
  </si>
  <si>
    <t>Scott P.</t>
  </si>
  <si>
    <t>Anderson</t>
  </si>
  <si>
    <t>Brundige  Green</t>
  </si>
  <si>
    <t>781-545-7571</t>
  </si>
  <si>
    <t>John A.</t>
  </si>
  <si>
    <t>380 Country Way</t>
  </si>
  <si>
    <t>Sharon A.</t>
  </si>
  <si>
    <t>Harris</t>
  </si>
  <si>
    <t>Rhodes  Ramsey</t>
  </si>
  <si>
    <t>Sisters, OR 97759</t>
  </si>
  <si>
    <t>P.O. Box 1575  69279 Lucky Lady</t>
  </si>
  <si>
    <t>541-549-8929</t>
  </si>
  <si>
    <t>Stephen L.</t>
  </si>
  <si>
    <t>Yake</t>
  </si>
  <si>
    <t>Harriet</t>
  </si>
  <si>
    <t>843 Cottonwood Drive</t>
  </si>
  <si>
    <t>Severna Park, MD  21146</t>
  </si>
  <si>
    <t>410-544-2928</t>
  </si>
  <si>
    <t xml:space="preserve">Stephen T. </t>
  </si>
  <si>
    <t>Sadler</t>
  </si>
  <si>
    <t xml:space="preserve">81 Cedar Ln
</t>
  </si>
  <si>
    <t xml:space="preserve">stsadler@comcast.net </t>
  </si>
  <si>
    <t>781-326-4661</t>
  </si>
  <si>
    <t>Melanie</t>
  </si>
  <si>
    <t>Susan A.</t>
  </si>
  <si>
    <t>Berry  Bakke</t>
  </si>
  <si>
    <t xml:space="preserve">608-233-6237 </t>
  </si>
  <si>
    <t>Madison, WI 53705</t>
  </si>
  <si>
    <t xml:space="preserve">sueb@chorus.net </t>
  </si>
  <si>
    <t xml:space="preserve">Susan J. </t>
  </si>
  <si>
    <t xml:space="preserve">sbenterou@trackcomputers.com </t>
  </si>
  <si>
    <t>925-462-4083</t>
  </si>
  <si>
    <t>Healy  Benterou</t>
  </si>
  <si>
    <t>Jim</t>
  </si>
  <si>
    <t>1295 Bourdeaux Street</t>
  </si>
  <si>
    <t>Pleasanton, CA 94566</t>
  </si>
  <si>
    <t>Maynard  Denoncourt</t>
  </si>
  <si>
    <t>Paul</t>
  </si>
  <si>
    <t>Hancock, ME 04640</t>
  </si>
  <si>
    <t xml:space="preserve">207- 667-7561 </t>
  </si>
  <si>
    <t>Roy</t>
  </si>
  <si>
    <t>1911 El Greco Drive</t>
  </si>
  <si>
    <t>Oxnard, CA 93035</t>
  </si>
  <si>
    <t>slr4mack@msn.com</t>
  </si>
  <si>
    <t xml:space="preserve"> 805-984-8370</t>
  </si>
  <si>
    <t>805-807-7715</t>
  </si>
  <si>
    <t>Terry F.</t>
  </si>
  <si>
    <t>Robert</t>
  </si>
  <si>
    <t>Green Bjorkdahl</t>
  </si>
  <si>
    <t>61 Boulder Rdg.</t>
  </si>
  <si>
    <t>Hollis, ME 04042</t>
  </si>
  <si>
    <t>207-929-3588</t>
  </si>
  <si>
    <t>Thomas N. Nick</t>
  </si>
  <si>
    <t>Kathy</t>
  </si>
  <si>
    <t>25 Sanctuary Pond Road</t>
  </si>
  <si>
    <t>tnanderson@comcast.net</t>
  </si>
  <si>
    <t>781-383-2503</t>
  </si>
  <si>
    <t>Triana L.</t>
  </si>
  <si>
    <t>Tymony</t>
  </si>
  <si>
    <t>Vaughan R.</t>
  </si>
  <si>
    <t>Pratt</t>
  </si>
  <si>
    <t>Blue Mango Inn</t>
  </si>
  <si>
    <t xml:space="preserve">vpratt@bluemangoinn.com </t>
  </si>
  <si>
    <t>Virginia</t>
  </si>
  <si>
    <t>Suddath</t>
  </si>
  <si>
    <t>Mello</t>
  </si>
  <si>
    <t>Kevin</t>
  </si>
  <si>
    <t>Bailey</t>
  </si>
  <si>
    <t>Prendergast</t>
  </si>
  <si>
    <t xml:space="preserve">John </t>
  </si>
  <si>
    <t>119 River Road</t>
  </si>
  <si>
    <t>Jupiter, FL 33458</t>
  </si>
  <si>
    <t>561-744-0204</t>
  </si>
  <si>
    <t>rtwlgl@yahoo.com</t>
  </si>
  <si>
    <t>stephenyake@hotmail.com</t>
  </si>
  <si>
    <t>90 Commonwealth Ave.</t>
  </si>
  <si>
    <t>MPoppins8024@comcast.net</t>
  </si>
  <si>
    <t>Souther Shumaker</t>
  </si>
  <si>
    <t>John</t>
  </si>
  <si>
    <t>1246 County Home Rd.</t>
  </si>
  <si>
    <t>Blanc, NC 27212</t>
  </si>
  <si>
    <t>336-694-4032</t>
  </si>
  <si>
    <t>Warren Nicoli</t>
  </si>
  <si>
    <t>Charlotte</t>
  </si>
  <si>
    <t>wk 603-875-8888</t>
  </si>
  <si>
    <t>Lisa</t>
  </si>
  <si>
    <t>1795 Eaglehelm Pl</t>
  </si>
  <si>
    <t>Henderson, NV 89074</t>
  </si>
  <si>
    <t>702-8982866</t>
  </si>
  <si>
    <t>Stuart, FL 34966</t>
  </si>
  <si>
    <t>PO Box 635</t>
  </si>
  <si>
    <t>East Sandwich, MA 02357</t>
  </si>
  <si>
    <t>5161 SE Miles Grant Rd.</t>
  </si>
  <si>
    <t>17 Norfolk Road</t>
  </si>
  <si>
    <t>left mess w/his father</t>
  </si>
  <si>
    <t>336-514-0841</t>
  </si>
  <si>
    <t>mltlama@aol.com</t>
  </si>
  <si>
    <t>2155 Puualii Place</t>
  </si>
  <si>
    <t>Honolulu, HI 96822</t>
  </si>
  <si>
    <t>808-366-0024</t>
  </si>
  <si>
    <t>10951 Independence Dr.</t>
  </si>
  <si>
    <t>Parker, CO 80134</t>
  </si>
  <si>
    <t>303-840-8124</t>
  </si>
  <si>
    <t>PO Box 22</t>
  </si>
  <si>
    <t>Campton, NH 03223</t>
  </si>
  <si>
    <t>603-726-4161</t>
  </si>
  <si>
    <t>904-868-4963</t>
  </si>
  <si>
    <t>moving</t>
  </si>
  <si>
    <t>left email w/classmates</t>
  </si>
  <si>
    <t>5601 Merrimac Dr.</t>
  </si>
  <si>
    <t>941-926-9535</t>
  </si>
  <si>
    <t>left VM w/wife????</t>
  </si>
  <si>
    <t>pambo2414@yahoo.com</t>
  </si>
  <si>
    <t>need more info</t>
  </si>
  <si>
    <t>Susan</t>
  </si>
  <si>
    <t>8011 Rayford Drive</t>
  </si>
  <si>
    <t>Los Angelos, CA 90045</t>
  </si>
  <si>
    <t>mike@mccradio.com; mmcd1@ca.rr.com</t>
  </si>
  <si>
    <t>310-641-5445</t>
  </si>
  <si>
    <t>310-863-3515</t>
  </si>
  <si>
    <t>Curt Bennett</t>
  </si>
  <si>
    <t xml:space="preserve">US 508-510-9272 </t>
  </si>
  <si>
    <t>Susan Lindsay</t>
  </si>
  <si>
    <t>ahhthaa@bellsouth.net</t>
  </si>
  <si>
    <t>904-745-5430 wk904-665-1247</t>
  </si>
  <si>
    <t>4007 Sabel Drive</t>
  </si>
  <si>
    <t>Jacksonville, FL 32277</t>
  </si>
  <si>
    <t xml:space="preserve">Jody Joan H. </t>
  </si>
  <si>
    <t>130 North Main Street</t>
  </si>
  <si>
    <t>Merrie Louise</t>
  </si>
  <si>
    <t>merrie@quik.com</t>
  </si>
  <si>
    <t>857-998-0997</t>
  </si>
  <si>
    <t>14215 Crabapple Road</t>
  </si>
  <si>
    <t>Golden, CO 80401</t>
  </si>
  <si>
    <t>303-279-9779</t>
  </si>
  <si>
    <t xml:space="preserve">John "Jack" R. </t>
  </si>
  <si>
    <t>JonnyBoy383@yahoo.com</t>
  </si>
  <si>
    <t>jjjehoopes@lbtdsl.com</t>
  </si>
  <si>
    <t>left VM message</t>
  </si>
  <si>
    <t>508-362-2412</t>
  </si>
  <si>
    <t>781-385-9357</t>
  </si>
  <si>
    <t>617-894-1848</t>
  </si>
  <si>
    <t>260 Park Avenue #8</t>
  </si>
  <si>
    <t>Portland, ME 02102</t>
  </si>
  <si>
    <t>119 Country Club Drive</t>
  </si>
  <si>
    <t>Yarmouth Port, MA 02675</t>
  </si>
  <si>
    <t>Maher Scobie</t>
  </si>
  <si>
    <t>left VM</t>
  </si>
  <si>
    <t>unable to locate</t>
  </si>
  <si>
    <t>left VM w/Robin Berry Bowker</t>
  </si>
  <si>
    <t>judyemmons@comcast.net</t>
  </si>
  <si>
    <t>85 Clemant Avenue</t>
  </si>
  <si>
    <t>West Roxbury, MA 02132</t>
  </si>
  <si>
    <t>617-327-7234</t>
  </si>
  <si>
    <t>Nunzio John</t>
  </si>
  <si>
    <t>1737 Sapling Court</t>
  </si>
  <si>
    <t>Lawrenceville, GA 30043</t>
  </si>
  <si>
    <t>njcoletti@comcast.net</t>
  </si>
  <si>
    <t>678-231-4668</t>
  </si>
  <si>
    <t>1255 So. St. Paul Street</t>
  </si>
  <si>
    <t>Denver, CO 80210</t>
  </si>
  <si>
    <t>303-956-3412</t>
  </si>
  <si>
    <t>Kathleen  "Coley"</t>
  </si>
  <si>
    <t>3 Island View Road</t>
  </si>
  <si>
    <t>kathy.coleman@gmail.com</t>
  </si>
  <si>
    <t>Mary G</t>
  </si>
  <si>
    <t>Turner Meade</t>
  </si>
  <si>
    <t>Barry</t>
  </si>
  <si>
    <t>12 Fairview Avenue</t>
  </si>
  <si>
    <t>Port Washington, NY 11050</t>
  </si>
  <si>
    <t>bm1075@aol.com</t>
  </si>
  <si>
    <t>516-944-7943</t>
  </si>
  <si>
    <t>slshumaker@embarqmail.com</t>
  </si>
  <si>
    <t>Catler  Bryant</t>
  </si>
  <si>
    <t xml:space="preserve">Joyce </t>
  </si>
  <si>
    <t>Serrena  Sara A.</t>
  </si>
  <si>
    <t>Crosby</t>
  </si>
  <si>
    <t>13 Cross Street</t>
  </si>
  <si>
    <t>Westboro, MA  01581</t>
  </si>
  <si>
    <t>luanne@luannecrosby.com</t>
  </si>
  <si>
    <t>508-836-3211</t>
  </si>
  <si>
    <t xml:space="preserve">Bjorkllund  </t>
  </si>
  <si>
    <t>93 Millbury Road</t>
  </si>
  <si>
    <t>1341 Riverside Drive</t>
  </si>
  <si>
    <t xml:space="preserve">        N/A</t>
  </si>
  <si>
    <t>maybe</t>
  </si>
  <si>
    <t>davekent@optonline.net</t>
  </si>
  <si>
    <t>818-314-5937</t>
  </si>
  <si>
    <t xml:space="preserve">          N/A</t>
  </si>
  <si>
    <t>4552 Heil Avenue # 1</t>
  </si>
  <si>
    <t>Huntington Beach, CA 92649</t>
  </si>
  <si>
    <t>mm.orourke@comcast.net</t>
  </si>
  <si>
    <t>Left VM</t>
  </si>
  <si>
    <t>Basmajian  Mangan</t>
  </si>
  <si>
    <t xml:space="preserve">Frederick L. </t>
  </si>
  <si>
    <t xml:space="preserve">781-383-0229 </t>
  </si>
  <si>
    <t>Young</t>
  </si>
  <si>
    <t>781-229-2865</t>
  </si>
  <si>
    <t>Pam.Gile@teleatlas.com</t>
  </si>
  <si>
    <t>Frederick S. "Rick"</t>
  </si>
  <si>
    <t>cindynh@adelphia.net</t>
  </si>
  <si>
    <t xml:space="preserve">patinnh@hotmail.com </t>
  </si>
  <si>
    <t>603-588-2104</t>
  </si>
  <si>
    <t>Route 2  #366 Forest</t>
  </si>
  <si>
    <t>dcbrownell@msn.com</t>
  </si>
  <si>
    <t>dejames@jamesde.com</t>
  </si>
  <si>
    <t>karinm02061@yahoo.com</t>
  </si>
  <si>
    <t>William</t>
  </si>
  <si>
    <t xml:space="preserve">Sitio Angol, Barangay Manoc Manoc 
Boracay Island, Malay, Aklan, Phillippines
</t>
  </si>
  <si>
    <t>772-286-4466</t>
  </si>
  <si>
    <t>lisaspalt@bellsouth.net</t>
  </si>
  <si>
    <t>cconlan@planetkc.com</t>
  </si>
  <si>
    <t>Stuart, FL 34997</t>
  </si>
  <si>
    <t>87 Edgemont Road</t>
  </si>
  <si>
    <t>Montclair, NJ 07043</t>
  </si>
  <si>
    <t>jbfoxbat@mindspring.com</t>
  </si>
  <si>
    <t>973-744-2158</t>
  </si>
  <si>
    <t>dkeefe@health.usf.edu</t>
  </si>
  <si>
    <t>Matoula</t>
  </si>
  <si>
    <t>josgood@mah.harvard.edu</t>
  </si>
  <si>
    <t>Left VM w/brother Thomas</t>
  </si>
  <si>
    <t>left VM w/poss family</t>
  </si>
  <si>
    <t>23 Elm Street</t>
  </si>
  <si>
    <t>ljbbryant@aol.com</t>
  </si>
  <si>
    <t>called but no VM avail.</t>
  </si>
  <si>
    <t>781-383-6292</t>
  </si>
  <si>
    <t>lwseekins@gmail.com</t>
  </si>
  <si>
    <t>peterfaga@msn.com</t>
  </si>
  <si>
    <t>fhuntwork@mac.com</t>
  </si>
  <si>
    <t>6001 North  Highlands Ave.</t>
  </si>
  <si>
    <t xml:space="preserve">608-575-8412 </t>
  </si>
  <si>
    <t>starmc@comcast.net</t>
  </si>
  <si>
    <t>yg</t>
  </si>
  <si>
    <t>kelleher6@att.net</t>
  </si>
  <si>
    <t>marusasma@aol.com</t>
  </si>
  <si>
    <t xml:space="preserve">rji1022@yahoo.com </t>
  </si>
  <si>
    <t>jmcginnis@stny.rr.com</t>
  </si>
  <si>
    <t>Susan L.</t>
  </si>
  <si>
    <t>susandenoncourt@yahoo.com</t>
  </si>
  <si>
    <t>yg Son getting married 10/27</t>
  </si>
  <si>
    <t>yg     just married</t>
  </si>
  <si>
    <t>suddath@Hawaii.edu</t>
  </si>
  <si>
    <t>404 Main  PO Box 118</t>
  </si>
  <si>
    <t>Alton, NH 03810</t>
  </si>
  <si>
    <t>561-373-8192</t>
  </si>
  <si>
    <t>Goodfellow Lunn</t>
  </si>
  <si>
    <t>173 Bolt Hill Road</t>
  </si>
  <si>
    <t>453 Weeks Mills Road</t>
  </si>
  <si>
    <t>6 Upland Road</t>
  </si>
  <si>
    <t>n41144sinop@comcast.net</t>
  </si>
  <si>
    <t xml:space="preserve">yg  just remarried  </t>
  </si>
  <si>
    <t>122 Point Road HRC 77 Box 15</t>
  </si>
  <si>
    <t>781-536-8246</t>
  </si>
  <si>
    <t>617-306-8191</t>
  </si>
  <si>
    <t>25 Grove Street</t>
  </si>
  <si>
    <t xml:space="preserve">781-585-8967 </t>
  </si>
  <si>
    <t>left several VM messages</t>
  </si>
  <si>
    <t xml:space="preserve">Attend </t>
  </si>
  <si>
    <t>Guest</t>
  </si>
  <si>
    <t>Head count</t>
  </si>
  <si>
    <t>No</t>
  </si>
  <si>
    <t>NO</t>
  </si>
  <si>
    <t>(Yes)</t>
  </si>
  <si>
    <t xml:space="preserve">                  Notes</t>
  </si>
  <si>
    <r>
      <t xml:space="preserve">401-848-2675 </t>
    </r>
    <r>
      <rPr>
        <b/>
        <sz val="14"/>
        <color indexed="63"/>
        <rFont val="Calibri"/>
        <family val="2"/>
      </rPr>
      <t>or</t>
    </r>
    <r>
      <rPr>
        <sz val="14"/>
        <color indexed="63"/>
        <rFont val="Calibri"/>
        <family val="2"/>
      </rPr>
      <t xml:space="preserve"> 813-282-4606</t>
    </r>
  </si>
  <si>
    <r>
      <t xml:space="preserve">6336-288-5170 </t>
    </r>
    <r>
      <rPr>
        <sz val="10"/>
        <color indexed="63"/>
        <rFont val="Calibri"/>
        <family val="2"/>
      </rPr>
      <t>or 781-383-9750</t>
    </r>
    <r>
      <rPr>
        <sz val="14"/>
        <color indexed="63"/>
        <rFont val="Calibri"/>
        <family val="2"/>
      </rPr>
      <t xml:space="preserve">
</t>
    </r>
  </si>
  <si>
    <t xml:space="preserve">781-258-9527 </t>
  </si>
  <si>
    <r>
      <t xml:space="preserve">115 Narragansett Ave. </t>
    </r>
    <r>
      <rPr>
        <b/>
        <sz val="14"/>
        <rFont val="Calibri"/>
        <family val="2"/>
      </rPr>
      <t xml:space="preserve">or </t>
    </r>
    <r>
      <rPr>
        <sz val="14"/>
        <rFont val="Calibri"/>
        <family val="2"/>
      </rPr>
      <t>4816 Beachway Drive</t>
    </r>
  </si>
  <si>
    <r>
      <t xml:space="preserve">Newport, RI 02840 </t>
    </r>
    <r>
      <rPr>
        <b/>
        <sz val="14"/>
        <color indexed="63"/>
        <rFont val="Calibri"/>
        <family val="2"/>
      </rPr>
      <t xml:space="preserve">or </t>
    </r>
    <r>
      <rPr>
        <sz val="14"/>
        <color indexed="63"/>
        <rFont val="Calibri"/>
        <family val="2"/>
      </rPr>
      <t>Tampa, Florida 33609</t>
    </r>
  </si>
  <si>
    <r>
      <t xml:space="preserve">                     </t>
    </r>
    <r>
      <rPr>
        <sz val="14"/>
        <rFont val="Calibri"/>
        <family val="2"/>
      </rPr>
      <t>No email</t>
    </r>
  </si>
  <si>
    <r>
      <t xml:space="preserve">             </t>
    </r>
    <r>
      <rPr>
        <sz val="14"/>
        <rFont val="Calibri"/>
        <family val="2"/>
      </rPr>
      <t xml:space="preserve">     no email</t>
    </r>
  </si>
  <si>
    <r>
      <t xml:space="preserve">                </t>
    </r>
    <r>
      <rPr>
        <sz val="14"/>
        <rFont val="Calibri"/>
        <family val="2"/>
      </rPr>
      <t xml:space="preserve"> no email</t>
    </r>
  </si>
  <si>
    <r>
      <t xml:space="preserve">             </t>
    </r>
    <r>
      <rPr>
        <sz val="14"/>
        <rFont val="Calibri"/>
        <family val="2"/>
      </rPr>
      <t xml:space="preserve">  no email </t>
    </r>
  </si>
  <si>
    <t>Payment Received</t>
  </si>
  <si>
    <t xml:space="preserve">                E-mail address</t>
  </si>
  <si>
    <t xml:space="preserve">        First name</t>
  </si>
  <si>
    <t xml:space="preserve">         Last name</t>
  </si>
  <si>
    <t xml:space="preserve">   Home phone</t>
  </si>
  <si>
    <t xml:space="preserve">    Mobile phone</t>
  </si>
  <si>
    <t>TOTAL COLLECTED</t>
  </si>
  <si>
    <t>&gt;&gt;&gt;&gt;&gt;&gt;&gt;&gt;&gt;&gt;&gt;&gt;&gt;&gt;&gt;&gt;&gt;&gt;&gt;&gt;&gt;&gt;&gt;&gt;</t>
  </si>
  <si>
    <t>&gt;&gt;&gt;&gt;&gt;&gt;&gt;&gt;&gt;&gt;&gt;&gt;&gt;&gt;&gt;&gt;&gt;&gt;&gt;&gt;&gt;&gt;&gt;&gt;&gt;&gt;&gt;&gt;&gt;</t>
  </si>
  <si>
    <t>&gt;&gt;&gt;&gt;&gt;&gt;&gt;&gt;&gt;&gt;&gt;&gt;&gt;&gt;&gt;&gt;&gt;&gt;&gt;&gt;&gt;&gt;&gt;&gt;&gt;&gt;&gt;&gt;&gt;&gt;&gt;&gt;&gt;&gt;&gt;&gt;</t>
  </si>
  <si>
    <t>&gt;&gt;&gt;&gt;&gt;&gt;&gt;&gt;&gt;&gt;&gt;&gt;&gt;&gt;&gt;&gt;&gt;&gt;</t>
  </si>
  <si>
    <t>&gt;&gt;&gt;&gt;&gt;&gt;&gt;&gt;&gt;&gt;&gt;&gt;&gt;&gt;&gt;&gt;&gt;&gt;&gt;&gt;</t>
  </si>
  <si>
    <t>Deceased   1974</t>
  </si>
  <si>
    <t>Deceased   2002</t>
  </si>
  <si>
    <t>Deceased   2005</t>
  </si>
  <si>
    <t>Deceased   1983 or 1993</t>
  </si>
  <si>
    <t>nora_patrolia@yahoo.com</t>
  </si>
  <si>
    <t>yg            PayPal</t>
  </si>
  <si>
    <r>
      <t xml:space="preserve">yg            </t>
    </r>
    <r>
      <rPr>
        <sz val="14"/>
        <color indexed="17"/>
        <rFont val="Calibri"/>
        <family val="2"/>
      </rPr>
      <t>Check</t>
    </r>
  </si>
  <si>
    <t>yg              PayPal</t>
  </si>
  <si>
    <r>
      <t xml:space="preserve">yg              </t>
    </r>
    <r>
      <rPr>
        <sz val="14"/>
        <color indexed="17"/>
        <rFont val="Calibri"/>
        <family val="2"/>
      </rPr>
      <t xml:space="preserve"> Check</t>
    </r>
  </si>
  <si>
    <r>
      <t xml:space="preserve">yg                </t>
    </r>
    <r>
      <rPr>
        <sz val="14"/>
        <color indexed="17"/>
        <rFont val="Calibri"/>
        <family val="2"/>
      </rPr>
      <t xml:space="preserve">Check </t>
    </r>
    <r>
      <rPr>
        <sz val="14"/>
        <rFont val="Calibri"/>
        <family val="2"/>
      </rPr>
      <t xml:space="preserve">    </t>
    </r>
  </si>
  <si>
    <t>yg                PayPal</t>
  </si>
  <si>
    <r>
      <t xml:space="preserve">yg                 </t>
    </r>
    <r>
      <rPr>
        <sz val="14"/>
        <color indexed="17"/>
        <rFont val="Calibri"/>
        <family val="2"/>
      </rPr>
      <t>Check</t>
    </r>
  </si>
  <si>
    <t>yg                 Check</t>
  </si>
  <si>
    <t xml:space="preserve">  </t>
  </si>
  <si>
    <t xml:space="preserve">yg            Check     </t>
  </si>
  <si>
    <r>
      <t xml:space="preserve">yg            </t>
    </r>
    <r>
      <rPr>
        <sz val="14"/>
        <color indexed="17"/>
        <rFont val="Calibri"/>
        <family val="2"/>
      </rPr>
      <t>PayPal</t>
    </r>
  </si>
  <si>
    <r>
      <t xml:space="preserve">yg  </t>
    </r>
    <r>
      <rPr>
        <sz val="14"/>
        <color indexed="17"/>
        <rFont val="Calibri"/>
        <family val="2"/>
      </rPr>
      <t xml:space="preserve">PayPal  </t>
    </r>
    <r>
      <rPr>
        <sz val="14"/>
        <rFont val="Calibri"/>
        <family val="2"/>
      </rPr>
      <t>14 Grinnell Rd,Little Compton, RI 02837 401-635-4270</t>
    </r>
  </si>
  <si>
    <t xml:space="preserve">774 836-6013 </t>
  </si>
  <si>
    <t>no landline</t>
  </si>
  <si>
    <t>781-837-6210</t>
  </si>
  <si>
    <t>55 Bay Road P.O.Box ?</t>
  </si>
  <si>
    <t>Green Harbor, MA 02050-5210</t>
  </si>
  <si>
    <t>No email address</t>
  </si>
  <si>
    <t xml:space="preserve">              no email addrress</t>
  </si>
  <si>
    <r>
      <t xml:space="preserve">                  </t>
    </r>
    <r>
      <rPr>
        <sz val="14"/>
        <rFont val="Calibri"/>
        <family val="2"/>
      </rPr>
      <t>no email available</t>
    </r>
  </si>
  <si>
    <r>
      <t xml:space="preserve">            </t>
    </r>
    <r>
      <rPr>
        <sz val="14"/>
        <rFont val="Calibri"/>
        <family val="2"/>
      </rPr>
      <t xml:space="preserve">    No email available</t>
    </r>
  </si>
  <si>
    <r>
      <t xml:space="preserve">yg               </t>
    </r>
    <r>
      <rPr>
        <sz val="14"/>
        <color indexed="17"/>
        <rFont val="Calibri"/>
        <family val="2"/>
      </rPr>
      <t>PayPal</t>
    </r>
  </si>
  <si>
    <r>
      <t xml:space="preserve">yg              </t>
    </r>
    <r>
      <rPr>
        <sz val="14"/>
        <color indexed="17"/>
        <rFont val="Calibri"/>
        <family val="2"/>
      </rPr>
      <t xml:space="preserve"> PayPal</t>
    </r>
  </si>
  <si>
    <t>ccmacka@maine.rr.com</t>
  </si>
  <si>
    <r>
      <t xml:space="preserve">                      </t>
    </r>
    <r>
      <rPr>
        <sz val="14"/>
        <color indexed="17"/>
        <rFont val="Calibri"/>
        <family val="2"/>
      </rPr>
      <t>Check</t>
    </r>
  </si>
  <si>
    <r>
      <t xml:space="preserve">                 </t>
    </r>
    <r>
      <rPr>
        <sz val="14"/>
        <color indexed="17"/>
        <rFont val="Calibri"/>
        <family val="2"/>
      </rPr>
      <t>Check</t>
    </r>
  </si>
  <si>
    <t>yg               Check</t>
  </si>
  <si>
    <r>
      <t xml:space="preserve">          </t>
    </r>
    <r>
      <rPr>
        <sz val="14"/>
        <rFont val="Calibri"/>
        <family val="2"/>
      </rPr>
      <t xml:space="preserve">      No email available</t>
    </r>
  </si>
  <si>
    <r>
      <t xml:space="preserve">yg               </t>
    </r>
    <r>
      <rPr>
        <sz val="14"/>
        <color indexed="17"/>
        <rFont val="Calibri"/>
        <family val="2"/>
      </rPr>
      <t>Check</t>
    </r>
  </si>
  <si>
    <t>negative</t>
  </si>
  <si>
    <r>
      <rPr>
        <sz val="14"/>
        <rFont val="Calibri"/>
        <family val="2"/>
      </rPr>
      <t>wk 802-343-9433</t>
    </r>
    <r>
      <rPr>
        <sz val="12"/>
        <rFont val="Calibri"/>
        <family val="2"/>
      </rPr>
      <t xml:space="preserve">
</t>
    </r>
  </si>
  <si>
    <t>Vecchione Wheelwright</t>
  </si>
  <si>
    <r>
      <t xml:space="preserve">yg             </t>
    </r>
    <r>
      <rPr>
        <sz val="14"/>
        <color indexed="17"/>
        <rFont val="Calibri"/>
        <family val="2"/>
      </rPr>
      <t>Check</t>
    </r>
  </si>
  <si>
    <r>
      <t xml:space="preserve">yg                </t>
    </r>
    <r>
      <rPr>
        <sz val="14"/>
        <color indexed="17"/>
        <rFont val="Calibri"/>
        <family val="2"/>
      </rPr>
      <t>PayPal</t>
    </r>
  </si>
  <si>
    <t xml:space="preserve">yg                Check     </t>
  </si>
  <si>
    <r>
      <t xml:space="preserve">yg                </t>
    </r>
    <r>
      <rPr>
        <sz val="14"/>
        <color indexed="17"/>
        <rFont val="Calibri"/>
        <family val="2"/>
      </rPr>
      <t>Check</t>
    </r>
  </si>
  <si>
    <t xml:space="preserve">yg  </t>
  </si>
  <si>
    <t>yg   Sandy making name tags</t>
  </si>
  <si>
    <r>
      <rPr>
        <sz val="14"/>
        <color indexed="17"/>
        <rFont val="Calibri"/>
        <family val="2"/>
      </rPr>
      <t>yg</t>
    </r>
    <r>
      <rPr>
        <sz val="14"/>
        <rFont val="Calibri"/>
        <family val="2"/>
      </rPr>
      <t xml:space="preserve">            </t>
    </r>
    <r>
      <rPr>
        <sz val="14"/>
        <color indexed="17"/>
        <rFont val="Calibri"/>
        <family val="2"/>
      </rPr>
      <t>PayPal</t>
    </r>
  </si>
  <si>
    <t>(Yes?)</t>
  </si>
  <si>
    <t>maybe ?</t>
  </si>
  <si>
    <t>maybe?</t>
  </si>
  <si>
    <t>?</t>
  </si>
  <si>
    <t>(yes?)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</si>
</sst>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F400]h:mm:ss\ AM/PM"/>
  </numFmts>
  <fonts count="24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 Narrow"/>
      <family val="2"/>
    </font>
    <font>
      <sz val="10"/>
      <color indexed="63"/>
      <name val="Arial Narrow"/>
      <family val="2"/>
    </font>
    <font>
      <sz val="14"/>
      <color indexed="17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60"/>
      <name val="Calibri"/>
      <family val="2"/>
    </font>
    <font>
      <b/>
      <sz val="14"/>
      <name val="Calibri"/>
      <family val="2"/>
    </font>
    <font>
      <b/>
      <sz val="14"/>
      <color indexed="63"/>
      <name val="Calibri"/>
      <family val="2"/>
    </font>
    <font>
      <sz val="14"/>
      <color indexed="63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4"/>
      <color indexed="63"/>
      <name val="Calibri"/>
      <family val="2"/>
    </font>
    <font>
      <sz val="10"/>
      <color indexed="63"/>
      <name val="Calibri"/>
      <family val="2"/>
    </font>
    <font>
      <sz val="14"/>
      <color indexed="8"/>
      <name val="Calibri"/>
      <family val="2"/>
    </font>
    <font>
      <sz val="12"/>
      <color indexed="63"/>
      <name val="Calibri"/>
      <family val="2"/>
    </font>
    <font>
      <u/>
      <sz val="12"/>
      <color indexed="12"/>
      <name val="Calibri"/>
      <family val="2"/>
    </font>
    <font>
      <sz val="12"/>
      <color indexed="60"/>
      <name val="Calibri"/>
      <family val="2"/>
    </font>
    <font>
      <b/>
      <sz val="14"/>
      <color indexed="42"/>
      <name val="Calibri"/>
      <family val="2"/>
    </font>
    <font>
      <b/>
      <sz val="14"/>
      <color indexed="60"/>
      <name val="Cambria"/>
      <family val="1"/>
    </font>
    <font>
      <sz val="14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47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0"/>
      </left>
      <right style="thin">
        <color indexed="60"/>
      </right>
      <top style="thick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0"/>
      </right>
      <top style="thick">
        <color indexed="64"/>
      </top>
      <bottom style="thin">
        <color indexed="22"/>
      </bottom>
      <diagonal/>
    </border>
    <border>
      <left/>
      <right style="thin">
        <color indexed="60"/>
      </right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4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3" fillId="4" borderId="0" xfId="0" applyFont="1" applyFill="1" applyAlignment="1">
      <alignment horizontal="left" wrapText="1"/>
    </xf>
    <xf numFmtId="0" fontId="6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/>
    <xf numFmtId="0" fontId="6" fillId="0" borderId="0" xfId="0" applyFont="1"/>
    <xf numFmtId="0" fontId="15" fillId="0" borderId="0" xfId="0" applyFont="1"/>
    <xf numFmtId="0" fontId="1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7" fillId="0" borderId="0" xfId="0" applyFont="1"/>
    <xf numFmtId="0" fontId="11" fillId="5" borderId="4" xfId="0" applyFont="1" applyFill="1" applyBorder="1" applyAlignment="1">
      <alignment horizontal="left" vertical="center" wrapText="1"/>
    </xf>
    <xf numFmtId="0" fontId="8" fillId="7" borderId="5" xfId="0" applyNumberFormat="1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3" fillId="0" borderId="0" xfId="0" applyFont="1"/>
    <xf numFmtId="0" fontId="19" fillId="0" borderId="1" xfId="1" applyFont="1" applyBorder="1" applyAlignment="1" applyProtection="1">
      <alignment horizontal="left" vertical="center" wrapText="1"/>
    </xf>
    <xf numFmtId="164" fontId="9" fillId="2" borderId="7" xfId="0" applyNumberFormat="1" applyFont="1" applyFill="1" applyBorder="1" applyAlignment="1">
      <alignment horizontal="left" vertical="center" wrapText="1"/>
    </xf>
    <xf numFmtId="164" fontId="9" fillId="2" borderId="2" xfId="0" applyNumberFormat="1" applyFont="1" applyFill="1" applyBorder="1" applyAlignment="1">
      <alignment horizontal="left" wrapText="1"/>
    </xf>
    <xf numFmtId="0" fontId="8" fillId="2" borderId="2" xfId="0" applyNumberFormat="1" applyFont="1" applyFill="1" applyBorder="1" applyAlignment="1">
      <alignment horizontal="left" wrapText="1"/>
    </xf>
    <xf numFmtId="0" fontId="6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/>
    </xf>
    <xf numFmtId="0" fontId="6" fillId="0" borderId="0" xfId="0" applyFont="1" applyFill="1"/>
    <xf numFmtId="0" fontId="5" fillId="0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horizontal="left"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8" fillId="7" borderId="2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left" vertical="center" wrapText="1"/>
    </xf>
    <xf numFmtId="0" fontId="21" fillId="3" borderId="1" xfId="0" applyFont="1" applyFill="1" applyBorder="1"/>
    <xf numFmtId="0" fontId="10" fillId="3" borderId="1" xfId="0" applyNumberFormat="1" applyFont="1" applyFill="1" applyBorder="1" applyAlignment="1">
      <alignment horizontal="left"/>
    </xf>
    <xf numFmtId="164" fontId="21" fillId="3" borderId="1" xfId="0" applyNumberFormat="1" applyFont="1" applyFill="1" applyBorder="1"/>
    <xf numFmtId="0" fontId="8" fillId="3" borderId="1" xfId="0" applyFont="1" applyFill="1" applyBorder="1" applyAlignment="1">
      <alignment horizontal="left" vertical="center"/>
    </xf>
    <xf numFmtId="0" fontId="22" fillId="3" borderId="1" xfId="0" applyNumberFormat="1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>
      <alignment horizontal="left" vertical="center" wrapText="1"/>
    </xf>
    <xf numFmtId="0" fontId="0" fillId="4" borderId="0" xfId="0" applyFill="1"/>
    <xf numFmtId="165" fontId="12" fillId="0" borderId="6" xfId="0" applyNumberFormat="1" applyFont="1" applyFill="1" applyBorder="1" applyAlignment="1">
      <alignment horizontal="left" vertical="center" wrapText="1"/>
    </xf>
    <xf numFmtId="14" fontId="6" fillId="4" borderId="6" xfId="0" applyNumberFormat="1" applyFont="1" applyFill="1" applyBorder="1" applyAlignment="1">
      <alignment horizontal="left" vertical="center" wrapText="1"/>
    </xf>
    <xf numFmtId="0" fontId="23" fillId="0" borderId="0" xfId="0" applyFont="1"/>
    <xf numFmtId="0" fontId="10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F1F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1104900</xdr:colOff>
      <xdr:row>4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5522119" y="1409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index" firstBackgroundRefresh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kmart1@pacbell.net" TargetMode="External"/><Relationship Id="rId18" Type="http://schemas.openxmlformats.org/officeDocument/2006/relationships/hyperlink" Target="mailto:mrrwr80@comcast.net" TargetMode="External"/><Relationship Id="rId26" Type="http://schemas.openxmlformats.org/officeDocument/2006/relationships/hyperlink" Target="mailto:lphippard@aol.com" TargetMode="External"/><Relationship Id="rId39" Type="http://schemas.openxmlformats.org/officeDocument/2006/relationships/hyperlink" Target="mailto:jwdwhw@comcast.net" TargetMode="External"/><Relationship Id="rId3" Type="http://schemas.openxmlformats.org/officeDocument/2006/relationships/hyperlink" Target="mailto:vpratt@bluemangoinn.com" TargetMode="External"/><Relationship Id="rId21" Type="http://schemas.openxmlformats.org/officeDocument/2006/relationships/hyperlink" Target="mailto:MPoppins8024@comcast.net," TargetMode="External"/><Relationship Id="rId34" Type="http://schemas.openxmlformats.org/officeDocument/2006/relationships/hyperlink" Target="mailto:jmcginnis@stny.r.com" TargetMode="External"/><Relationship Id="rId42" Type="http://schemas.openxmlformats.org/officeDocument/2006/relationships/hyperlink" Target="mailto:dooleydennis@hotmail.com" TargetMode="External"/><Relationship Id="rId47" Type="http://schemas.openxmlformats.org/officeDocument/2006/relationships/hyperlink" Target="mailto:mitch1046@metrocast.net" TargetMode="External"/><Relationship Id="rId50" Type="http://schemas.openxmlformats.org/officeDocument/2006/relationships/hyperlink" Target="mailto:capecodbarbara@comcast.net" TargetMode="External"/><Relationship Id="rId7" Type="http://schemas.openxmlformats.org/officeDocument/2006/relationships/hyperlink" Target="mailto:sbenterou@trackcomputers.com" TargetMode="External"/><Relationship Id="rId12" Type="http://schemas.openxmlformats.org/officeDocument/2006/relationships/hyperlink" Target="mailto:rtwlgl@yahoo.com" TargetMode="External"/><Relationship Id="rId17" Type="http://schemas.openxmlformats.org/officeDocument/2006/relationships/hyperlink" Target="mailto:craigseeley@comcast.net" TargetMode="External"/><Relationship Id="rId25" Type="http://schemas.openxmlformats.org/officeDocument/2006/relationships/hyperlink" Target="mailto:lheassoc@comcast.net" TargetMode="External"/><Relationship Id="rId33" Type="http://schemas.openxmlformats.org/officeDocument/2006/relationships/hyperlink" Target="mailto:goaliemj@yahoo.com" TargetMode="External"/><Relationship Id="rId38" Type="http://schemas.openxmlformats.org/officeDocument/2006/relationships/hyperlink" Target="mailto:ellenbarlow@comcast.net" TargetMode="External"/><Relationship Id="rId46" Type="http://schemas.openxmlformats.org/officeDocument/2006/relationships/hyperlink" Target="mailto:bdbuckley@comcast.net" TargetMode="External"/><Relationship Id="rId2" Type="http://schemas.openxmlformats.org/officeDocument/2006/relationships/hyperlink" Target="mailto:clancraig1@gmail.com" TargetMode="External"/><Relationship Id="rId16" Type="http://schemas.openxmlformats.org/officeDocument/2006/relationships/hyperlink" Target="mailto:rjii1022@yahoo.com" TargetMode="External"/><Relationship Id="rId20" Type="http://schemas.openxmlformats.org/officeDocument/2006/relationships/hyperlink" Target="mailto:kaenzig@earthlink.net" TargetMode="External"/><Relationship Id="rId29" Type="http://schemas.openxmlformats.org/officeDocument/2006/relationships/hyperlink" Target="mailto:kbuckley@kbaarchitects.com" TargetMode="External"/><Relationship Id="rId41" Type="http://schemas.openxmlformats.org/officeDocument/2006/relationships/hyperlink" Target="mailto:difi2323@comcast.net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luv2dance_018@yahoo.com" TargetMode="External"/><Relationship Id="rId11" Type="http://schemas.openxmlformats.org/officeDocument/2006/relationships/hyperlink" Target="mailto:srowe@interwaredev.com" TargetMode="External"/><Relationship Id="rId24" Type="http://schemas.openxmlformats.org/officeDocument/2006/relationships/hyperlink" Target="mailto:pegwalking@verizon.net" TargetMode="External"/><Relationship Id="rId32" Type="http://schemas.openxmlformats.org/officeDocument/2006/relationships/hyperlink" Target="mailto:jmflor@aol.com" TargetMode="External"/><Relationship Id="rId37" Type="http://schemas.openxmlformats.org/officeDocument/2006/relationships/hyperlink" Target="mailto:windysailor143@yahoo.com" TargetMode="External"/><Relationship Id="rId40" Type="http://schemas.openxmlformats.org/officeDocument/2006/relationships/hyperlink" Target="mailto:dmangan@townofnorwell.net" TargetMode="External"/><Relationship Id="rId45" Type="http://schemas.openxmlformats.org/officeDocument/2006/relationships/hyperlink" Target="mailto:chines8440@aol.com" TargetMode="External"/><Relationship Id="rId53" Type="http://schemas.openxmlformats.org/officeDocument/2006/relationships/queryTable" Target="../queryTables/queryTable1.xml"/><Relationship Id="rId5" Type="http://schemas.openxmlformats.org/officeDocument/2006/relationships/hyperlink" Target="mailto:slr4mack@msn.com" TargetMode="External"/><Relationship Id="rId15" Type="http://schemas.openxmlformats.org/officeDocument/2006/relationships/hyperlink" Target="mailto:rbantoine@comsouth.net" TargetMode="External"/><Relationship Id="rId23" Type="http://schemas.openxmlformats.org/officeDocument/2006/relationships/hyperlink" Target="mailto:hotsell@comcast.net" TargetMode="External"/><Relationship Id="rId28" Type="http://schemas.openxmlformats.org/officeDocument/2006/relationships/hyperlink" Target="mailto:marusamsa@aol.com" TargetMode="External"/><Relationship Id="rId36" Type="http://schemas.openxmlformats.org/officeDocument/2006/relationships/hyperlink" Target="mailto:moorenson@hotmail.com" TargetMode="External"/><Relationship Id="rId49" Type="http://schemas.openxmlformats.org/officeDocument/2006/relationships/hyperlink" Target="mailto:benjamin.whipple@verizon.net" TargetMode="External"/><Relationship Id="rId10" Type="http://schemas.openxmlformats.org/officeDocument/2006/relationships/hyperlink" Target="mailto:stephenyake@hotmail.com" TargetMode="External"/><Relationship Id="rId19" Type="http://schemas.openxmlformats.org/officeDocument/2006/relationships/hyperlink" Target="mailto:phillehr@onceanddone.com" TargetMode="External"/><Relationship Id="rId31" Type="http://schemas.openxmlformats.org/officeDocument/2006/relationships/hyperlink" Target="mailto:jack.dean@comcast.net" TargetMode="External"/><Relationship Id="rId44" Type="http://schemas.openxmlformats.org/officeDocument/2006/relationships/hyperlink" Target="mailto:olsalt11@yahoo.com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mailto:tnanderson@comcast.net" TargetMode="External"/><Relationship Id="rId9" Type="http://schemas.openxmlformats.org/officeDocument/2006/relationships/hyperlink" Target="mailto:stsadler@comcast.net" TargetMode="External"/><Relationship Id="rId14" Type="http://schemas.openxmlformats.org/officeDocument/2006/relationships/hyperlink" Target="mailto:rprotulis@verizon.net" TargetMode="External"/><Relationship Id="rId22" Type="http://schemas.openxmlformats.org/officeDocument/2006/relationships/hyperlink" Target="mailto:nanbabe611@comcast.net" TargetMode="External"/><Relationship Id="rId27" Type="http://schemas.openxmlformats.org/officeDocument/2006/relationships/hyperlink" Target="mailto:lmarten@verizon.net" TargetMode="External"/><Relationship Id="rId30" Type="http://schemas.openxmlformats.org/officeDocument/2006/relationships/hyperlink" Target="mailto:kathy@kathyobrien.com" TargetMode="External"/><Relationship Id="rId35" Type="http://schemas.openxmlformats.org/officeDocument/2006/relationships/hyperlink" Target="mailto:birdjay42000@yahoo.com" TargetMode="External"/><Relationship Id="rId43" Type="http://schemas.openxmlformats.org/officeDocument/2006/relationships/hyperlink" Target="mailto:Denise.Keating@NEMoves.com" TargetMode="External"/><Relationship Id="rId48" Type="http://schemas.openxmlformats.org/officeDocument/2006/relationships/hyperlink" Target="mailto:CapeCodBarbara@comcast.net" TargetMode="External"/><Relationship Id="rId8" Type="http://schemas.openxmlformats.org/officeDocument/2006/relationships/hyperlink" Target="mailto:sueb@chorus.net" TargetMode="External"/><Relationship Id="rId5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5"/>
  <sheetViews>
    <sheetView tabSelected="1" zoomScale="80" zoomScaleNormal="80" workbookViewId="0">
      <pane xSplit="2" ySplit="1" topLeftCell="C46" activePane="bottomRight" state="frozenSplit"/>
      <selection pane="topRight" activeCell="C1" sqref="C1"/>
      <selection pane="bottomLeft" activeCell="A2" sqref="A2"/>
      <selection pane="bottomRight" activeCell="F123" sqref="F123"/>
    </sheetView>
  </sheetViews>
  <sheetFormatPr defaultRowHeight="14.25" customHeight="1"/>
  <cols>
    <col min="1" max="1" width="23.7109375" style="11" customWidth="1"/>
    <col min="2" max="2" width="26.7109375" style="11" customWidth="1"/>
    <col min="3" max="3" width="15.7109375" style="11" customWidth="1"/>
    <col min="4" max="4" width="32.7109375" style="11" customWidth="1"/>
    <col min="5" max="5" width="31.7109375" style="11" customWidth="1"/>
    <col min="6" max="6" width="39.7109375" style="11" customWidth="1"/>
    <col min="7" max="7" width="20.7109375" style="11" customWidth="1"/>
    <col min="8" max="8" width="22.7109375" style="11" customWidth="1"/>
    <col min="9" max="9" width="8.7109375" style="5" customWidth="1"/>
    <col min="10" max="10" width="7.7109375" style="4" customWidth="1"/>
    <col min="11" max="11" width="7.7109375" style="33" customWidth="1"/>
    <col min="12" max="12" width="12.7109375" style="32" customWidth="1"/>
    <col min="13" max="13" width="32.7109375" style="42" customWidth="1"/>
    <col min="14" max="16384" width="9.140625" style="3"/>
  </cols>
  <sheetData>
    <row r="1" spans="1:13" s="1" customFormat="1" ht="50.1" customHeight="1" thickTop="1">
      <c r="A1" s="6" t="s">
        <v>708</v>
      </c>
      <c r="B1" s="6" t="s">
        <v>709</v>
      </c>
      <c r="C1" s="6" t="s">
        <v>2</v>
      </c>
      <c r="D1" s="6" t="s">
        <v>1</v>
      </c>
      <c r="E1" s="6" t="s">
        <v>0</v>
      </c>
      <c r="F1" s="6" t="s">
        <v>707</v>
      </c>
      <c r="G1" s="6" t="s">
        <v>710</v>
      </c>
      <c r="H1" s="21" t="s">
        <v>711</v>
      </c>
      <c r="I1" s="22" t="s">
        <v>690</v>
      </c>
      <c r="J1" s="48" t="s">
        <v>691</v>
      </c>
      <c r="K1" s="49" t="s">
        <v>692</v>
      </c>
      <c r="L1" s="31" t="s">
        <v>706</v>
      </c>
      <c r="M1" s="23" t="s">
        <v>696</v>
      </c>
    </row>
    <row r="2" spans="1:13" s="2" customFormat="1" ht="18.75">
      <c r="A2" s="7" t="s">
        <v>3</v>
      </c>
      <c r="B2" s="8" t="s">
        <v>4</v>
      </c>
      <c r="C2" s="10" t="s">
        <v>5</v>
      </c>
      <c r="D2" s="10" t="s">
        <v>6</v>
      </c>
      <c r="E2" s="7" t="s">
        <v>7</v>
      </c>
      <c r="F2" s="8" t="s">
        <v>9</v>
      </c>
      <c r="G2" s="8" t="s">
        <v>8</v>
      </c>
      <c r="H2" s="17"/>
      <c r="I2" s="50">
        <v>1</v>
      </c>
      <c r="J2" s="51">
        <v>0</v>
      </c>
      <c r="K2" s="51">
        <f>SUM(I2,J2)</f>
        <v>1</v>
      </c>
      <c r="L2" s="52">
        <v>65</v>
      </c>
      <c r="M2" s="34" t="s">
        <v>748</v>
      </c>
    </row>
    <row r="3" spans="1:13" s="2" customFormat="1" ht="18.75">
      <c r="A3" s="8" t="s">
        <v>10</v>
      </c>
      <c r="B3" s="8" t="s">
        <v>11</v>
      </c>
      <c r="C3" s="13"/>
      <c r="D3" s="10" t="s">
        <v>12</v>
      </c>
      <c r="E3" s="8" t="s">
        <v>13</v>
      </c>
      <c r="F3" s="8"/>
      <c r="G3" s="8" t="s">
        <v>14</v>
      </c>
      <c r="H3" s="18"/>
      <c r="I3" s="50" t="s">
        <v>765</v>
      </c>
      <c r="J3" s="50"/>
      <c r="K3" s="51">
        <f>SUM(I3,J3)</f>
        <v>0</v>
      </c>
      <c r="L3" s="52"/>
      <c r="M3" s="34" t="s">
        <v>571</v>
      </c>
    </row>
    <row r="4" spans="1:13" s="2" customFormat="1" ht="18" customHeight="1">
      <c r="A4" s="8" t="s">
        <v>15</v>
      </c>
      <c r="B4" s="8" t="s">
        <v>16</v>
      </c>
      <c r="C4" s="13"/>
      <c r="D4" s="12" t="s">
        <v>558</v>
      </c>
      <c r="E4" s="12" t="s">
        <v>559</v>
      </c>
      <c r="F4" s="12" t="s">
        <v>556</v>
      </c>
      <c r="G4" s="10" t="s">
        <v>557</v>
      </c>
      <c r="H4" s="18" t="s">
        <v>539</v>
      </c>
      <c r="I4" s="50" t="s">
        <v>764</v>
      </c>
      <c r="J4" s="50"/>
      <c r="K4" s="51">
        <f>SUM(I4,J4)</f>
        <v>0</v>
      </c>
      <c r="L4" s="52"/>
      <c r="M4" s="34" t="s">
        <v>665</v>
      </c>
    </row>
    <row r="5" spans="1:13" s="2" customFormat="1" ht="18.75">
      <c r="A5" s="7" t="s">
        <v>17</v>
      </c>
      <c r="B5" s="8" t="s">
        <v>231</v>
      </c>
      <c r="C5" s="10" t="s">
        <v>502</v>
      </c>
      <c r="D5" s="10" t="s">
        <v>503</v>
      </c>
      <c r="E5" s="8" t="s">
        <v>504</v>
      </c>
      <c r="F5" s="27"/>
      <c r="G5" s="8" t="s">
        <v>505</v>
      </c>
      <c r="H5" s="17"/>
      <c r="I5" s="50" t="s">
        <v>765</v>
      </c>
      <c r="J5" s="50"/>
      <c r="K5" s="51">
        <f>SUM(I5:J5)</f>
        <v>0</v>
      </c>
      <c r="L5" s="52"/>
      <c r="M5" s="34" t="s">
        <v>580</v>
      </c>
    </row>
    <row r="6" spans="1:13" s="2" customFormat="1" ht="18" customHeight="1">
      <c r="A6" s="7" t="s">
        <v>18</v>
      </c>
      <c r="B6" s="8" t="s">
        <v>678</v>
      </c>
      <c r="C6" s="13"/>
      <c r="D6" s="10" t="s">
        <v>26</v>
      </c>
      <c r="E6" s="7" t="s">
        <v>27</v>
      </c>
      <c r="F6" s="8" t="s">
        <v>28</v>
      </c>
      <c r="G6" s="13"/>
      <c r="H6" s="17"/>
      <c r="I6" s="50">
        <v>1</v>
      </c>
      <c r="J6" s="50">
        <v>1</v>
      </c>
      <c r="K6" s="50">
        <f t="shared" ref="K6:K47" si="0">SUM(I6,J6)</f>
        <v>2</v>
      </c>
      <c r="L6" s="52">
        <v>130</v>
      </c>
      <c r="M6" s="35" t="s">
        <v>723</v>
      </c>
    </row>
    <row r="7" spans="1:13" s="2" customFormat="1" ht="18.75">
      <c r="A7" s="8" t="s">
        <v>19</v>
      </c>
      <c r="B7" s="8" t="s">
        <v>20</v>
      </c>
      <c r="C7" s="13"/>
      <c r="D7" s="10" t="s">
        <v>21</v>
      </c>
      <c r="E7" s="8" t="s">
        <v>22</v>
      </c>
      <c r="F7" s="8" t="s">
        <v>23</v>
      </c>
      <c r="G7" s="8" t="s">
        <v>24</v>
      </c>
      <c r="H7" s="19" t="s">
        <v>25</v>
      </c>
      <c r="I7" s="50">
        <v>1</v>
      </c>
      <c r="J7" s="50">
        <v>0</v>
      </c>
      <c r="K7" s="51">
        <f t="shared" si="0"/>
        <v>1</v>
      </c>
      <c r="L7" s="52">
        <v>65</v>
      </c>
      <c r="M7" s="34" t="s">
        <v>733</v>
      </c>
    </row>
    <row r="8" spans="1:13" s="2" customFormat="1" ht="18" customHeight="1">
      <c r="A8" s="8" t="s">
        <v>29</v>
      </c>
      <c r="B8" s="8" t="s">
        <v>30</v>
      </c>
      <c r="C8" s="10" t="s">
        <v>211</v>
      </c>
      <c r="D8" s="10" t="s">
        <v>675</v>
      </c>
      <c r="E8" s="8" t="s">
        <v>676</v>
      </c>
      <c r="F8" s="8" t="s">
        <v>32</v>
      </c>
      <c r="G8" s="8" t="s">
        <v>33</v>
      </c>
      <c r="H8" s="19" t="s">
        <v>517</v>
      </c>
      <c r="I8" s="50" t="s">
        <v>762</v>
      </c>
      <c r="J8" s="50"/>
      <c r="K8" s="51">
        <f t="shared" si="0"/>
        <v>0</v>
      </c>
      <c r="L8" s="52"/>
      <c r="M8" s="34" t="s">
        <v>665</v>
      </c>
    </row>
    <row r="9" spans="1:13" s="2" customFormat="1" ht="18" customHeight="1">
      <c r="A9" s="8" t="s">
        <v>34</v>
      </c>
      <c r="B9" s="8" t="s">
        <v>35</v>
      </c>
      <c r="C9" s="10" t="s">
        <v>36</v>
      </c>
      <c r="D9" s="10" t="s">
        <v>679</v>
      </c>
      <c r="E9" s="8" t="s">
        <v>37</v>
      </c>
      <c r="F9" s="8" t="s">
        <v>38</v>
      </c>
      <c r="G9" s="8" t="s">
        <v>39</v>
      </c>
      <c r="H9" s="17"/>
      <c r="I9" s="50" t="s">
        <v>766</v>
      </c>
      <c r="J9" s="50"/>
      <c r="K9" s="51">
        <f t="shared" si="0"/>
        <v>0</v>
      </c>
      <c r="L9" s="52"/>
      <c r="M9" s="34" t="s">
        <v>665</v>
      </c>
    </row>
    <row r="10" spans="1:13" s="2" customFormat="1" ht="18.75">
      <c r="A10" s="8" t="s">
        <v>41</v>
      </c>
      <c r="B10" s="8" t="s">
        <v>40</v>
      </c>
      <c r="C10" s="10"/>
      <c r="D10" s="10" t="s">
        <v>616</v>
      </c>
      <c r="E10" s="10" t="s">
        <v>522</v>
      </c>
      <c r="F10" s="28" t="s">
        <v>742</v>
      </c>
      <c r="G10" s="10" t="s">
        <v>617</v>
      </c>
      <c r="H10" s="18" t="s">
        <v>677</v>
      </c>
      <c r="I10" s="50" t="s">
        <v>694</v>
      </c>
      <c r="J10" s="50"/>
      <c r="K10" s="51">
        <f t="shared" si="0"/>
        <v>0</v>
      </c>
      <c r="L10" s="52"/>
      <c r="M10" s="37" t="s">
        <v>752</v>
      </c>
    </row>
    <row r="11" spans="1:13" s="2" customFormat="1" ht="18" customHeight="1">
      <c r="A11" s="7" t="s">
        <v>42</v>
      </c>
      <c r="B11" s="8" t="s">
        <v>43</v>
      </c>
      <c r="C11" s="13"/>
      <c r="D11" s="10" t="s">
        <v>44</v>
      </c>
      <c r="E11" s="8" t="s">
        <v>45</v>
      </c>
      <c r="F11" s="10" t="s">
        <v>644</v>
      </c>
      <c r="G11" s="8" t="s">
        <v>46</v>
      </c>
      <c r="H11" s="17"/>
      <c r="I11" s="50" t="s">
        <v>618</v>
      </c>
      <c r="J11" s="50"/>
      <c r="K11" s="51">
        <f t="shared" si="0"/>
        <v>0</v>
      </c>
      <c r="L11" s="52"/>
      <c r="M11" s="34" t="s">
        <v>665</v>
      </c>
    </row>
    <row r="12" spans="1:13" s="2" customFormat="1" ht="37.5">
      <c r="A12" s="8" t="s">
        <v>47</v>
      </c>
      <c r="B12" s="8" t="s">
        <v>48</v>
      </c>
      <c r="C12" s="13"/>
      <c r="D12" s="24" t="s">
        <v>49</v>
      </c>
      <c r="E12" s="8" t="s">
        <v>50</v>
      </c>
      <c r="F12" s="10" t="s">
        <v>746</v>
      </c>
      <c r="G12" s="8" t="s">
        <v>51</v>
      </c>
      <c r="H12" s="17"/>
      <c r="I12" s="50" t="s">
        <v>618</v>
      </c>
      <c r="J12" s="50"/>
      <c r="K12" s="51">
        <f t="shared" si="0"/>
        <v>0</v>
      </c>
      <c r="L12" s="52"/>
      <c r="M12" s="34" t="s">
        <v>580</v>
      </c>
    </row>
    <row r="13" spans="1:13" s="2" customFormat="1" ht="18" customHeight="1">
      <c r="A13" s="7" t="s">
        <v>52</v>
      </c>
      <c r="B13" s="8" t="s">
        <v>230</v>
      </c>
      <c r="C13" s="10" t="s">
        <v>53</v>
      </c>
      <c r="D13" s="10" t="s">
        <v>54</v>
      </c>
      <c r="E13" s="8" t="s">
        <v>55</v>
      </c>
      <c r="F13" s="8" t="s">
        <v>56</v>
      </c>
      <c r="G13" s="8" t="s">
        <v>57</v>
      </c>
      <c r="H13" s="17"/>
      <c r="I13" s="50">
        <v>1</v>
      </c>
      <c r="J13" s="50">
        <v>0</v>
      </c>
      <c r="K13" s="51">
        <f t="shared" si="0"/>
        <v>1</v>
      </c>
      <c r="L13" s="52">
        <v>65</v>
      </c>
      <c r="M13" s="34" t="s">
        <v>724</v>
      </c>
    </row>
    <row r="14" spans="1:13" s="2" customFormat="1" ht="18" customHeight="1">
      <c r="A14" s="7" t="s">
        <v>58</v>
      </c>
      <c r="B14" s="8" t="s">
        <v>59</v>
      </c>
      <c r="C14" s="13"/>
      <c r="D14" s="10" t="s">
        <v>60</v>
      </c>
      <c r="E14" s="8" t="s">
        <v>61</v>
      </c>
      <c r="F14" s="8" t="s">
        <v>62</v>
      </c>
      <c r="G14" s="8" t="s">
        <v>63</v>
      </c>
      <c r="H14" s="17"/>
      <c r="I14" s="50" t="s">
        <v>694</v>
      </c>
      <c r="J14" s="50"/>
      <c r="K14" s="51">
        <f t="shared" si="0"/>
        <v>0</v>
      </c>
      <c r="L14" s="52"/>
      <c r="M14" s="34" t="s">
        <v>665</v>
      </c>
    </row>
    <row r="15" spans="1:13" s="2" customFormat="1" ht="20.100000000000001" customHeight="1">
      <c r="A15" s="8" t="s">
        <v>64</v>
      </c>
      <c r="B15" s="8" t="s">
        <v>65</v>
      </c>
      <c r="C15" s="13"/>
      <c r="D15" s="24" t="s">
        <v>700</v>
      </c>
      <c r="E15" s="8" t="s">
        <v>701</v>
      </c>
      <c r="F15" s="10" t="s">
        <v>650</v>
      </c>
      <c r="G15" s="8" t="s">
        <v>697</v>
      </c>
      <c r="H15" s="17"/>
      <c r="I15" s="50">
        <v>1</v>
      </c>
      <c r="J15" s="50">
        <v>1</v>
      </c>
      <c r="K15" s="51">
        <f t="shared" si="0"/>
        <v>2</v>
      </c>
      <c r="L15" s="52">
        <v>130</v>
      </c>
      <c r="M15" s="35" t="s">
        <v>723</v>
      </c>
    </row>
    <row r="16" spans="1:13" s="2" customFormat="1" ht="18.75">
      <c r="A16" s="8" t="s">
        <v>66</v>
      </c>
      <c r="B16" s="8" t="s">
        <v>67</v>
      </c>
      <c r="C16" s="13"/>
      <c r="D16" s="10" t="s">
        <v>68</v>
      </c>
      <c r="E16" s="8" t="s">
        <v>69</v>
      </c>
      <c r="F16" s="12" t="s">
        <v>638</v>
      </c>
      <c r="G16" s="8" t="s">
        <v>70</v>
      </c>
      <c r="H16" s="17"/>
      <c r="I16" s="50" t="s">
        <v>694</v>
      </c>
      <c r="J16" s="50"/>
      <c r="K16" s="51">
        <f t="shared" si="0"/>
        <v>0</v>
      </c>
      <c r="L16" s="52"/>
      <c r="M16" s="34" t="s">
        <v>665</v>
      </c>
    </row>
    <row r="17" spans="1:13" s="2" customFormat="1" ht="18.75">
      <c r="A17" s="9" t="s">
        <v>341</v>
      </c>
      <c r="B17" s="9" t="s">
        <v>342</v>
      </c>
      <c r="C17" s="13"/>
      <c r="D17" s="13"/>
      <c r="E17" s="13"/>
      <c r="F17" s="13"/>
      <c r="G17" s="13"/>
      <c r="H17" s="17"/>
      <c r="I17" s="50" t="s">
        <v>765</v>
      </c>
      <c r="J17" s="50"/>
      <c r="K17" s="51">
        <f t="shared" si="0"/>
        <v>0</v>
      </c>
      <c r="L17" s="52"/>
      <c r="M17" s="34" t="s">
        <v>581</v>
      </c>
    </row>
    <row r="18" spans="1:13" s="2" customFormat="1" ht="18" customHeight="1">
      <c r="A18" s="8" t="s">
        <v>123</v>
      </c>
      <c r="B18" s="8" t="s">
        <v>71</v>
      </c>
      <c r="C18" s="10" t="s">
        <v>211</v>
      </c>
      <c r="D18" s="10" t="s">
        <v>72</v>
      </c>
      <c r="E18" s="8" t="s">
        <v>73</v>
      </c>
      <c r="F18" s="10" t="s">
        <v>619</v>
      </c>
      <c r="G18" s="8" t="s">
        <v>74</v>
      </c>
      <c r="H18" s="17"/>
      <c r="I18" s="50" t="s">
        <v>618</v>
      </c>
      <c r="J18" s="50"/>
      <c r="K18" s="51">
        <f t="shared" si="0"/>
        <v>0</v>
      </c>
      <c r="L18" s="52"/>
      <c r="M18" s="36" t="s">
        <v>665</v>
      </c>
    </row>
    <row r="19" spans="1:13" s="2" customFormat="1" ht="18.75">
      <c r="A19" s="8" t="s">
        <v>75</v>
      </c>
      <c r="B19" s="8" t="s">
        <v>76</v>
      </c>
      <c r="C19" s="13"/>
      <c r="D19" s="10" t="s">
        <v>77</v>
      </c>
      <c r="E19" s="8" t="s">
        <v>78</v>
      </c>
      <c r="F19" s="13"/>
      <c r="G19" s="8" t="s">
        <v>79</v>
      </c>
      <c r="H19" s="19" t="s">
        <v>80</v>
      </c>
      <c r="I19" s="50" t="s">
        <v>765</v>
      </c>
      <c r="J19" s="50"/>
      <c r="K19" s="51">
        <f t="shared" si="0"/>
        <v>0</v>
      </c>
      <c r="L19" s="52"/>
      <c r="M19" s="34"/>
    </row>
    <row r="20" spans="1:13" s="2" customFormat="1" ht="18.75">
      <c r="A20" s="8" t="s">
        <v>81</v>
      </c>
      <c r="B20" s="8" t="s">
        <v>82</v>
      </c>
      <c r="C20" s="13"/>
      <c r="D20" s="10" t="s">
        <v>83</v>
      </c>
      <c r="E20" s="8" t="s">
        <v>84</v>
      </c>
      <c r="F20" s="15" t="s">
        <v>637</v>
      </c>
      <c r="G20" s="8" t="s">
        <v>85</v>
      </c>
      <c r="H20" s="17"/>
      <c r="I20" s="50">
        <v>1</v>
      </c>
      <c r="J20" s="50">
        <v>0</v>
      </c>
      <c r="K20" s="51">
        <f t="shared" si="0"/>
        <v>1</v>
      </c>
      <c r="L20" s="52">
        <v>65</v>
      </c>
      <c r="M20" s="34" t="s">
        <v>755</v>
      </c>
    </row>
    <row r="21" spans="1:13" s="2" customFormat="1" ht="18" customHeight="1">
      <c r="A21" s="8" t="s">
        <v>86</v>
      </c>
      <c r="B21" s="8" t="s">
        <v>226</v>
      </c>
      <c r="C21" s="13"/>
      <c r="D21" s="10" t="s">
        <v>87</v>
      </c>
      <c r="E21" s="8" t="s">
        <v>88</v>
      </c>
      <c r="F21" s="29"/>
      <c r="G21" s="8" t="s">
        <v>89</v>
      </c>
      <c r="H21" s="17"/>
      <c r="I21" s="50" t="s">
        <v>765</v>
      </c>
      <c r="J21" s="50"/>
      <c r="K21" s="51">
        <f t="shared" si="0"/>
        <v>0</v>
      </c>
      <c r="L21" s="52"/>
      <c r="M21" s="34" t="s">
        <v>625</v>
      </c>
    </row>
    <row r="22" spans="1:13" s="2" customFormat="1" ht="18.75">
      <c r="A22" s="8" t="s">
        <v>90</v>
      </c>
      <c r="B22" s="8" t="s">
        <v>227</v>
      </c>
      <c r="C22" s="13"/>
      <c r="D22" s="13"/>
      <c r="E22" s="13"/>
      <c r="F22" s="13"/>
      <c r="G22" s="13"/>
      <c r="H22" s="17"/>
      <c r="I22" s="50" t="s">
        <v>765</v>
      </c>
      <c r="J22" s="50"/>
      <c r="K22" s="51">
        <f t="shared" si="0"/>
        <v>0</v>
      </c>
      <c r="L22" s="52"/>
      <c r="M22" s="37" t="s">
        <v>541</v>
      </c>
    </row>
    <row r="23" spans="1:13" s="2" customFormat="1" ht="18" customHeight="1">
      <c r="A23" s="7" t="s">
        <v>91</v>
      </c>
      <c r="B23" s="8" t="s">
        <v>92</v>
      </c>
      <c r="C23" s="10" t="s">
        <v>5</v>
      </c>
      <c r="D23" s="10" t="s">
        <v>93</v>
      </c>
      <c r="E23" s="8" t="s">
        <v>94</v>
      </c>
      <c r="F23" s="8" t="s">
        <v>96</v>
      </c>
      <c r="G23" s="8" t="s">
        <v>95</v>
      </c>
      <c r="H23" s="17"/>
      <c r="I23" s="50">
        <v>1</v>
      </c>
      <c r="J23" s="50">
        <v>0</v>
      </c>
      <c r="K23" s="51">
        <f t="shared" si="0"/>
        <v>1</v>
      </c>
      <c r="L23" s="52">
        <v>65</v>
      </c>
      <c r="M23" s="34" t="s">
        <v>751</v>
      </c>
    </row>
    <row r="24" spans="1:13" s="2" customFormat="1" ht="18" customHeight="1">
      <c r="A24" s="8" t="s">
        <v>122</v>
      </c>
      <c r="B24" s="8" t="s">
        <v>97</v>
      </c>
      <c r="C24" s="10" t="s">
        <v>296</v>
      </c>
      <c r="D24" s="10" t="s">
        <v>98</v>
      </c>
      <c r="E24" s="8" t="s">
        <v>31</v>
      </c>
      <c r="F24" s="10" t="s">
        <v>660</v>
      </c>
      <c r="G24" s="8" t="s">
        <v>99</v>
      </c>
      <c r="H24" s="17"/>
      <c r="I24" s="50" t="s">
        <v>618</v>
      </c>
      <c r="J24" s="50"/>
      <c r="K24" s="51">
        <f t="shared" si="0"/>
        <v>0</v>
      </c>
      <c r="L24" s="52"/>
      <c r="M24" s="34" t="s">
        <v>665</v>
      </c>
    </row>
    <row r="25" spans="1:13" s="2" customFormat="1" ht="18" customHeight="1">
      <c r="A25" s="9" t="s">
        <v>122</v>
      </c>
      <c r="B25" s="8" t="s">
        <v>100</v>
      </c>
      <c r="C25" s="13"/>
      <c r="D25" s="13"/>
      <c r="E25" s="13"/>
      <c r="F25" s="13"/>
      <c r="G25" s="13"/>
      <c r="H25" s="17"/>
      <c r="I25" s="50" t="s">
        <v>765</v>
      </c>
      <c r="J25" s="50"/>
      <c r="K25" s="51">
        <f t="shared" si="0"/>
        <v>0</v>
      </c>
      <c r="L25" s="52"/>
      <c r="M25" s="34" t="s">
        <v>653</v>
      </c>
    </row>
    <row r="26" spans="1:13" s="2" customFormat="1" ht="18.75">
      <c r="A26" s="8" t="s">
        <v>121</v>
      </c>
      <c r="B26" s="8" t="s">
        <v>101</v>
      </c>
      <c r="C26" s="10" t="s">
        <v>102</v>
      </c>
      <c r="D26" s="24" t="s">
        <v>103</v>
      </c>
      <c r="E26" s="8" t="s">
        <v>78</v>
      </c>
      <c r="F26" s="8" t="s">
        <v>104</v>
      </c>
      <c r="G26" s="8" t="s">
        <v>105</v>
      </c>
      <c r="H26" s="17"/>
      <c r="I26" s="50" t="s">
        <v>766</v>
      </c>
      <c r="J26" s="50"/>
      <c r="K26" s="51">
        <f t="shared" si="0"/>
        <v>0</v>
      </c>
      <c r="L26" s="52"/>
      <c r="M26" s="34" t="s">
        <v>665</v>
      </c>
    </row>
    <row r="27" spans="1:13" s="2" customFormat="1" ht="18" customHeight="1">
      <c r="A27" s="8" t="s">
        <v>102</v>
      </c>
      <c r="B27" s="8" t="s">
        <v>228</v>
      </c>
      <c r="C27" s="13"/>
      <c r="D27" s="10" t="s">
        <v>106</v>
      </c>
      <c r="E27" s="8" t="s">
        <v>107</v>
      </c>
      <c r="F27" s="13" t="s">
        <v>702</v>
      </c>
      <c r="G27" s="8" t="s">
        <v>108</v>
      </c>
      <c r="H27" s="17"/>
      <c r="I27" s="50" t="s">
        <v>763</v>
      </c>
      <c r="J27" s="50"/>
      <c r="K27" s="51">
        <f t="shared" si="0"/>
        <v>0</v>
      </c>
      <c r="L27" s="52"/>
      <c r="M27" s="34"/>
    </row>
    <row r="28" spans="1:13" s="2" customFormat="1" ht="18" customHeight="1">
      <c r="A28" s="8" t="s">
        <v>120</v>
      </c>
      <c r="B28" s="8" t="s">
        <v>229</v>
      </c>
      <c r="C28" s="13"/>
      <c r="D28" s="10" t="s">
        <v>523</v>
      </c>
      <c r="E28" s="8" t="s">
        <v>524</v>
      </c>
      <c r="F28" s="8" t="s">
        <v>109</v>
      </c>
      <c r="G28" s="8" t="s">
        <v>736</v>
      </c>
      <c r="H28" s="63" t="s">
        <v>735</v>
      </c>
      <c r="I28" s="50">
        <v>1</v>
      </c>
      <c r="J28" s="50">
        <v>0</v>
      </c>
      <c r="K28" s="51">
        <f t="shared" si="0"/>
        <v>1</v>
      </c>
      <c r="L28" s="52">
        <v>65</v>
      </c>
      <c r="M28" s="35" t="s">
        <v>725</v>
      </c>
    </row>
    <row r="29" spans="1:13" s="2" customFormat="1" ht="18.75">
      <c r="A29" s="8" t="s">
        <v>119</v>
      </c>
      <c r="B29" s="8" t="s">
        <v>626</v>
      </c>
      <c r="C29" s="13"/>
      <c r="D29" s="10" t="s">
        <v>110</v>
      </c>
      <c r="E29" s="8" t="s">
        <v>31</v>
      </c>
      <c r="F29" s="8" t="s">
        <v>111</v>
      </c>
      <c r="G29" s="8" t="s">
        <v>112</v>
      </c>
      <c r="H29" s="19" t="s">
        <v>113</v>
      </c>
      <c r="I29" s="50">
        <v>1</v>
      </c>
      <c r="J29" s="50">
        <v>0</v>
      </c>
      <c r="K29" s="51">
        <f t="shared" si="0"/>
        <v>1</v>
      </c>
      <c r="L29" s="52">
        <v>65</v>
      </c>
      <c r="M29" s="35" t="s">
        <v>725</v>
      </c>
    </row>
    <row r="30" spans="1:13" s="2" customFormat="1" ht="18" customHeight="1">
      <c r="A30" s="8" t="s">
        <v>118</v>
      </c>
      <c r="B30" s="8" t="s">
        <v>114</v>
      </c>
      <c r="C30" s="13"/>
      <c r="D30" s="10" t="s">
        <v>115</v>
      </c>
      <c r="E30" s="8" t="s">
        <v>78</v>
      </c>
      <c r="F30" s="8" t="s">
        <v>116</v>
      </c>
      <c r="G30" s="8" t="s">
        <v>117</v>
      </c>
      <c r="H30" s="17"/>
      <c r="I30" s="50" t="s">
        <v>762</v>
      </c>
      <c r="J30" s="50"/>
      <c r="K30" s="51">
        <f t="shared" si="0"/>
        <v>0</v>
      </c>
      <c r="L30" s="52"/>
      <c r="M30" s="34" t="s">
        <v>665</v>
      </c>
    </row>
    <row r="31" spans="1:13" s="2" customFormat="1" ht="18.75">
      <c r="A31" s="8" t="s">
        <v>124</v>
      </c>
      <c r="B31" s="8" t="s">
        <v>223</v>
      </c>
      <c r="C31" s="10" t="s">
        <v>128</v>
      </c>
      <c r="D31" s="10" t="s">
        <v>125</v>
      </c>
      <c r="E31" s="25" t="s">
        <v>126</v>
      </c>
      <c r="F31" s="13"/>
      <c r="G31" s="8" t="s">
        <v>127</v>
      </c>
      <c r="H31" s="17"/>
      <c r="I31" s="50" t="s">
        <v>694</v>
      </c>
      <c r="J31" s="50"/>
      <c r="K31" s="51">
        <f t="shared" si="0"/>
        <v>0</v>
      </c>
      <c r="L31" s="52"/>
      <c r="M31" s="34" t="s">
        <v>752</v>
      </c>
    </row>
    <row r="32" spans="1:13" s="2" customFormat="1" ht="18" customHeight="1">
      <c r="A32" s="8" t="s">
        <v>129</v>
      </c>
      <c r="B32" s="8" t="s">
        <v>224</v>
      </c>
      <c r="C32" s="13"/>
      <c r="D32" s="10" t="s">
        <v>132</v>
      </c>
      <c r="E32" s="8" t="s">
        <v>133</v>
      </c>
      <c r="F32" s="8" t="s">
        <v>130</v>
      </c>
      <c r="G32" s="8" t="s">
        <v>131</v>
      </c>
      <c r="H32" s="17"/>
      <c r="I32" s="50">
        <v>1</v>
      </c>
      <c r="J32" s="50">
        <v>0</v>
      </c>
      <c r="K32" s="51">
        <f t="shared" si="0"/>
        <v>1</v>
      </c>
      <c r="L32" s="52">
        <v>65</v>
      </c>
      <c r="M32" s="35" t="s">
        <v>725</v>
      </c>
    </row>
    <row r="33" spans="1:13" s="2" customFormat="1" ht="18" customHeight="1">
      <c r="A33" s="8" t="s">
        <v>134</v>
      </c>
      <c r="B33" s="8" t="s">
        <v>135</v>
      </c>
      <c r="C33" s="10"/>
      <c r="D33" s="10" t="s">
        <v>136</v>
      </c>
      <c r="E33" s="8" t="s">
        <v>137</v>
      </c>
      <c r="F33" s="8" t="s">
        <v>138</v>
      </c>
      <c r="G33" s="8" t="s">
        <v>139</v>
      </c>
      <c r="H33" s="19" t="s">
        <v>140</v>
      </c>
      <c r="I33" s="50" t="s">
        <v>762</v>
      </c>
      <c r="J33" s="50"/>
      <c r="K33" s="51">
        <f t="shared" si="0"/>
        <v>0</v>
      </c>
      <c r="L33" s="52"/>
      <c r="M33" s="34" t="s">
        <v>665</v>
      </c>
    </row>
    <row r="34" spans="1:13" s="2" customFormat="1" ht="18" customHeight="1">
      <c r="A34" s="8" t="s">
        <v>627</v>
      </c>
      <c r="B34" s="8" t="s">
        <v>141</v>
      </c>
      <c r="C34" s="10" t="s">
        <v>515</v>
      </c>
      <c r="D34" s="10" t="s">
        <v>142</v>
      </c>
      <c r="E34" s="8" t="s">
        <v>143</v>
      </c>
      <c r="F34" s="10" t="s">
        <v>661</v>
      </c>
      <c r="G34" s="8" t="s">
        <v>144</v>
      </c>
      <c r="H34" s="17"/>
      <c r="I34" s="50">
        <v>1</v>
      </c>
      <c r="J34" s="50">
        <v>0</v>
      </c>
      <c r="K34" s="51">
        <f t="shared" si="0"/>
        <v>1</v>
      </c>
      <c r="L34" s="52">
        <v>65</v>
      </c>
      <c r="M34" s="35" t="s">
        <v>749</v>
      </c>
    </row>
    <row r="35" spans="1:13" s="2" customFormat="1" ht="18" customHeight="1">
      <c r="A35" s="8" t="s">
        <v>632</v>
      </c>
      <c r="B35" s="8" t="s">
        <v>145</v>
      </c>
      <c r="C35" s="10" t="s">
        <v>146</v>
      </c>
      <c r="D35" s="24" t="s">
        <v>147</v>
      </c>
      <c r="E35" s="8" t="s">
        <v>78</v>
      </c>
      <c r="F35" s="8" t="s">
        <v>148</v>
      </c>
      <c r="G35" s="8" t="s">
        <v>149</v>
      </c>
      <c r="H35" s="19" t="s">
        <v>150</v>
      </c>
      <c r="I35" s="50">
        <v>1</v>
      </c>
      <c r="J35" s="50">
        <v>0</v>
      </c>
      <c r="K35" s="51">
        <f t="shared" si="0"/>
        <v>1</v>
      </c>
      <c r="L35" s="52">
        <v>65</v>
      </c>
      <c r="M35" s="34" t="s">
        <v>756</v>
      </c>
    </row>
    <row r="36" spans="1:13" s="2" customFormat="1" ht="18" customHeight="1">
      <c r="A36" s="8" t="s">
        <v>151</v>
      </c>
      <c r="B36" s="8" t="s">
        <v>152</v>
      </c>
      <c r="C36" s="13"/>
      <c r="D36" s="10" t="s">
        <v>536</v>
      </c>
      <c r="E36" s="10" t="s">
        <v>537</v>
      </c>
      <c r="F36" s="10" t="s">
        <v>633</v>
      </c>
      <c r="G36" s="10" t="s">
        <v>538</v>
      </c>
      <c r="H36" s="17"/>
      <c r="I36" s="50" t="s">
        <v>762</v>
      </c>
      <c r="J36" s="50"/>
      <c r="K36" s="51">
        <f t="shared" si="0"/>
        <v>0</v>
      </c>
      <c r="L36" s="52"/>
      <c r="M36" s="38" t="s">
        <v>665</v>
      </c>
    </row>
    <row r="37" spans="1:13" s="2" customFormat="1" ht="18" customHeight="1">
      <c r="A37" s="9" t="s">
        <v>153</v>
      </c>
      <c r="B37" s="8" t="s">
        <v>154</v>
      </c>
      <c r="C37" s="10" t="s">
        <v>651</v>
      </c>
      <c r="D37" s="10" t="s">
        <v>646</v>
      </c>
      <c r="E37" s="10" t="s">
        <v>647</v>
      </c>
      <c r="F37" s="10" t="s">
        <v>648</v>
      </c>
      <c r="G37" s="10" t="s">
        <v>649</v>
      </c>
      <c r="H37" s="17"/>
      <c r="I37" s="50" t="s">
        <v>765</v>
      </c>
      <c r="J37" s="50"/>
      <c r="K37" s="51">
        <f t="shared" si="0"/>
        <v>0</v>
      </c>
      <c r="L37" s="52"/>
      <c r="M37" s="36" t="s">
        <v>665</v>
      </c>
    </row>
    <row r="38" spans="1:13" s="2" customFormat="1" ht="18" customHeight="1">
      <c r="A38" s="8" t="s">
        <v>155</v>
      </c>
      <c r="B38" s="8" t="s">
        <v>156</v>
      </c>
      <c r="C38" s="13"/>
      <c r="D38" s="10" t="s">
        <v>157</v>
      </c>
      <c r="E38" s="8" t="s">
        <v>78</v>
      </c>
      <c r="F38" s="8" t="s">
        <v>158</v>
      </c>
      <c r="G38" s="8" t="s">
        <v>159</v>
      </c>
      <c r="H38" s="17"/>
      <c r="I38" s="50">
        <v>1</v>
      </c>
      <c r="J38" s="50">
        <v>0</v>
      </c>
      <c r="K38" s="51">
        <f t="shared" si="0"/>
        <v>1</v>
      </c>
      <c r="L38" s="52">
        <v>65</v>
      </c>
      <c r="M38" s="34" t="s">
        <v>757</v>
      </c>
    </row>
    <row r="39" spans="1:13" s="2" customFormat="1" ht="18.75">
      <c r="A39" s="8" t="s">
        <v>155</v>
      </c>
      <c r="B39" s="8" t="s">
        <v>160</v>
      </c>
      <c r="C39" s="10" t="s">
        <v>161</v>
      </c>
      <c r="D39" s="10" t="s">
        <v>162</v>
      </c>
      <c r="E39" s="8" t="s">
        <v>163</v>
      </c>
      <c r="F39" s="8" t="s">
        <v>669</v>
      </c>
      <c r="G39" s="8" t="s">
        <v>164</v>
      </c>
      <c r="H39" s="17"/>
      <c r="I39" s="50">
        <v>1</v>
      </c>
      <c r="J39" s="50">
        <v>1</v>
      </c>
      <c r="K39" s="51">
        <f t="shared" si="0"/>
        <v>2</v>
      </c>
      <c r="L39" s="52">
        <v>130</v>
      </c>
      <c r="M39" s="34" t="s">
        <v>758</v>
      </c>
    </row>
    <row r="40" spans="1:13" s="2" customFormat="1" ht="18.75">
      <c r="A40" s="8" t="s">
        <v>165</v>
      </c>
      <c r="B40" s="8" t="s">
        <v>166</v>
      </c>
      <c r="C40" s="13"/>
      <c r="D40" s="10" t="s">
        <v>167</v>
      </c>
      <c r="E40" s="8" t="s">
        <v>78</v>
      </c>
      <c r="F40" s="13" t="s">
        <v>703</v>
      </c>
      <c r="G40" s="8" t="s">
        <v>168</v>
      </c>
      <c r="H40" s="17"/>
      <c r="I40" s="50" t="s">
        <v>765</v>
      </c>
      <c r="J40" s="50"/>
      <c r="K40" s="51">
        <f t="shared" si="0"/>
        <v>0</v>
      </c>
      <c r="L40" s="52"/>
      <c r="M40" s="34"/>
    </row>
    <row r="41" spans="1:13" customFormat="1" ht="18.75">
      <c r="A41" s="8" t="s">
        <v>339</v>
      </c>
      <c r="B41" s="8" t="s">
        <v>340</v>
      </c>
      <c r="C41" s="14"/>
      <c r="D41" s="14"/>
      <c r="E41" s="14"/>
      <c r="F41" s="14"/>
      <c r="G41" s="14"/>
      <c r="H41" s="14"/>
      <c r="I41" s="64" t="s">
        <v>694</v>
      </c>
      <c r="J41" s="53"/>
      <c r="K41" s="54">
        <f t="shared" si="0"/>
        <v>0</v>
      </c>
      <c r="L41" s="55"/>
      <c r="M41" s="39" t="s">
        <v>581</v>
      </c>
    </row>
    <row r="42" spans="1:13" s="2" customFormat="1" ht="18.75">
      <c r="A42" s="8" t="s">
        <v>169</v>
      </c>
      <c r="B42" s="8" t="s">
        <v>172</v>
      </c>
      <c r="C42" s="13"/>
      <c r="D42" s="24" t="s">
        <v>170</v>
      </c>
      <c r="E42" s="8" t="s">
        <v>78</v>
      </c>
      <c r="F42" s="13" t="s">
        <v>704</v>
      </c>
      <c r="G42" s="8" t="s">
        <v>171</v>
      </c>
      <c r="H42" s="17"/>
      <c r="I42" s="50" t="s">
        <v>765</v>
      </c>
      <c r="J42" s="50"/>
      <c r="K42" s="51">
        <f t="shared" si="0"/>
        <v>0</v>
      </c>
      <c r="L42" s="52"/>
      <c r="M42" s="34"/>
    </row>
    <row r="43" spans="1:13" s="2" customFormat="1" ht="18" customHeight="1">
      <c r="A43" s="8" t="s">
        <v>173</v>
      </c>
      <c r="B43" s="8" t="s">
        <v>225</v>
      </c>
      <c r="C43" s="13"/>
      <c r="D43" s="10" t="s">
        <v>174</v>
      </c>
      <c r="E43" s="8" t="s">
        <v>175</v>
      </c>
      <c r="F43" s="10" t="s">
        <v>652</v>
      </c>
      <c r="G43" s="8" t="s">
        <v>176</v>
      </c>
      <c r="H43" s="17"/>
      <c r="I43" s="50" t="s">
        <v>762</v>
      </c>
      <c r="J43" s="50"/>
      <c r="K43" s="51">
        <f t="shared" si="0"/>
        <v>0</v>
      </c>
      <c r="L43" s="52"/>
      <c r="M43" s="34" t="s">
        <v>665</v>
      </c>
    </row>
    <row r="44" spans="1:13" s="2" customFormat="1" ht="18" customHeight="1">
      <c r="A44" s="8" t="s">
        <v>177</v>
      </c>
      <c r="B44" s="8" t="s">
        <v>221</v>
      </c>
      <c r="C44" s="10" t="s">
        <v>178</v>
      </c>
      <c r="D44" s="10" t="s">
        <v>577</v>
      </c>
      <c r="E44" s="10" t="s">
        <v>578</v>
      </c>
      <c r="F44" s="13"/>
      <c r="G44" s="15" t="s">
        <v>572</v>
      </c>
      <c r="H44" s="18" t="s">
        <v>573</v>
      </c>
      <c r="I44" s="50" t="s">
        <v>765</v>
      </c>
      <c r="J44" s="50"/>
      <c r="K44" s="51">
        <f t="shared" si="0"/>
        <v>0</v>
      </c>
      <c r="L44" s="52"/>
      <c r="M44" s="37" t="s">
        <v>689</v>
      </c>
    </row>
    <row r="45" spans="1:13" s="2" customFormat="1" ht="18" customHeight="1">
      <c r="A45" s="8" t="s">
        <v>179</v>
      </c>
      <c r="B45" s="8" t="s">
        <v>180</v>
      </c>
      <c r="C45" s="10" t="s">
        <v>516</v>
      </c>
      <c r="D45" s="10" t="s">
        <v>622</v>
      </c>
      <c r="E45" s="13" t="s">
        <v>623</v>
      </c>
      <c r="F45" s="13" t="s">
        <v>705</v>
      </c>
      <c r="G45" s="16" t="s">
        <v>621</v>
      </c>
      <c r="H45" s="18" t="s">
        <v>620</v>
      </c>
      <c r="I45" s="50" t="s">
        <v>694</v>
      </c>
      <c r="J45" s="50"/>
      <c r="K45" s="51">
        <f t="shared" si="0"/>
        <v>0</v>
      </c>
      <c r="L45" s="52"/>
      <c r="M45" s="34"/>
    </row>
    <row r="46" spans="1:13" s="2" customFormat="1" ht="18" customHeight="1">
      <c r="A46" s="8" t="s">
        <v>560</v>
      </c>
      <c r="B46" s="8" t="s">
        <v>220</v>
      </c>
      <c r="C46" s="10" t="s">
        <v>181</v>
      </c>
      <c r="D46" s="12" t="s">
        <v>561</v>
      </c>
      <c r="E46" s="12" t="s">
        <v>78</v>
      </c>
      <c r="F46" s="8" t="s">
        <v>182</v>
      </c>
      <c r="G46" s="10" t="s">
        <v>628</v>
      </c>
      <c r="H46" s="17"/>
      <c r="I46" s="50" t="s">
        <v>762</v>
      </c>
      <c r="J46" s="50"/>
      <c r="K46" s="51">
        <f t="shared" si="0"/>
        <v>0</v>
      </c>
      <c r="L46" s="52"/>
      <c r="M46" s="34" t="s">
        <v>665</v>
      </c>
    </row>
    <row r="47" spans="1:13" s="2" customFormat="1" ht="18" customHeight="1">
      <c r="A47" s="8" t="s">
        <v>183</v>
      </c>
      <c r="B47" s="8" t="s">
        <v>184</v>
      </c>
      <c r="C47" s="13"/>
      <c r="D47" s="13"/>
      <c r="E47" s="8" t="s">
        <v>185</v>
      </c>
      <c r="F47" s="8" t="s">
        <v>186</v>
      </c>
      <c r="G47" s="10" t="s">
        <v>185</v>
      </c>
      <c r="H47" s="17"/>
      <c r="I47" s="50">
        <v>1</v>
      </c>
      <c r="J47" s="50">
        <v>0</v>
      </c>
      <c r="K47" s="51">
        <f t="shared" si="0"/>
        <v>1</v>
      </c>
      <c r="L47" s="52">
        <v>65</v>
      </c>
      <c r="M47" s="34" t="s">
        <v>744</v>
      </c>
    </row>
    <row r="48" spans="1:13" s="2" customFormat="1" ht="18" customHeight="1">
      <c r="A48" s="8" t="s">
        <v>187</v>
      </c>
      <c r="B48" s="8" t="s">
        <v>188</v>
      </c>
      <c r="C48" s="13"/>
      <c r="D48" s="10" t="s">
        <v>655</v>
      </c>
      <c r="E48" s="10" t="s">
        <v>78</v>
      </c>
      <c r="F48" s="13"/>
      <c r="G48" s="13"/>
      <c r="H48" s="15" t="s">
        <v>699</v>
      </c>
      <c r="I48" s="50" t="s">
        <v>764</v>
      </c>
      <c r="J48" s="50"/>
      <c r="K48" s="51">
        <v>0</v>
      </c>
      <c r="L48" s="52"/>
      <c r="M48" s="34"/>
    </row>
    <row r="49" spans="1:13" s="2" customFormat="1" ht="18" customHeight="1">
      <c r="A49" s="8" t="s">
        <v>189</v>
      </c>
      <c r="B49" s="8" t="s">
        <v>190</v>
      </c>
      <c r="C49" s="13"/>
      <c r="D49" s="10" t="s">
        <v>681</v>
      </c>
      <c r="E49" s="8" t="s">
        <v>137</v>
      </c>
      <c r="F49" s="8" t="s">
        <v>191</v>
      </c>
      <c r="G49" s="8" t="s">
        <v>685</v>
      </c>
      <c r="H49" s="17"/>
      <c r="I49" s="50">
        <v>1</v>
      </c>
      <c r="J49" s="50">
        <v>0</v>
      </c>
      <c r="K49" s="51">
        <v>1</v>
      </c>
      <c r="L49" s="52">
        <v>65</v>
      </c>
      <c r="M49" s="34" t="s">
        <v>726</v>
      </c>
    </row>
    <row r="50" spans="1:13" s="2" customFormat="1" ht="18" customHeight="1">
      <c r="A50" s="8" t="s">
        <v>568</v>
      </c>
      <c r="B50" s="8" t="s">
        <v>192</v>
      </c>
      <c r="C50" s="13"/>
      <c r="D50" s="10" t="s">
        <v>565</v>
      </c>
      <c r="E50" s="10" t="s">
        <v>566</v>
      </c>
      <c r="F50" s="15" t="s">
        <v>570</v>
      </c>
      <c r="G50" s="10" t="s">
        <v>567</v>
      </c>
      <c r="H50" s="17"/>
      <c r="I50" s="50" t="s">
        <v>694</v>
      </c>
      <c r="J50" s="50"/>
      <c r="K50" s="51">
        <f t="shared" ref="K50:K73" si="1">SUM(I50,J50)</f>
        <v>0</v>
      </c>
      <c r="L50" s="52"/>
      <c r="M50" s="36" t="s">
        <v>665</v>
      </c>
    </row>
    <row r="51" spans="1:13" s="2" customFormat="1" ht="18" customHeight="1">
      <c r="A51" s="7" t="s">
        <v>193</v>
      </c>
      <c r="B51" s="8" t="s">
        <v>194</v>
      </c>
      <c r="C51" s="10"/>
      <c r="D51" s="10" t="s">
        <v>592</v>
      </c>
      <c r="E51" s="8" t="s">
        <v>593</v>
      </c>
      <c r="F51" s="15" t="s">
        <v>569</v>
      </c>
      <c r="G51" s="8" t="s">
        <v>594</v>
      </c>
      <c r="H51" s="17"/>
      <c r="I51" s="50" t="s">
        <v>694</v>
      </c>
      <c r="J51" s="50"/>
      <c r="K51" s="51">
        <f t="shared" si="1"/>
        <v>0</v>
      </c>
      <c r="L51" s="52"/>
      <c r="M51" s="34" t="s">
        <v>683</v>
      </c>
    </row>
    <row r="52" spans="1:13" s="2" customFormat="1" ht="18.75">
      <c r="A52" s="8" t="s">
        <v>195</v>
      </c>
      <c r="B52" s="8" t="s">
        <v>196</v>
      </c>
      <c r="C52" s="13"/>
      <c r="D52" s="13"/>
      <c r="E52" s="13"/>
      <c r="F52" s="13"/>
      <c r="G52" s="13"/>
      <c r="H52" s="17"/>
      <c r="I52" s="50" t="s">
        <v>694</v>
      </c>
      <c r="J52" s="50"/>
      <c r="K52" s="51">
        <f t="shared" si="1"/>
        <v>0</v>
      </c>
      <c r="L52" s="52"/>
      <c r="M52" s="34" t="s">
        <v>581</v>
      </c>
    </row>
    <row r="53" spans="1:13" s="2" customFormat="1" ht="18.75">
      <c r="A53" s="8" t="s">
        <v>197</v>
      </c>
      <c r="B53" s="8" t="s">
        <v>198</v>
      </c>
      <c r="C53" s="13"/>
      <c r="D53" s="10" t="s">
        <v>199</v>
      </c>
      <c r="E53" s="8" t="s">
        <v>200</v>
      </c>
      <c r="F53" s="10" t="s">
        <v>583</v>
      </c>
      <c r="G53" s="8" t="s">
        <v>201</v>
      </c>
      <c r="H53" s="17"/>
      <c r="I53" s="50">
        <v>1</v>
      </c>
      <c r="J53" s="50">
        <v>0</v>
      </c>
      <c r="K53" s="51">
        <f t="shared" si="1"/>
        <v>1</v>
      </c>
      <c r="L53" s="52">
        <v>65</v>
      </c>
      <c r="M53" s="34" t="s">
        <v>727</v>
      </c>
    </row>
    <row r="54" spans="1:13" s="2" customFormat="1" ht="18" customHeight="1">
      <c r="A54" s="8" t="s">
        <v>203</v>
      </c>
      <c r="B54" s="8" t="s">
        <v>202</v>
      </c>
      <c r="C54" s="13"/>
      <c r="D54" s="13"/>
      <c r="E54" s="13"/>
      <c r="F54" s="13"/>
      <c r="G54" s="13"/>
      <c r="H54" s="17"/>
      <c r="I54" s="50" t="s">
        <v>765</v>
      </c>
      <c r="J54" s="50"/>
      <c r="K54" s="51">
        <f t="shared" si="1"/>
        <v>0</v>
      </c>
      <c r="L54" s="52"/>
      <c r="M54" s="34" t="s">
        <v>582</v>
      </c>
    </row>
    <row r="55" spans="1:13" s="2" customFormat="1" ht="18.75">
      <c r="A55" s="8" t="s">
        <v>204</v>
      </c>
      <c r="B55" s="8" t="s">
        <v>219</v>
      </c>
      <c r="C55" s="13" t="s">
        <v>640</v>
      </c>
      <c r="D55" s="10" t="s">
        <v>205</v>
      </c>
      <c r="E55" s="8" t="s">
        <v>206</v>
      </c>
      <c r="F55" s="10" t="s">
        <v>639</v>
      </c>
      <c r="G55" s="8" t="s">
        <v>207</v>
      </c>
      <c r="H55" s="17"/>
      <c r="I55" s="50" t="s">
        <v>694</v>
      </c>
      <c r="J55" s="50"/>
      <c r="K55" s="51">
        <f t="shared" si="1"/>
        <v>0</v>
      </c>
      <c r="L55" s="52"/>
      <c r="M55" s="34" t="s">
        <v>665</v>
      </c>
    </row>
    <row r="56" spans="1:13" s="2" customFormat="1" ht="18" customHeight="1">
      <c r="A56" s="8" t="s">
        <v>208</v>
      </c>
      <c r="B56" s="8" t="s">
        <v>222</v>
      </c>
      <c r="C56" s="13"/>
      <c r="D56" s="13"/>
      <c r="E56" s="8" t="s">
        <v>210</v>
      </c>
      <c r="F56" s="8" t="s">
        <v>209</v>
      </c>
      <c r="G56" s="13" t="s">
        <v>753</v>
      </c>
      <c r="H56" s="17"/>
      <c r="I56" s="50" t="s">
        <v>762</v>
      </c>
      <c r="J56" s="50"/>
      <c r="K56" s="51">
        <f t="shared" si="1"/>
        <v>0</v>
      </c>
      <c r="L56" s="52"/>
      <c r="M56" s="36" t="s">
        <v>665</v>
      </c>
    </row>
    <row r="57" spans="1:13" s="2" customFormat="1" ht="18" customHeight="1">
      <c r="A57" s="8" t="s">
        <v>595</v>
      </c>
      <c r="B57" s="8" t="s">
        <v>213</v>
      </c>
      <c r="C57" s="13"/>
      <c r="D57" s="10" t="s">
        <v>596</v>
      </c>
      <c r="E57" s="10" t="s">
        <v>107</v>
      </c>
      <c r="F57" s="15" t="s">
        <v>597</v>
      </c>
      <c r="G57" s="10"/>
      <c r="H57" s="18" t="s">
        <v>564</v>
      </c>
      <c r="I57" s="50">
        <v>1</v>
      </c>
      <c r="J57" s="50">
        <v>0</v>
      </c>
      <c r="K57" s="51">
        <f t="shared" si="1"/>
        <v>1</v>
      </c>
      <c r="L57" s="52">
        <v>65</v>
      </c>
      <c r="M57" s="36" t="s">
        <v>745</v>
      </c>
    </row>
    <row r="58" spans="1:13" s="2" customFormat="1" ht="18" customHeight="1">
      <c r="A58" s="8" t="s">
        <v>212</v>
      </c>
      <c r="B58" s="8" t="s">
        <v>579</v>
      </c>
      <c r="C58" s="13"/>
      <c r="D58" s="13"/>
      <c r="E58" s="13"/>
      <c r="F58" s="13"/>
      <c r="G58" s="13"/>
      <c r="H58" s="17"/>
      <c r="I58" s="50" t="s">
        <v>765</v>
      </c>
      <c r="J58" s="50"/>
      <c r="K58" s="51">
        <f t="shared" si="1"/>
        <v>0</v>
      </c>
      <c r="L58" s="52"/>
      <c r="M58" s="36" t="s">
        <v>390</v>
      </c>
    </row>
    <row r="59" spans="1:13" s="2" customFormat="1" ht="18.75">
      <c r="A59" s="8" t="s">
        <v>218</v>
      </c>
      <c r="B59" s="8" t="s">
        <v>35</v>
      </c>
      <c r="C59" s="10" t="s">
        <v>214</v>
      </c>
      <c r="D59" s="10" t="s">
        <v>215</v>
      </c>
      <c r="E59" s="8" t="s">
        <v>216</v>
      </c>
      <c r="F59" s="8" t="s">
        <v>217</v>
      </c>
      <c r="G59" s="8" t="s">
        <v>630</v>
      </c>
      <c r="H59" s="17"/>
      <c r="I59" s="50" t="s">
        <v>694</v>
      </c>
      <c r="J59" s="50"/>
      <c r="K59" s="51">
        <f t="shared" si="1"/>
        <v>0</v>
      </c>
      <c r="L59" s="52"/>
      <c r="M59" s="36" t="s">
        <v>665</v>
      </c>
    </row>
    <row r="60" spans="1:13" s="2" customFormat="1" ht="18" customHeight="1">
      <c r="A60" s="8" t="s">
        <v>232</v>
      </c>
      <c r="B60" s="8" t="s">
        <v>233</v>
      </c>
      <c r="C60" s="13"/>
      <c r="D60" s="10" t="s">
        <v>234</v>
      </c>
      <c r="E60" s="8" t="s">
        <v>235</v>
      </c>
      <c r="F60" s="8" t="s">
        <v>667</v>
      </c>
      <c r="G60" s="8" t="s">
        <v>236</v>
      </c>
      <c r="H60" s="17"/>
      <c r="I60" s="50" t="s">
        <v>695</v>
      </c>
      <c r="J60" s="50"/>
      <c r="K60" s="51">
        <f t="shared" si="1"/>
        <v>0</v>
      </c>
      <c r="L60" s="52"/>
      <c r="M60" s="35" t="s">
        <v>665</v>
      </c>
    </row>
    <row r="61" spans="1:13" s="2" customFormat="1" ht="18.75">
      <c r="A61" s="8" t="s">
        <v>237</v>
      </c>
      <c r="B61" s="8" t="s">
        <v>238</v>
      </c>
      <c r="C61" s="13"/>
      <c r="D61" s="10" t="s">
        <v>239</v>
      </c>
      <c r="E61" s="8" t="s">
        <v>240</v>
      </c>
      <c r="F61" s="8" t="s">
        <v>241</v>
      </c>
      <c r="G61" s="8" t="s">
        <v>242</v>
      </c>
      <c r="H61" s="17"/>
      <c r="I61" s="50">
        <v>1</v>
      </c>
      <c r="J61" s="50">
        <v>1</v>
      </c>
      <c r="K61" s="51">
        <f t="shared" si="1"/>
        <v>2</v>
      </c>
      <c r="L61" s="52">
        <v>130</v>
      </c>
      <c r="M61" s="34" t="s">
        <v>665</v>
      </c>
    </row>
    <row r="62" spans="1:13" s="2" customFormat="1" ht="18.75">
      <c r="A62" s="8" t="s">
        <v>243</v>
      </c>
      <c r="B62" s="8" t="s">
        <v>244</v>
      </c>
      <c r="C62" s="13"/>
      <c r="D62" s="10" t="s">
        <v>245</v>
      </c>
      <c r="E62" s="8" t="s">
        <v>246</v>
      </c>
      <c r="F62" s="8" t="s">
        <v>247</v>
      </c>
      <c r="G62" s="8" t="s">
        <v>248</v>
      </c>
      <c r="H62" s="19" t="s">
        <v>249</v>
      </c>
      <c r="I62" s="50">
        <v>1</v>
      </c>
      <c r="J62" s="50">
        <v>0</v>
      </c>
      <c r="K62" s="51">
        <f t="shared" si="1"/>
        <v>1</v>
      </c>
      <c r="L62" s="52">
        <v>65</v>
      </c>
      <c r="M62" s="35" t="s">
        <v>728</v>
      </c>
    </row>
    <row r="63" spans="1:13" s="2" customFormat="1" ht="18" customHeight="1">
      <c r="A63" s="8" t="s">
        <v>250</v>
      </c>
      <c r="B63" s="8" t="s">
        <v>251</v>
      </c>
      <c r="C63" s="10" t="s">
        <v>252</v>
      </c>
      <c r="D63" s="10" t="s">
        <v>680</v>
      </c>
      <c r="E63" s="8" t="s">
        <v>253</v>
      </c>
      <c r="F63" s="10" t="s">
        <v>659</v>
      </c>
      <c r="G63" s="8" t="s">
        <v>254</v>
      </c>
      <c r="H63" s="17"/>
      <c r="I63" s="50">
        <v>1</v>
      </c>
      <c r="J63" s="50">
        <v>0</v>
      </c>
      <c r="K63" s="51">
        <f t="shared" si="1"/>
        <v>1</v>
      </c>
      <c r="L63" s="52">
        <v>65</v>
      </c>
      <c r="M63" s="35" t="s">
        <v>728</v>
      </c>
    </row>
    <row r="64" spans="1:13" s="2" customFormat="1" ht="18" customHeight="1">
      <c r="A64" s="8" t="s">
        <v>256</v>
      </c>
      <c r="B64" s="8" t="s">
        <v>255</v>
      </c>
      <c r="C64" s="13"/>
      <c r="D64" s="10" t="s">
        <v>525</v>
      </c>
      <c r="E64" s="10" t="s">
        <v>645</v>
      </c>
      <c r="F64" s="10" t="s">
        <v>643</v>
      </c>
      <c r="G64" s="10" t="s">
        <v>642</v>
      </c>
      <c r="H64" s="18"/>
      <c r="I64" s="50">
        <v>1</v>
      </c>
      <c r="J64" s="50">
        <v>0</v>
      </c>
      <c r="K64" s="51">
        <f t="shared" si="1"/>
        <v>1</v>
      </c>
      <c r="L64" s="52">
        <v>65</v>
      </c>
      <c r="M64" s="34" t="s">
        <v>672</v>
      </c>
    </row>
    <row r="65" spans="1:13" s="2" customFormat="1" ht="18.75">
      <c r="A65" s="8" t="s">
        <v>343</v>
      </c>
      <c r="B65" s="8" t="s">
        <v>606</v>
      </c>
      <c r="C65" s="13"/>
      <c r="D65" s="10" t="s">
        <v>526</v>
      </c>
      <c r="E65" s="10" t="s">
        <v>78</v>
      </c>
      <c r="F65" s="10" t="s">
        <v>656</v>
      </c>
      <c r="G65" s="10" t="s">
        <v>658</v>
      </c>
      <c r="H65" s="17"/>
      <c r="I65" s="50" t="s">
        <v>694</v>
      </c>
      <c r="J65" s="50"/>
      <c r="K65" s="51">
        <f t="shared" si="1"/>
        <v>0</v>
      </c>
      <c r="L65" s="52"/>
      <c r="M65" s="34" t="s">
        <v>665</v>
      </c>
    </row>
    <row r="66" spans="1:13" s="2" customFormat="1" ht="18.75">
      <c r="A66" s="8" t="s">
        <v>279</v>
      </c>
      <c r="B66" s="8" t="s">
        <v>609</v>
      </c>
      <c r="C66" s="13"/>
      <c r="D66" s="10" t="s">
        <v>610</v>
      </c>
      <c r="E66" s="10" t="s">
        <v>611</v>
      </c>
      <c r="F66" s="15" t="s">
        <v>612</v>
      </c>
      <c r="G66" s="10" t="s">
        <v>613</v>
      </c>
      <c r="H66" s="17"/>
      <c r="I66" s="50">
        <v>1</v>
      </c>
      <c r="J66" s="50">
        <v>0</v>
      </c>
      <c r="K66" s="51">
        <f t="shared" si="1"/>
        <v>1</v>
      </c>
      <c r="L66" s="52">
        <v>65</v>
      </c>
      <c r="M66" s="35" t="s">
        <v>728</v>
      </c>
    </row>
    <row r="67" spans="1:13" s="2" customFormat="1" ht="18.75">
      <c r="A67" s="8" t="s">
        <v>257</v>
      </c>
      <c r="B67" s="8" t="s">
        <v>614</v>
      </c>
      <c r="C67" s="10"/>
      <c r="D67" s="10" t="s">
        <v>615</v>
      </c>
      <c r="E67" s="8" t="s">
        <v>258</v>
      </c>
      <c r="F67" s="10" t="s">
        <v>741</v>
      </c>
      <c r="G67" s="8" t="s">
        <v>289</v>
      </c>
      <c r="H67" s="17"/>
      <c r="I67" s="50" t="s">
        <v>694</v>
      </c>
      <c r="J67" s="50"/>
      <c r="K67" s="51">
        <f t="shared" si="1"/>
        <v>0</v>
      </c>
      <c r="L67" s="52"/>
      <c r="M67" s="34"/>
    </row>
    <row r="68" spans="1:13" s="2" customFormat="1" ht="18.75">
      <c r="A68" s="8" t="s">
        <v>259</v>
      </c>
      <c r="B68" s="8" t="s">
        <v>260</v>
      </c>
      <c r="C68" s="10" t="s">
        <v>262</v>
      </c>
      <c r="D68" s="24" t="s">
        <v>263</v>
      </c>
      <c r="E68" s="8" t="s">
        <v>264</v>
      </c>
      <c r="F68" s="8" t="s">
        <v>265</v>
      </c>
      <c r="G68" s="8" t="s">
        <v>261</v>
      </c>
      <c r="H68" s="17"/>
      <c r="I68" s="50" t="s">
        <v>694</v>
      </c>
      <c r="J68" s="50"/>
      <c r="K68" s="51">
        <f t="shared" si="1"/>
        <v>0</v>
      </c>
      <c r="L68" s="52"/>
      <c r="M68" s="34" t="s">
        <v>665</v>
      </c>
    </row>
    <row r="69" spans="1:13" s="2" customFormat="1" ht="18" customHeight="1">
      <c r="A69" s="7" t="s">
        <v>266</v>
      </c>
      <c r="B69" s="8" t="s">
        <v>754</v>
      </c>
      <c r="C69" s="13"/>
      <c r="D69" s="10" t="s">
        <v>267</v>
      </c>
      <c r="E69" s="8" t="s">
        <v>78</v>
      </c>
      <c r="F69" s="8" t="s">
        <v>269</v>
      </c>
      <c r="G69" s="8" t="s">
        <v>268</v>
      </c>
      <c r="H69" s="17"/>
      <c r="I69" s="50">
        <v>1</v>
      </c>
      <c r="J69" s="50">
        <v>0</v>
      </c>
      <c r="K69" s="51">
        <f t="shared" si="1"/>
        <v>1</v>
      </c>
      <c r="L69" s="52">
        <v>65</v>
      </c>
      <c r="M69" s="34" t="s">
        <v>758</v>
      </c>
    </row>
    <row r="70" spans="1:13" s="2" customFormat="1" ht="18" customHeight="1">
      <c r="A70" s="7" t="s">
        <v>598</v>
      </c>
      <c r="B70" s="8" t="s">
        <v>599</v>
      </c>
      <c r="C70" s="10" t="s">
        <v>600</v>
      </c>
      <c r="D70" s="10" t="s">
        <v>601</v>
      </c>
      <c r="E70" s="26" t="s">
        <v>602</v>
      </c>
      <c r="F70" s="8" t="s">
        <v>603</v>
      </c>
      <c r="G70" s="8" t="s">
        <v>604</v>
      </c>
      <c r="H70" s="17"/>
      <c r="I70" s="50">
        <v>1</v>
      </c>
      <c r="J70" s="50">
        <v>1</v>
      </c>
      <c r="K70" s="51">
        <f t="shared" si="1"/>
        <v>2</v>
      </c>
      <c r="L70" s="52">
        <v>130</v>
      </c>
      <c r="M70" s="34" t="s">
        <v>734</v>
      </c>
    </row>
    <row r="71" spans="1:13" s="2" customFormat="1" ht="18" customHeight="1">
      <c r="A71" s="8" t="s">
        <v>270</v>
      </c>
      <c r="B71" s="8" t="s">
        <v>271</v>
      </c>
      <c r="C71" s="13"/>
      <c r="D71" s="10" t="s">
        <v>584</v>
      </c>
      <c r="E71" s="10" t="s">
        <v>585</v>
      </c>
      <c r="F71" s="10" t="s">
        <v>624</v>
      </c>
      <c r="G71" s="10" t="s">
        <v>586</v>
      </c>
      <c r="H71" s="17"/>
      <c r="I71" s="50">
        <v>1</v>
      </c>
      <c r="J71" s="50">
        <v>0</v>
      </c>
      <c r="K71" s="51">
        <f t="shared" si="1"/>
        <v>1</v>
      </c>
      <c r="L71" s="52">
        <v>65</v>
      </c>
      <c r="M71" s="34" t="s">
        <v>729</v>
      </c>
    </row>
    <row r="72" spans="1:13" s="2" customFormat="1" ht="18" customHeight="1">
      <c r="A72" s="8" t="s">
        <v>272</v>
      </c>
      <c r="B72" s="8" t="s">
        <v>273</v>
      </c>
      <c r="C72" s="13"/>
      <c r="D72" s="10" t="s">
        <v>274</v>
      </c>
      <c r="E72" s="8" t="s">
        <v>275</v>
      </c>
      <c r="F72" s="10" t="s">
        <v>529</v>
      </c>
      <c r="G72" s="8"/>
      <c r="H72" s="18" t="s">
        <v>276</v>
      </c>
      <c r="I72" s="50" t="s">
        <v>765</v>
      </c>
      <c r="J72" s="50"/>
      <c r="K72" s="51">
        <f t="shared" si="1"/>
        <v>0</v>
      </c>
      <c r="L72" s="52"/>
      <c r="M72" s="34" t="s">
        <v>665</v>
      </c>
    </row>
    <row r="73" spans="1:13" s="2" customFormat="1" ht="18" customHeight="1">
      <c r="A73" s="8" t="s">
        <v>562</v>
      </c>
      <c r="B73" s="8" t="s">
        <v>302</v>
      </c>
      <c r="C73" s="10" t="s">
        <v>290</v>
      </c>
      <c r="D73" s="10" t="s">
        <v>508</v>
      </c>
      <c r="E73" s="8" t="s">
        <v>291</v>
      </c>
      <c r="F73" s="10" t="s">
        <v>563</v>
      </c>
      <c r="G73" s="8" t="s">
        <v>292</v>
      </c>
      <c r="H73" s="17"/>
      <c r="I73" s="50" t="s">
        <v>694</v>
      </c>
      <c r="J73" s="50"/>
      <c r="K73" s="51">
        <f t="shared" si="1"/>
        <v>0</v>
      </c>
      <c r="L73" s="52"/>
      <c r="M73" s="36" t="s">
        <v>665</v>
      </c>
    </row>
    <row r="74" spans="1:13" s="2" customFormat="1" ht="18.75">
      <c r="A74" s="8" t="s">
        <v>277</v>
      </c>
      <c r="B74" s="8" t="s">
        <v>278</v>
      </c>
      <c r="C74" s="10" t="s">
        <v>279</v>
      </c>
      <c r="D74" s="10" t="s">
        <v>280</v>
      </c>
      <c r="E74" s="8" t="s">
        <v>281</v>
      </c>
      <c r="F74" s="10"/>
      <c r="G74" s="8" t="s">
        <v>282</v>
      </c>
      <c r="H74" s="17"/>
      <c r="I74" s="50" t="s">
        <v>765</v>
      </c>
      <c r="J74" s="50"/>
      <c r="K74" s="51">
        <v>0</v>
      </c>
      <c r="L74" s="52"/>
      <c r="M74" s="34" t="s">
        <v>580</v>
      </c>
    </row>
    <row r="75" spans="1:13" s="2" customFormat="1" ht="18" customHeight="1">
      <c r="A75" s="7" t="s">
        <v>284</v>
      </c>
      <c r="B75" s="8" t="s">
        <v>283</v>
      </c>
      <c r="C75" s="10" t="s">
        <v>286</v>
      </c>
      <c r="D75" s="10" t="s">
        <v>687</v>
      </c>
      <c r="E75" s="8" t="s">
        <v>235</v>
      </c>
      <c r="F75" s="8" t="s">
        <v>285</v>
      </c>
      <c r="G75" s="8" t="s">
        <v>688</v>
      </c>
      <c r="H75" s="18" t="s">
        <v>686</v>
      </c>
      <c r="I75" s="50">
        <v>1</v>
      </c>
      <c r="J75" s="50">
        <v>0</v>
      </c>
      <c r="K75" s="51">
        <f>SUM(I75,J75)</f>
        <v>1</v>
      </c>
      <c r="L75" s="52">
        <v>65</v>
      </c>
      <c r="M75" s="34" t="s">
        <v>729</v>
      </c>
    </row>
    <row r="76" spans="1:13" s="2" customFormat="1" ht="18" customHeight="1">
      <c r="A76" s="8" t="s">
        <v>287</v>
      </c>
      <c r="B76" s="8" t="s">
        <v>288</v>
      </c>
      <c r="C76" s="12" t="s">
        <v>547</v>
      </c>
      <c r="D76" s="12" t="s">
        <v>548</v>
      </c>
      <c r="E76" s="10" t="s">
        <v>549</v>
      </c>
      <c r="F76" s="13" t="s">
        <v>550</v>
      </c>
      <c r="G76" s="10" t="s">
        <v>551</v>
      </c>
      <c r="H76" s="18" t="s">
        <v>552</v>
      </c>
      <c r="I76" s="50">
        <v>1</v>
      </c>
      <c r="J76" s="50">
        <v>0</v>
      </c>
      <c r="K76" s="51">
        <f>SUM(I76,J76)</f>
        <v>1</v>
      </c>
      <c r="L76" s="52">
        <v>65</v>
      </c>
      <c r="M76" s="40" t="s">
        <v>730</v>
      </c>
    </row>
    <row r="77" spans="1:13" s="2" customFormat="1" ht="18.75">
      <c r="A77" s="8" t="s">
        <v>293</v>
      </c>
      <c r="B77" s="8" t="s">
        <v>358</v>
      </c>
      <c r="C77" s="12" t="s">
        <v>287</v>
      </c>
      <c r="D77" s="12" t="s">
        <v>359</v>
      </c>
      <c r="E77" s="8" t="s">
        <v>31</v>
      </c>
      <c r="F77" s="13"/>
      <c r="G77" s="8" t="s">
        <v>360</v>
      </c>
      <c r="H77" s="19"/>
      <c r="I77" s="50" t="s">
        <v>765</v>
      </c>
      <c r="J77" s="50"/>
      <c r="K77" s="51">
        <f>SUM(I77,J77)</f>
        <v>0</v>
      </c>
      <c r="L77" s="52"/>
      <c r="M77" s="34" t="s">
        <v>580</v>
      </c>
    </row>
    <row r="78" spans="1:13" s="2" customFormat="1" ht="18.75">
      <c r="A78" s="8" t="s">
        <v>294</v>
      </c>
      <c r="B78" s="8" t="s">
        <v>295</v>
      </c>
      <c r="C78" s="10" t="s">
        <v>296</v>
      </c>
      <c r="D78" s="10" t="s">
        <v>297</v>
      </c>
      <c r="E78" s="8" t="s">
        <v>31</v>
      </c>
      <c r="F78" s="8" t="s">
        <v>300</v>
      </c>
      <c r="G78" s="8" t="s">
        <v>298</v>
      </c>
      <c r="H78" s="19" t="s">
        <v>299</v>
      </c>
      <c r="I78" s="50" t="s">
        <v>694</v>
      </c>
      <c r="J78" s="50"/>
      <c r="K78" s="51">
        <f>SUM(I77,J77)</f>
        <v>0</v>
      </c>
      <c r="L78" s="52"/>
      <c r="M78" s="34" t="s">
        <v>665</v>
      </c>
    </row>
    <row r="79" spans="1:13" s="2" customFormat="1" ht="18.75">
      <c r="A79" s="8" t="s">
        <v>301</v>
      </c>
      <c r="B79" s="8" t="s">
        <v>303</v>
      </c>
      <c r="C79" s="10" t="s">
        <v>305</v>
      </c>
      <c r="D79" s="24" t="s">
        <v>306</v>
      </c>
      <c r="E79" s="8" t="s">
        <v>78</v>
      </c>
      <c r="F79" s="8" t="s">
        <v>509</v>
      </c>
      <c r="G79" s="8" t="s">
        <v>304</v>
      </c>
      <c r="H79" s="17"/>
      <c r="I79" s="50" t="s">
        <v>765</v>
      </c>
      <c r="J79" s="50"/>
      <c r="K79" s="51">
        <f t="shared" ref="K79:K89" si="2">SUM(I79,J79)</f>
        <v>0</v>
      </c>
      <c r="L79" s="52"/>
      <c r="M79" s="34" t="s">
        <v>665</v>
      </c>
    </row>
    <row r="80" spans="1:13" s="2" customFormat="1" ht="18.75">
      <c r="A80" s="8" t="s">
        <v>307</v>
      </c>
      <c r="B80" s="8" t="s">
        <v>308</v>
      </c>
      <c r="C80" s="13"/>
      <c r="D80" s="24" t="s">
        <v>309</v>
      </c>
      <c r="E80" s="8" t="s">
        <v>311</v>
      </c>
      <c r="F80" s="10" t="s">
        <v>682</v>
      </c>
      <c r="G80" s="8" t="s">
        <v>310</v>
      </c>
      <c r="H80" s="17"/>
      <c r="I80" s="50" t="s">
        <v>694</v>
      </c>
      <c r="J80" s="50"/>
      <c r="K80" s="51">
        <f t="shared" si="2"/>
        <v>0</v>
      </c>
      <c r="L80" s="52"/>
      <c r="M80" s="34" t="s">
        <v>580</v>
      </c>
    </row>
    <row r="81" spans="1:13" s="2" customFormat="1" ht="18.75">
      <c r="A81" s="8" t="s">
        <v>312</v>
      </c>
      <c r="B81" s="8" t="s">
        <v>314</v>
      </c>
      <c r="C81" s="13"/>
      <c r="D81" s="10" t="s">
        <v>315</v>
      </c>
      <c r="E81" s="8" t="s">
        <v>316</v>
      </c>
      <c r="F81" s="10" t="s">
        <v>722</v>
      </c>
      <c r="G81" s="8" t="s">
        <v>313</v>
      </c>
      <c r="H81" s="17"/>
      <c r="I81" s="50" t="s">
        <v>765</v>
      </c>
      <c r="J81" s="50"/>
      <c r="K81" s="51">
        <f t="shared" si="2"/>
        <v>0</v>
      </c>
      <c r="L81" s="52"/>
      <c r="M81" s="35" t="s">
        <v>665</v>
      </c>
    </row>
    <row r="82" spans="1:13" s="2" customFormat="1" ht="18.75">
      <c r="A82" s="8" t="s">
        <v>344</v>
      </c>
      <c r="B82" s="8" t="s">
        <v>345</v>
      </c>
      <c r="C82" s="13"/>
      <c r="D82" s="13"/>
      <c r="E82" s="13"/>
      <c r="F82" s="13"/>
      <c r="G82" s="13"/>
      <c r="H82" s="17"/>
      <c r="I82" s="50" t="s">
        <v>765</v>
      </c>
      <c r="J82" s="50"/>
      <c r="K82" s="51">
        <f t="shared" si="2"/>
        <v>0</v>
      </c>
      <c r="L82" s="52"/>
      <c r="M82" s="37" t="s">
        <v>546</v>
      </c>
    </row>
    <row r="83" spans="1:13" s="2" customFormat="1" ht="18" customHeight="1">
      <c r="A83" s="8" t="s">
        <v>587</v>
      </c>
      <c r="B83" s="12" t="s">
        <v>349</v>
      </c>
      <c r="C83" s="10" t="s">
        <v>102</v>
      </c>
      <c r="D83" s="12" t="s">
        <v>588</v>
      </c>
      <c r="E83" s="10" t="s">
        <v>589</v>
      </c>
      <c r="F83" s="10" t="s">
        <v>590</v>
      </c>
      <c r="G83" s="13"/>
      <c r="H83" s="18" t="s">
        <v>591</v>
      </c>
      <c r="I83" s="50">
        <v>1</v>
      </c>
      <c r="J83" s="50">
        <v>1</v>
      </c>
      <c r="K83" s="51">
        <f t="shared" si="2"/>
        <v>2</v>
      </c>
      <c r="L83" s="52">
        <v>130</v>
      </c>
      <c r="M83" s="41" t="s">
        <v>729</v>
      </c>
    </row>
    <row r="84" spans="1:13" s="2" customFormat="1" ht="18.75">
      <c r="A84" s="8" t="s">
        <v>322</v>
      </c>
      <c r="B84" s="8" t="s">
        <v>317</v>
      </c>
      <c r="C84" s="13"/>
      <c r="D84" s="10" t="s">
        <v>319</v>
      </c>
      <c r="E84" s="8" t="s">
        <v>318</v>
      </c>
      <c r="F84" s="15" t="s">
        <v>631</v>
      </c>
      <c r="G84" s="8" t="s">
        <v>320</v>
      </c>
      <c r="H84" s="17"/>
      <c r="I84" s="50" t="s">
        <v>694</v>
      </c>
      <c r="J84" s="50"/>
      <c r="K84" s="51">
        <f t="shared" si="2"/>
        <v>0</v>
      </c>
      <c r="L84" s="52"/>
      <c r="M84" s="34" t="s">
        <v>665</v>
      </c>
    </row>
    <row r="85" spans="1:13" s="2" customFormat="1" ht="18" customHeight="1">
      <c r="A85" s="8" t="s">
        <v>321</v>
      </c>
      <c r="B85" s="8" t="s">
        <v>323</v>
      </c>
      <c r="C85" s="13"/>
      <c r="D85" s="10" t="s">
        <v>324</v>
      </c>
      <c r="E85" s="8" t="s">
        <v>78</v>
      </c>
      <c r="F85" s="15" t="s">
        <v>545</v>
      </c>
      <c r="G85" s="8" t="s">
        <v>325</v>
      </c>
      <c r="H85" s="17"/>
      <c r="I85" s="50" t="s">
        <v>765</v>
      </c>
      <c r="J85" s="50"/>
      <c r="K85" s="51">
        <f t="shared" si="2"/>
        <v>0</v>
      </c>
      <c r="L85" s="52"/>
      <c r="M85" s="34" t="s">
        <v>665</v>
      </c>
    </row>
    <row r="86" spans="1:13" s="2" customFormat="1" ht="18" customHeight="1">
      <c r="A86" s="8" t="s">
        <v>326</v>
      </c>
      <c r="B86" s="8" t="s">
        <v>327</v>
      </c>
      <c r="C86" s="10"/>
      <c r="D86" s="24" t="s">
        <v>328</v>
      </c>
      <c r="E86" s="8" t="s">
        <v>311</v>
      </c>
      <c r="F86" s="15" t="s">
        <v>664</v>
      </c>
      <c r="G86" s="8" t="s">
        <v>329</v>
      </c>
      <c r="H86" s="17"/>
      <c r="I86" s="50" t="s">
        <v>765</v>
      </c>
      <c r="J86" s="50"/>
      <c r="K86" s="51">
        <f t="shared" si="2"/>
        <v>0</v>
      </c>
      <c r="L86" s="52"/>
      <c r="M86" s="35" t="s">
        <v>665</v>
      </c>
    </row>
    <row r="87" spans="1:13" s="2" customFormat="1" ht="18" customHeight="1">
      <c r="A87" s="8" t="s">
        <v>326</v>
      </c>
      <c r="B87" s="8" t="s">
        <v>330</v>
      </c>
      <c r="C87" s="10" t="s">
        <v>5</v>
      </c>
      <c r="D87" s="10" t="s">
        <v>331</v>
      </c>
      <c r="E87" s="8" t="s">
        <v>332</v>
      </c>
      <c r="F87" s="8" t="s">
        <v>333</v>
      </c>
      <c r="G87" s="8" t="s">
        <v>334</v>
      </c>
      <c r="H87" s="17"/>
      <c r="I87" s="50" t="s">
        <v>765</v>
      </c>
      <c r="J87" s="50"/>
      <c r="K87" s="51">
        <f t="shared" si="2"/>
        <v>0</v>
      </c>
      <c r="L87" s="52"/>
      <c r="M87" s="34" t="s">
        <v>665</v>
      </c>
    </row>
    <row r="88" spans="1:13" s="2" customFormat="1" ht="18" customHeight="1">
      <c r="A88" s="8" t="s">
        <v>335</v>
      </c>
      <c r="B88" s="8" t="s">
        <v>607</v>
      </c>
      <c r="C88" s="13"/>
      <c r="D88" s="10" t="s">
        <v>738</v>
      </c>
      <c r="E88" s="10" t="s">
        <v>739</v>
      </c>
      <c r="F88" s="13" t="s">
        <v>740</v>
      </c>
      <c r="G88" s="10" t="s">
        <v>737</v>
      </c>
      <c r="H88" s="19" t="s">
        <v>336</v>
      </c>
      <c r="I88" s="50" t="s">
        <v>695</v>
      </c>
      <c r="J88" s="50"/>
      <c r="K88" s="51">
        <f t="shared" si="2"/>
        <v>0</v>
      </c>
      <c r="L88" s="52"/>
      <c r="M88" s="37" t="s">
        <v>540</v>
      </c>
    </row>
    <row r="89" spans="1:13" s="2" customFormat="1" ht="18.75">
      <c r="A89" s="8" t="s">
        <v>337</v>
      </c>
      <c r="B89" s="8" t="s">
        <v>338</v>
      </c>
      <c r="C89" s="13"/>
      <c r="D89" s="13"/>
      <c r="E89" s="13"/>
      <c r="F89" s="13"/>
      <c r="G89" s="13"/>
      <c r="H89" s="17"/>
      <c r="I89" s="50" t="s">
        <v>765</v>
      </c>
      <c r="J89" s="50"/>
      <c r="K89" s="51">
        <f t="shared" si="2"/>
        <v>0</v>
      </c>
      <c r="L89" s="52"/>
      <c r="M89" s="34" t="s">
        <v>654</v>
      </c>
    </row>
    <row r="90" spans="1:13" s="2" customFormat="1" ht="18.75">
      <c r="A90" s="8" t="s">
        <v>337</v>
      </c>
      <c r="B90" s="8" t="s">
        <v>346</v>
      </c>
      <c r="C90" s="10" t="s">
        <v>347</v>
      </c>
      <c r="D90" s="10" t="s">
        <v>636</v>
      </c>
      <c r="E90" s="8" t="s">
        <v>348</v>
      </c>
      <c r="F90" s="10" t="s">
        <v>634</v>
      </c>
      <c r="G90" s="15" t="s">
        <v>635</v>
      </c>
      <c r="H90" s="17"/>
      <c r="I90" s="50" t="s">
        <v>765</v>
      </c>
      <c r="J90" s="50"/>
      <c r="K90" s="51">
        <f>SUM(I89,J89)</f>
        <v>0</v>
      </c>
      <c r="L90" s="52"/>
      <c r="M90" s="34" t="s">
        <v>665</v>
      </c>
    </row>
    <row r="91" spans="1:13" s="2" customFormat="1" ht="18" customHeight="1">
      <c r="A91" s="8" t="s">
        <v>350</v>
      </c>
      <c r="B91" s="8" t="s">
        <v>351</v>
      </c>
      <c r="C91" s="10" t="s">
        <v>355</v>
      </c>
      <c r="D91" s="10" t="s">
        <v>352</v>
      </c>
      <c r="E91" s="8" t="s">
        <v>353</v>
      </c>
      <c r="F91" s="13"/>
      <c r="G91" s="8" t="s">
        <v>354</v>
      </c>
      <c r="H91" s="17"/>
      <c r="I91" s="50" t="s">
        <v>765</v>
      </c>
      <c r="J91" s="50"/>
      <c r="K91" s="51">
        <f>SUM(I91,J91)</f>
        <v>0</v>
      </c>
      <c r="L91" s="52"/>
      <c r="M91" s="36" t="s">
        <v>391</v>
      </c>
    </row>
    <row r="92" spans="1:13" s="2" customFormat="1" ht="18" customHeight="1">
      <c r="A92" s="8" t="s">
        <v>356</v>
      </c>
      <c r="B92" s="8" t="s">
        <v>357</v>
      </c>
      <c r="C92" s="10" t="s">
        <v>518</v>
      </c>
      <c r="D92" s="10" t="s">
        <v>519</v>
      </c>
      <c r="E92" s="10" t="s">
        <v>520</v>
      </c>
      <c r="F92" s="10" t="s">
        <v>666</v>
      </c>
      <c r="G92" s="10" t="s">
        <v>521</v>
      </c>
      <c r="H92" s="17"/>
      <c r="I92" s="50" t="s">
        <v>764</v>
      </c>
      <c r="J92" s="50"/>
      <c r="K92" s="51">
        <f>SUM(I91,J91)</f>
        <v>0</v>
      </c>
      <c r="L92" s="52"/>
      <c r="M92" s="34" t="s">
        <v>665</v>
      </c>
    </row>
    <row r="93" spans="1:13" s="2" customFormat="1" ht="18.75">
      <c r="A93" s="8" t="s">
        <v>361</v>
      </c>
      <c r="B93" s="8" t="s">
        <v>362</v>
      </c>
      <c r="C93" s="13"/>
      <c r="D93" s="24" t="s">
        <v>363</v>
      </c>
      <c r="E93" s="8" t="s">
        <v>78</v>
      </c>
      <c r="F93" s="8" t="s">
        <v>365</v>
      </c>
      <c r="G93" s="8" t="s">
        <v>364</v>
      </c>
      <c r="H93" s="17"/>
      <c r="I93" s="50" t="s">
        <v>762</v>
      </c>
      <c r="J93" s="50"/>
      <c r="K93" s="51">
        <f>SUM(I93,J93)</f>
        <v>0</v>
      </c>
      <c r="L93" s="52"/>
      <c r="M93" s="34" t="s">
        <v>665</v>
      </c>
    </row>
    <row r="94" spans="1:13" s="2" customFormat="1" ht="18.75">
      <c r="A94" s="8" t="s">
        <v>376</v>
      </c>
      <c r="B94" s="8" t="s">
        <v>377</v>
      </c>
      <c r="C94" s="13"/>
      <c r="D94" s="10"/>
      <c r="E94" s="13"/>
      <c r="F94" s="30"/>
      <c r="G94" s="13"/>
      <c r="H94" s="17"/>
      <c r="I94" s="50" t="s">
        <v>765</v>
      </c>
      <c r="J94" s="50"/>
      <c r="K94" s="51">
        <f>SUM(I94,J94)</f>
        <v>0</v>
      </c>
      <c r="L94" s="52"/>
      <c r="M94" s="36" t="s">
        <v>392</v>
      </c>
    </row>
    <row r="95" spans="1:13" s="2" customFormat="1" ht="18.75">
      <c r="A95" s="8" t="s">
        <v>366</v>
      </c>
      <c r="B95" s="8" t="s">
        <v>367</v>
      </c>
      <c r="C95" s="10" t="s">
        <v>368</v>
      </c>
      <c r="D95" s="10" t="s">
        <v>369</v>
      </c>
      <c r="E95" s="8" t="s">
        <v>370</v>
      </c>
      <c r="F95" s="8" t="s">
        <v>371</v>
      </c>
      <c r="G95" s="8" t="s">
        <v>372</v>
      </c>
      <c r="H95" s="19" t="s">
        <v>373</v>
      </c>
      <c r="I95" s="50">
        <v>1</v>
      </c>
      <c r="J95" s="50">
        <v>0</v>
      </c>
      <c r="K95" s="51">
        <f>SUM(I95,J95)</f>
        <v>1</v>
      </c>
      <c r="L95" s="52">
        <v>65</v>
      </c>
      <c r="M95" s="35" t="s">
        <v>730</v>
      </c>
    </row>
    <row r="96" spans="1:13" s="2" customFormat="1" ht="18.75">
      <c r="A96" s="8" t="s">
        <v>374</v>
      </c>
      <c r="B96" s="8" t="s">
        <v>375</v>
      </c>
      <c r="C96" s="12" t="s">
        <v>102</v>
      </c>
      <c r="D96" s="12" t="s">
        <v>542</v>
      </c>
      <c r="E96" s="8" t="s">
        <v>378</v>
      </c>
      <c r="F96" s="28"/>
      <c r="G96" s="8" t="s">
        <v>543</v>
      </c>
      <c r="H96" s="17"/>
      <c r="I96" s="50" t="s">
        <v>765</v>
      </c>
      <c r="J96" s="50"/>
      <c r="K96" s="51">
        <f>SUM(I96,J96)</f>
        <v>0</v>
      </c>
      <c r="L96" s="52"/>
      <c r="M96" s="37" t="s">
        <v>544</v>
      </c>
    </row>
    <row r="97" spans="1:13" s="2" customFormat="1" ht="18" customHeight="1">
      <c r="A97" s="8" t="s">
        <v>380</v>
      </c>
      <c r="B97" s="8" t="s">
        <v>379</v>
      </c>
      <c r="C97" s="10" t="s">
        <v>381</v>
      </c>
      <c r="D97" s="10" t="s">
        <v>382</v>
      </c>
      <c r="E97" s="8" t="s">
        <v>384</v>
      </c>
      <c r="F97" s="8" t="s">
        <v>385</v>
      </c>
      <c r="G97" s="8" t="s">
        <v>383</v>
      </c>
      <c r="H97" s="17"/>
      <c r="I97" s="50" t="s">
        <v>762</v>
      </c>
      <c r="J97" s="50"/>
      <c r="K97" s="51">
        <f>SUM(I97,J97)</f>
        <v>0</v>
      </c>
      <c r="L97" s="52"/>
      <c r="M97" s="34" t="s">
        <v>731</v>
      </c>
    </row>
    <row r="98" spans="1:13" s="2" customFormat="1" ht="18" customHeight="1">
      <c r="A98" s="8" t="s">
        <v>386</v>
      </c>
      <c r="B98" s="8" t="s">
        <v>387</v>
      </c>
      <c r="C98" s="13"/>
      <c r="D98" s="10" t="s">
        <v>388</v>
      </c>
      <c r="E98" s="8" t="s">
        <v>78</v>
      </c>
      <c r="F98" s="13"/>
      <c r="G98" s="8" t="s">
        <v>389</v>
      </c>
      <c r="H98" s="17"/>
      <c r="I98" s="50" t="s">
        <v>765</v>
      </c>
      <c r="J98" s="50"/>
      <c r="K98" s="51">
        <f>SUM(I98)</f>
        <v>0</v>
      </c>
      <c r="L98" s="52"/>
      <c r="M98" s="36" t="s">
        <v>527</v>
      </c>
    </row>
    <row r="99" spans="1:13" s="2" customFormat="1" ht="18" customHeight="1">
      <c r="A99" s="8" t="s">
        <v>393</v>
      </c>
      <c r="B99" s="8" t="s">
        <v>394</v>
      </c>
      <c r="C99" s="10" t="s">
        <v>395</v>
      </c>
      <c r="D99" s="10" t="s">
        <v>396</v>
      </c>
      <c r="E99" s="8" t="s">
        <v>397</v>
      </c>
      <c r="F99" s="8" t="s">
        <v>668</v>
      </c>
      <c r="G99" s="8" t="s">
        <v>398</v>
      </c>
      <c r="H99" s="17"/>
      <c r="I99" s="50">
        <v>1</v>
      </c>
      <c r="J99" s="50">
        <v>1</v>
      </c>
      <c r="K99" s="51">
        <f t="shared" ref="K99:K121" si="3">SUM(I99,J99)</f>
        <v>2</v>
      </c>
      <c r="L99" s="52">
        <v>130</v>
      </c>
      <c r="M99" s="34" t="s">
        <v>747</v>
      </c>
    </row>
    <row r="100" spans="1:13" s="2" customFormat="1" ht="18" customHeight="1">
      <c r="A100" s="8" t="s">
        <v>399</v>
      </c>
      <c r="B100" s="8" t="s">
        <v>400</v>
      </c>
      <c r="C100" s="10" t="s">
        <v>405</v>
      </c>
      <c r="D100" s="10" t="s">
        <v>401</v>
      </c>
      <c r="E100" s="8" t="s">
        <v>402</v>
      </c>
      <c r="F100" s="8" t="s">
        <v>404</v>
      </c>
      <c r="G100" s="8" t="s">
        <v>403</v>
      </c>
      <c r="H100" s="17"/>
      <c r="I100" s="50" t="s">
        <v>765</v>
      </c>
      <c r="J100" s="50"/>
      <c r="K100" s="51">
        <f t="shared" si="3"/>
        <v>0</v>
      </c>
      <c r="L100" s="52"/>
      <c r="M100" s="34" t="s">
        <v>665</v>
      </c>
    </row>
    <row r="101" spans="1:13" s="2" customFormat="1" ht="18" customHeight="1">
      <c r="A101" s="8" t="s">
        <v>406</v>
      </c>
      <c r="B101" s="8" t="s">
        <v>407</v>
      </c>
      <c r="C101" s="13"/>
      <c r="D101" s="10" t="s">
        <v>408</v>
      </c>
      <c r="E101" s="8" t="s">
        <v>78</v>
      </c>
      <c r="F101" s="8" t="s">
        <v>409</v>
      </c>
      <c r="G101" s="8" t="s">
        <v>410</v>
      </c>
      <c r="H101" s="17"/>
      <c r="I101" s="50" t="s">
        <v>694</v>
      </c>
      <c r="J101" s="50"/>
      <c r="K101" s="51">
        <f t="shared" si="3"/>
        <v>0</v>
      </c>
      <c r="L101" s="52"/>
      <c r="M101" s="34" t="s">
        <v>665</v>
      </c>
    </row>
    <row r="102" spans="1:13" s="2" customFormat="1" ht="18" customHeight="1">
      <c r="A102" s="8" t="s">
        <v>412</v>
      </c>
      <c r="B102" s="8" t="s">
        <v>411</v>
      </c>
      <c r="C102" s="10" t="s">
        <v>413</v>
      </c>
      <c r="D102" s="10" t="s">
        <v>414</v>
      </c>
      <c r="E102" s="8" t="s">
        <v>415</v>
      </c>
      <c r="F102" s="8" t="s">
        <v>417</v>
      </c>
      <c r="G102" s="8" t="s">
        <v>416</v>
      </c>
      <c r="H102" s="17"/>
      <c r="I102" s="50">
        <v>1</v>
      </c>
      <c r="J102" s="50">
        <v>1</v>
      </c>
      <c r="K102" s="51">
        <f t="shared" si="3"/>
        <v>2</v>
      </c>
      <c r="L102" s="52">
        <v>130</v>
      </c>
      <c r="M102" s="35" t="s">
        <v>730</v>
      </c>
    </row>
    <row r="103" spans="1:13" s="2" customFormat="1" ht="18.75">
      <c r="A103" s="8" t="s">
        <v>418</v>
      </c>
      <c r="B103" s="8" t="s">
        <v>419</v>
      </c>
      <c r="C103" s="10" t="s">
        <v>420</v>
      </c>
      <c r="D103" s="10" t="s">
        <v>421</v>
      </c>
      <c r="E103" s="8" t="s">
        <v>422</v>
      </c>
      <c r="F103" s="8" t="s">
        <v>506</v>
      </c>
      <c r="G103" s="8" t="s">
        <v>423</v>
      </c>
      <c r="H103" s="17"/>
      <c r="I103" s="50" t="s">
        <v>694</v>
      </c>
      <c r="J103" s="50"/>
      <c r="K103" s="51">
        <f t="shared" si="3"/>
        <v>0</v>
      </c>
      <c r="L103" s="52"/>
      <c r="M103" s="34" t="s">
        <v>665</v>
      </c>
    </row>
    <row r="104" spans="1:13" s="2" customFormat="1" ht="18.75">
      <c r="A104" s="8" t="s">
        <v>424</v>
      </c>
      <c r="B104" s="8" t="s">
        <v>425</v>
      </c>
      <c r="C104" s="13"/>
      <c r="D104" s="10" t="s">
        <v>533</v>
      </c>
      <c r="E104" s="8" t="s">
        <v>534</v>
      </c>
      <c r="F104" s="13"/>
      <c r="G104" s="10" t="s">
        <v>535</v>
      </c>
      <c r="H104" s="17"/>
      <c r="I104" s="50" t="s">
        <v>765</v>
      </c>
      <c r="J104" s="50"/>
      <c r="K104" s="51">
        <f t="shared" si="3"/>
        <v>0</v>
      </c>
      <c r="L104" s="52"/>
      <c r="M104" s="34" t="s">
        <v>580</v>
      </c>
    </row>
    <row r="105" spans="1:13" s="2" customFormat="1" ht="18" customHeight="1">
      <c r="A105" s="8" t="s">
        <v>426</v>
      </c>
      <c r="B105" s="8" t="s">
        <v>427</v>
      </c>
      <c r="C105" s="10" t="s">
        <v>128</v>
      </c>
      <c r="D105" s="10" t="s">
        <v>428</v>
      </c>
      <c r="E105" s="8" t="s">
        <v>429</v>
      </c>
      <c r="F105" s="8" t="s">
        <v>431</v>
      </c>
      <c r="G105" s="8" t="s">
        <v>430</v>
      </c>
      <c r="H105" s="17"/>
      <c r="I105" s="50">
        <v>1</v>
      </c>
      <c r="J105" s="50">
        <v>1</v>
      </c>
      <c r="K105" s="51">
        <f t="shared" si="3"/>
        <v>2</v>
      </c>
      <c r="L105" s="52">
        <v>130</v>
      </c>
      <c r="M105" s="35" t="s">
        <v>760</v>
      </c>
    </row>
    <row r="106" spans="1:13" s="2" customFormat="1" ht="18" customHeight="1">
      <c r="A106" s="8" t="s">
        <v>432</v>
      </c>
      <c r="B106" s="8" t="s">
        <v>510</v>
      </c>
      <c r="C106" s="10" t="s">
        <v>511</v>
      </c>
      <c r="D106" s="24" t="s">
        <v>512</v>
      </c>
      <c r="E106" s="10" t="s">
        <v>513</v>
      </c>
      <c r="F106" s="10" t="s">
        <v>605</v>
      </c>
      <c r="G106" s="10" t="s">
        <v>514</v>
      </c>
      <c r="H106" s="18" t="s">
        <v>528</v>
      </c>
      <c r="I106" s="50" t="s">
        <v>695</v>
      </c>
      <c r="J106" s="50"/>
      <c r="K106" s="51">
        <f t="shared" si="3"/>
        <v>0</v>
      </c>
      <c r="L106" s="52"/>
      <c r="M106" s="36" t="s">
        <v>759</v>
      </c>
    </row>
    <row r="107" spans="1:13" s="2" customFormat="1" ht="18" customHeight="1">
      <c r="A107" s="8" t="s">
        <v>433</v>
      </c>
      <c r="B107" s="8" t="s">
        <v>434</v>
      </c>
      <c r="C107" s="13"/>
      <c r="D107" s="10" t="s">
        <v>575</v>
      </c>
      <c r="E107" s="8" t="s">
        <v>576</v>
      </c>
      <c r="F107" s="13" t="s">
        <v>743</v>
      </c>
      <c r="G107" s="13"/>
      <c r="H107" s="18" t="s">
        <v>574</v>
      </c>
      <c r="I107" s="50" t="s">
        <v>618</v>
      </c>
      <c r="J107" s="50"/>
      <c r="K107" s="51">
        <f t="shared" si="3"/>
        <v>0</v>
      </c>
      <c r="L107" s="52"/>
      <c r="M107" s="34"/>
    </row>
    <row r="108" spans="1:13" s="2" customFormat="1" ht="18.75">
      <c r="A108" s="8" t="s">
        <v>608</v>
      </c>
      <c r="B108" s="8" t="s">
        <v>435</v>
      </c>
      <c r="C108" s="10" t="s">
        <v>437</v>
      </c>
      <c r="D108" s="10" t="s">
        <v>438</v>
      </c>
      <c r="E108" s="8" t="s">
        <v>31</v>
      </c>
      <c r="F108" s="13" t="s">
        <v>750</v>
      </c>
      <c r="G108" s="8" t="s">
        <v>436</v>
      </c>
      <c r="H108" s="17"/>
      <c r="I108" s="50" t="s">
        <v>762</v>
      </c>
      <c r="J108" s="50"/>
      <c r="K108" s="51">
        <f t="shared" si="3"/>
        <v>0</v>
      </c>
      <c r="L108" s="52"/>
      <c r="M108" s="34"/>
    </row>
    <row r="109" spans="1:13" s="2" customFormat="1" ht="18.75">
      <c r="A109" s="8" t="s">
        <v>439</v>
      </c>
      <c r="B109" s="8" t="s">
        <v>440</v>
      </c>
      <c r="C109" s="13"/>
      <c r="D109" s="13"/>
      <c r="E109" s="13"/>
      <c r="F109" s="13"/>
      <c r="G109" s="13"/>
      <c r="H109" s="17"/>
      <c r="I109" s="50" t="s">
        <v>765</v>
      </c>
      <c r="J109" s="50"/>
      <c r="K109" s="51">
        <f t="shared" si="3"/>
        <v>0</v>
      </c>
      <c r="L109" s="52"/>
      <c r="M109" s="34" t="s">
        <v>581</v>
      </c>
    </row>
    <row r="110" spans="1:13" s="2" customFormat="1" ht="18" customHeight="1">
      <c r="A110" s="8" t="s">
        <v>439</v>
      </c>
      <c r="B110" s="8" t="s">
        <v>441</v>
      </c>
      <c r="C110" s="10" t="s">
        <v>67</v>
      </c>
      <c r="D110" s="10" t="s">
        <v>443</v>
      </c>
      <c r="E110" s="8" t="s">
        <v>442</v>
      </c>
      <c r="F110" s="13"/>
      <c r="G110" s="8" t="s">
        <v>444</v>
      </c>
      <c r="H110" s="17"/>
      <c r="I110" s="50" t="s">
        <v>765</v>
      </c>
      <c r="J110" s="50"/>
      <c r="K110" s="51">
        <f t="shared" si="3"/>
        <v>0</v>
      </c>
      <c r="L110" s="52"/>
      <c r="M110" s="34" t="s">
        <v>657</v>
      </c>
    </row>
    <row r="111" spans="1:13" s="2" customFormat="1" ht="18" customHeight="1">
      <c r="A111" s="8" t="s">
        <v>445</v>
      </c>
      <c r="B111" s="8" t="s">
        <v>446</v>
      </c>
      <c r="C111" s="10" t="s">
        <v>447</v>
      </c>
      <c r="D111" s="10" t="s">
        <v>448</v>
      </c>
      <c r="E111" s="8" t="s">
        <v>449</v>
      </c>
      <c r="F111" s="8" t="s">
        <v>507</v>
      </c>
      <c r="G111" s="8" t="s">
        <v>450</v>
      </c>
      <c r="H111" s="17"/>
      <c r="I111" s="50">
        <v>1</v>
      </c>
      <c r="J111" s="50"/>
      <c r="K111" s="51">
        <f t="shared" si="3"/>
        <v>1</v>
      </c>
      <c r="L111" s="52">
        <v>65</v>
      </c>
      <c r="M111" s="34" t="s">
        <v>761</v>
      </c>
    </row>
    <row r="112" spans="1:13" s="2" customFormat="1" ht="18" customHeight="1">
      <c r="A112" s="8" t="s">
        <v>451</v>
      </c>
      <c r="B112" s="8" t="s">
        <v>452</v>
      </c>
      <c r="C112" s="10" t="s">
        <v>456</v>
      </c>
      <c r="D112" s="10" t="s">
        <v>453</v>
      </c>
      <c r="E112" s="8" t="s">
        <v>240</v>
      </c>
      <c r="F112" s="8" t="s">
        <v>454</v>
      </c>
      <c r="G112" s="8" t="s">
        <v>455</v>
      </c>
      <c r="H112" s="17"/>
      <c r="I112" s="50" t="s">
        <v>765</v>
      </c>
      <c r="J112" s="50"/>
      <c r="K112" s="51">
        <f t="shared" si="3"/>
        <v>0</v>
      </c>
      <c r="L112" s="52"/>
      <c r="M112" s="34" t="s">
        <v>665</v>
      </c>
    </row>
    <row r="113" spans="1:13" s="2" customFormat="1" ht="18" customHeight="1">
      <c r="A113" s="8" t="s">
        <v>457</v>
      </c>
      <c r="B113" s="8" t="s">
        <v>458</v>
      </c>
      <c r="C113" s="10" t="s">
        <v>67</v>
      </c>
      <c r="D113" s="10" t="s">
        <v>662</v>
      </c>
      <c r="E113" s="8" t="s">
        <v>460</v>
      </c>
      <c r="F113" s="8" t="s">
        <v>461</v>
      </c>
      <c r="G113" s="8" t="s">
        <v>459</v>
      </c>
      <c r="H113" s="20" t="s">
        <v>663</v>
      </c>
      <c r="I113" s="50">
        <v>1</v>
      </c>
      <c r="J113" s="50">
        <v>1</v>
      </c>
      <c r="K113" s="51">
        <f t="shared" si="3"/>
        <v>2</v>
      </c>
      <c r="L113" s="52">
        <v>130</v>
      </c>
      <c r="M113" s="35" t="s">
        <v>732</v>
      </c>
    </row>
    <row r="114" spans="1:13" s="2" customFormat="1" ht="18" customHeight="1">
      <c r="A114" s="8" t="s">
        <v>462</v>
      </c>
      <c r="B114" s="8" t="s">
        <v>465</v>
      </c>
      <c r="C114" s="10" t="s">
        <v>466</v>
      </c>
      <c r="D114" s="10" t="s">
        <v>467</v>
      </c>
      <c r="E114" s="8" t="s">
        <v>468</v>
      </c>
      <c r="F114" s="8" t="s">
        <v>463</v>
      </c>
      <c r="G114" s="8" t="s">
        <v>464</v>
      </c>
      <c r="H114" s="17"/>
      <c r="I114" s="50" t="s">
        <v>693</v>
      </c>
      <c r="J114" s="50"/>
      <c r="K114" s="51">
        <f t="shared" si="3"/>
        <v>0</v>
      </c>
      <c r="L114" s="52"/>
      <c r="M114" s="34" t="s">
        <v>665</v>
      </c>
    </row>
    <row r="115" spans="1:13" s="2" customFormat="1" ht="18" customHeight="1">
      <c r="A115" s="8" t="s">
        <v>670</v>
      </c>
      <c r="B115" s="8" t="s">
        <v>469</v>
      </c>
      <c r="C115" s="10" t="s">
        <v>470</v>
      </c>
      <c r="D115" s="13" t="s">
        <v>684</v>
      </c>
      <c r="E115" s="8" t="s">
        <v>471</v>
      </c>
      <c r="F115" s="8" t="s">
        <v>671</v>
      </c>
      <c r="G115" s="8" t="s">
        <v>472</v>
      </c>
      <c r="H115" s="17"/>
      <c r="I115" s="50">
        <v>1</v>
      </c>
      <c r="J115" s="50">
        <v>0</v>
      </c>
      <c r="K115" s="51">
        <f t="shared" si="3"/>
        <v>1</v>
      </c>
      <c r="L115" s="52">
        <v>65</v>
      </c>
      <c r="M115" s="34" t="s">
        <v>724</v>
      </c>
    </row>
    <row r="116" spans="1:13" s="2" customFormat="1" ht="18" customHeight="1">
      <c r="A116" s="8" t="s">
        <v>555</v>
      </c>
      <c r="B116" s="8" t="s">
        <v>473</v>
      </c>
      <c r="C116" s="13"/>
      <c r="D116" s="10" t="s">
        <v>474</v>
      </c>
      <c r="E116" s="8" t="s">
        <v>475</v>
      </c>
      <c r="F116" s="8" t="s">
        <v>476</v>
      </c>
      <c r="G116" s="8" t="s">
        <v>477</v>
      </c>
      <c r="H116" s="19" t="s">
        <v>478</v>
      </c>
      <c r="I116" s="50">
        <v>1</v>
      </c>
      <c r="J116" s="50">
        <v>1</v>
      </c>
      <c r="K116" s="51">
        <f t="shared" si="3"/>
        <v>2</v>
      </c>
      <c r="L116" s="52">
        <v>130</v>
      </c>
      <c r="M116" s="34" t="s">
        <v>733</v>
      </c>
    </row>
    <row r="117" spans="1:13" s="2" customFormat="1" ht="18.75">
      <c r="A117" s="8" t="s">
        <v>479</v>
      </c>
      <c r="B117" s="8" t="s">
        <v>481</v>
      </c>
      <c r="C117" s="10" t="s">
        <v>480</v>
      </c>
      <c r="D117" s="10" t="s">
        <v>482</v>
      </c>
      <c r="E117" s="8" t="s">
        <v>483</v>
      </c>
      <c r="F117" s="10"/>
      <c r="G117" s="8" t="s">
        <v>484</v>
      </c>
      <c r="H117" s="17"/>
      <c r="I117" s="50" t="s">
        <v>765</v>
      </c>
      <c r="J117" s="50"/>
      <c r="K117" s="51">
        <f t="shared" si="3"/>
        <v>0</v>
      </c>
      <c r="L117" s="52"/>
      <c r="M117" s="34" t="s">
        <v>625</v>
      </c>
    </row>
    <row r="118" spans="1:13" s="2" customFormat="1" ht="18" customHeight="1">
      <c r="A118" s="8" t="s">
        <v>485</v>
      </c>
      <c r="B118" s="8" t="s">
        <v>434</v>
      </c>
      <c r="C118" s="10" t="s">
        <v>486</v>
      </c>
      <c r="D118" s="10" t="s">
        <v>487</v>
      </c>
      <c r="E118" s="8" t="s">
        <v>78</v>
      </c>
      <c r="F118" s="8" t="s">
        <v>488</v>
      </c>
      <c r="G118" s="8" t="s">
        <v>489</v>
      </c>
      <c r="H118" s="17"/>
      <c r="I118" s="50" t="s">
        <v>695</v>
      </c>
      <c r="J118" s="50"/>
      <c r="K118" s="51">
        <f t="shared" si="3"/>
        <v>0</v>
      </c>
      <c r="L118" s="52"/>
      <c r="M118" s="35" t="s">
        <v>665</v>
      </c>
    </row>
    <row r="119" spans="1:13" s="2" customFormat="1" ht="18.75">
      <c r="A119" s="8" t="s">
        <v>490</v>
      </c>
      <c r="B119" s="8" t="s">
        <v>491</v>
      </c>
      <c r="C119" s="13"/>
      <c r="D119" s="13"/>
      <c r="E119" s="13"/>
      <c r="F119" s="13"/>
      <c r="G119" s="13"/>
      <c r="H119" s="17"/>
      <c r="I119" s="50" t="s">
        <v>765</v>
      </c>
      <c r="J119" s="50"/>
      <c r="K119" s="51">
        <f t="shared" si="3"/>
        <v>0</v>
      </c>
      <c r="L119" s="52"/>
      <c r="M119" s="34" t="s">
        <v>625</v>
      </c>
    </row>
    <row r="120" spans="1:13" s="2" customFormat="1" ht="18" customHeight="1">
      <c r="A120" s="8" t="s">
        <v>492</v>
      </c>
      <c r="B120" s="8" t="s">
        <v>493</v>
      </c>
      <c r="C120" s="13"/>
      <c r="D120" s="10" t="s">
        <v>494</v>
      </c>
      <c r="E120" s="8" t="s">
        <v>641</v>
      </c>
      <c r="F120" s="8" t="s">
        <v>495</v>
      </c>
      <c r="G120" s="8" t="s">
        <v>698</v>
      </c>
      <c r="H120" s="14" t="s">
        <v>554</v>
      </c>
      <c r="I120" s="56" t="s">
        <v>695</v>
      </c>
      <c r="J120" s="50"/>
      <c r="K120" s="51">
        <f t="shared" si="3"/>
        <v>0</v>
      </c>
      <c r="L120" s="52"/>
      <c r="M120" s="35" t="s">
        <v>665</v>
      </c>
    </row>
    <row r="121" spans="1:13" s="2" customFormat="1" ht="18" customHeight="1">
      <c r="A121" s="8" t="s">
        <v>496</v>
      </c>
      <c r="B121" s="8" t="s">
        <v>497</v>
      </c>
      <c r="C121" s="10" t="s">
        <v>553</v>
      </c>
      <c r="D121" s="10" t="s">
        <v>530</v>
      </c>
      <c r="E121" s="10" t="s">
        <v>531</v>
      </c>
      <c r="F121" s="10" t="s">
        <v>674</v>
      </c>
      <c r="G121" s="13"/>
      <c r="H121" s="18" t="s">
        <v>532</v>
      </c>
      <c r="I121" s="50" t="s">
        <v>694</v>
      </c>
      <c r="J121" s="50"/>
      <c r="K121" s="51">
        <f t="shared" si="3"/>
        <v>0</v>
      </c>
      <c r="L121" s="52"/>
      <c r="M121" s="41" t="s">
        <v>673</v>
      </c>
    </row>
    <row r="122" spans="1:13" s="2" customFormat="1" ht="18" customHeight="1">
      <c r="A122" s="8"/>
      <c r="B122" s="8"/>
      <c r="C122" s="10"/>
      <c r="D122" s="10"/>
      <c r="E122" s="10"/>
      <c r="F122" s="10"/>
      <c r="G122" s="13"/>
      <c r="H122" s="18"/>
      <c r="I122" s="50"/>
      <c r="J122" s="50"/>
      <c r="K122" s="51"/>
      <c r="L122" s="52"/>
      <c r="M122" s="37"/>
    </row>
    <row r="123" spans="1:13" s="2" customFormat="1" ht="18" customHeight="1">
      <c r="A123" s="43" t="s">
        <v>712</v>
      </c>
      <c r="B123" s="46" t="s">
        <v>713</v>
      </c>
      <c r="C123" s="45"/>
      <c r="D123" s="45"/>
      <c r="E123" s="44" t="s">
        <v>714</v>
      </c>
      <c r="F123" s="44" t="s">
        <v>715</v>
      </c>
      <c r="G123" s="44" t="s">
        <v>716</v>
      </c>
      <c r="H123" s="47" t="s">
        <v>717</v>
      </c>
      <c r="I123" s="51">
        <f>SUM(I2:I121)</f>
        <v>37</v>
      </c>
      <c r="J123" s="50">
        <f>SUM(J2:J121)</f>
        <v>11</v>
      </c>
      <c r="K123" s="57">
        <f>SUM(I123:J123)</f>
        <v>48</v>
      </c>
      <c r="L123" s="58">
        <f>SUM(L2:L122)</f>
        <v>3120</v>
      </c>
      <c r="M123" s="62">
        <f ca="1">NOW()</f>
        <v>37260.542917361112</v>
      </c>
    </row>
    <row r="124" spans="1:13" s="2" customFormat="1" ht="18" customHeight="1">
      <c r="A124" s="8"/>
      <c r="B124" s="13"/>
      <c r="C124" s="13"/>
      <c r="D124" s="13"/>
      <c r="E124" s="13"/>
      <c r="F124" s="13"/>
      <c r="G124" s="13"/>
      <c r="H124" s="17"/>
      <c r="I124" s="59"/>
      <c r="J124" s="59"/>
      <c r="K124" s="51"/>
      <c r="L124" s="52"/>
      <c r="M124" s="61"/>
    </row>
    <row r="125" spans="1:13" s="2" customFormat="1" ht="18.75">
      <c r="A125" s="8" t="s">
        <v>146</v>
      </c>
      <c r="B125" s="8" t="s">
        <v>498</v>
      </c>
      <c r="C125" s="13"/>
      <c r="D125" s="13"/>
      <c r="E125" s="13"/>
      <c r="F125" s="13"/>
      <c r="G125" s="13"/>
      <c r="H125" s="17"/>
      <c r="I125" s="59"/>
      <c r="J125" s="59"/>
      <c r="K125" s="51"/>
      <c r="L125" s="52"/>
      <c r="M125" s="36" t="s">
        <v>718</v>
      </c>
    </row>
    <row r="126" spans="1:13" s="2" customFormat="1" ht="18.75">
      <c r="A126" s="8" t="s">
        <v>499</v>
      </c>
      <c r="B126" s="8" t="s">
        <v>500</v>
      </c>
      <c r="C126" s="13"/>
      <c r="D126" s="13"/>
      <c r="E126" s="13"/>
      <c r="F126" s="13"/>
      <c r="G126" s="13"/>
      <c r="H126" s="17"/>
      <c r="I126" s="59"/>
      <c r="J126" s="59"/>
      <c r="K126" s="51"/>
      <c r="L126" s="52"/>
      <c r="M126" s="36" t="s">
        <v>719</v>
      </c>
    </row>
    <row r="127" spans="1:13" s="2" customFormat="1" ht="18.75">
      <c r="A127" s="8" t="s">
        <v>499</v>
      </c>
      <c r="B127" s="8" t="s">
        <v>501</v>
      </c>
      <c r="C127" s="13"/>
      <c r="D127" s="13"/>
      <c r="E127" s="13"/>
      <c r="F127" s="13"/>
      <c r="G127" s="13"/>
      <c r="H127" s="17"/>
      <c r="I127" s="59"/>
      <c r="J127" s="59"/>
      <c r="K127" s="51"/>
      <c r="L127" s="52"/>
      <c r="M127" s="36" t="s">
        <v>720</v>
      </c>
    </row>
    <row r="128" spans="1:13" s="2" customFormat="1" ht="18" customHeight="1">
      <c r="A128" s="10" t="s">
        <v>287</v>
      </c>
      <c r="B128" s="10" t="s">
        <v>629</v>
      </c>
      <c r="C128" s="13"/>
      <c r="D128" s="13"/>
      <c r="E128" s="13"/>
      <c r="F128" s="13"/>
      <c r="G128" s="13"/>
      <c r="H128" s="17"/>
      <c r="I128" s="59"/>
      <c r="J128" s="59"/>
      <c r="K128" s="51"/>
      <c r="L128" s="52"/>
      <c r="M128" s="36" t="s">
        <v>721</v>
      </c>
    </row>
    <row r="129" spans="9:12" ht="14.25" customHeight="1">
      <c r="I129" s="60"/>
      <c r="J129" s="60"/>
      <c r="K129" s="60"/>
      <c r="L129" s="60"/>
    </row>
    <row r="130" spans="9:12" ht="14.25" customHeight="1">
      <c r="I130" s="60"/>
      <c r="J130" s="60"/>
      <c r="K130" s="60"/>
      <c r="L130" s="60"/>
    </row>
    <row r="131" spans="9:12" ht="14.25" customHeight="1">
      <c r="I131" s="60"/>
      <c r="J131" s="60"/>
      <c r="K131" s="60"/>
      <c r="L131" s="60"/>
    </row>
    <row r="132" spans="9:12" ht="14.25" customHeight="1">
      <c r="I132" s="60"/>
      <c r="J132" s="60"/>
      <c r="K132" s="60"/>
      <c r="L132" s="60"/>
    </row>
    <row r="133" spans="9:12" ht="14.25" customHeight="1">
      <c r="I133" s="60"/>
      <c r="J133" s="60"/>
      <c r="K133" s="60"/>
      <c r="L133" s="60"/>
    </row>
    <row r="134" spans="9:12" ht="14.25" customHeight="1">
      <c r="I134" s="60"/>
      <c r="J134" s="60"/>
      <c r="K134" s="60"/>
      <c r="L134" s="60"/>
    </row>
    <row r="135" spans="9:12" ht="14.25" customHeight="1">
      <c r="I135" s="60"/>
      <c r="J135" s="60"/>
      <c r="K135" s="60"/>
      <c r="L135" s="60"/>
    </row>
  </sheetData>
  <customSheetViews>
    <customSheetView guid="{CD0C529F-07E0-4BB4-A128-8DB54C5B34AF}" scale="80" showPageBreaks="1">
      <pane xSplit="2" ySplit="1" topLeftCell="F107" activePane="bottomRight" state="frozenSplit"/>
      <selection pane="bottomRight" activeCell="I122" sqref="I122"/>
      <pageMargins left="0.25" right="0" top="0.5" bottom="0.5" header="0.3" footer="0.3"/>
      <printOptions gridLines="1"/>
      <pageSetup paperSize="5" scale="60" fitToWidth="0" fitToHeight="0" orientation="landscape" blackAndWhite="1" horizontalDpi="4294967293" r:id="rId1"/>
      <headerFooter alignWithMargins="0">
        <oddHeader xml:space="preserve">&amp;C&amp;"Verdana,Regular"&amp;14Class of 72 Contact List </oddHeader>
      </headerFooter>
    </customSheetView>
  </customSheetViews>
  <phoneticPr fontId="1" type="noConversion"/>
  <conditionalFormatting sqref="A41:B41 A42:M128 A1:I40 L1:M40 J2:K40">
    <cfRule type="expression" dxfId="0" priority="28" stopIfTrue="1">
      <formula>MOD(ROW(),2)=1</formula>
    </cfRule>
  </conditionalFormatting>
  <hyperlinks>
    <hyperlink ref="F2" r:id="rId2"/>
    <hyperlink ref="F120" r:id="rId3"/>
    <hyperlink ref="F118" r:id="rId4"/>
    <hyperlink ref="F116" r:id="rId5"/>
    <hyperlink ref="F115" r:id="rId6" display="luv2dance_018@yahoo.com "/>
    <hyperlink ref="F114" r:id="rId7"/>
    <hyperlink ref="F113" r:id="rId8"/>
    <hyperlink ref="F112" r:id="rId9"/>
    <hyperlink ref="F111" r:id="rId10"/>
    <hyperlink ref="F105" r:id="rId11"/>
    <hyperlink ref="F103" r:id="rId12"/>
    <hyperlink ref="F102" r:id="rId13"/>
    <hyperlink ref="F101" r:id="rId14"/>
    <hyperlink ref="F100" r:id="rId15"/>
    <hyperlink ref="F99" r:id="rId16" display="rjii1022@yahoo.com"/>
    <hyperlink ref="F97" r:id="rId17"/>
    <hyperlink ref="F95" r:id="rId18"/>
    <hyperlink ref="F93" r:id="rId19"/>
    <hyperlink ref="F87" r:id="rId20"/>
    <hyperlink ref="F79" r:id="rId21" display="MPoppins8024@comcast.net,"/>
    <hyperlink ref="F78" r:id="rId22"/>
    <hyperlink ref="F75" r:id="rId23"/>
    <hyperlink ref="F69" r:id="rId24"/>
    <hyperlink ref="F68" r:id="rId25"/>
    <hyperlink ref="F62" r:id="rId26"/>
    <hyperlink ref="F61" r:id="rId27"/>
    <hyperlink ref="F60" r:id="rId28" display="marusamsa@aol.com"/>
    <hyperlink ref="F59" r:id="rId29"/>
    <hyperlink ref="F56" r:id="rId30"/>
    <hyperlink ref="F49" r:id="rId31"/>
    <hyperlink ref="F47" r:id="rId32"/>
    <hyperlink ref="F46" r:id="rId33"/>
    <hyperlink ref="F39" r:id="rId34" display="jmcginnis@stny.r.com"/>
    <hyperlink ref="F38" r:id="rId35"/>
    <hyperlink ref="F35" r:id="rId36"/>
    <hyperlink ref="F33" r:id="rId37"/>
    <hyperlink ref="F32" r:id="rId38"/>
    <hyperlink ref="F30" r:id="rId39"/>
    <hyperlink ref="F29" r:id="rId40"/>
    <hyperlink ref="F28" r:id="rId41"/>
    <hyperlink ref="F26" r:id="rId42"/>
    <hyperlink ref="F23" r:id="rId43"/>
    <hyperlink ref="F14" r:id="rId44"/>
    <hyperlink ref="F13" r:id="rId45"/>
    <hyperlink ref="F9" r:id="rId46"/>
    <hyperlink ref="F8" r:id="rId47"/>
    <hyperlink ref="F6" r:id="rId48"/>
    <hyperlink ref="F7" r:id="rId49"/>
    <hyperlink ref="F3" r:id="rId50" display="capecodbarbara@comcast.net"/>
  </hyperlinks>
  <printOptions gridLines="1"/>
  <pageMargins left="0.25" right="0" top="0.5" bottom="0.5" header="0.3" footer="0.3"/>
  <pageSetup paperSize="5" scale="60" fitToWidth="0" fitToHeight="0" orientation="landscape" blackAndWhite="1" horizontalDpi="4294967293" r:id="rId51"/>
  <headerFooter alignWithMargins="0">
    <oddHeader xml:space="preserve">&amp;C&amp;"Verdana,Regular"&amp;14Class of 72 Contact List </oddHeader>
  </headerFooter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Address Book</vt:lpstr>
      <vt:lpstr>'Address Book'!index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of 1972 Contact List</dc:title>
  <dc:subject>Class Reunion</dc:subject>
  <dc:creator>Linda Phippard</dc:creator>
  <cp:keywords/>
  <dc:description/>
  <cp:lastModifiedBy>Administrator</cp:lastModifiedBy>
  <cp:lastPrinted>2002-01-02T01:24:52Z</cp:lastPrinted>
  <dcterms:created xsi:type="dcterms:W3CDTF">2005-11-16T19:49:26Z</dcterms:created>
  <dcterms:modified xsi:type="dcterms:W3CDTF">2002-01-04T18:03:58Z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TC100773701033</vt:lpwstr>
  </property>
</Properties>
</file>