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2cner\data\"/>
    </mc:Choice>
  </mc:AlternateContent>
  <xr:revisionPtr revIDLastSave="0" documentId="13_ncr:1_{0B78EFD6-8167-4ADB-A711-1158C57643CD}" xr6:coauthVersionLast="44" xr6:coauthVersionMax="44" xr10:uidLastSave="{00000000-0000-0000-0000-000000000000}"/>
  <bookViews>
    <workbookView xWindow="-108" yWindow="-108" windowWidth="23256" windowHeight="12576" xr2:uid="{A566AB5E-42BF-4D57-AEBC-9280CA97FF98}"/>
  </bookViews>
  <sheets>
    <sheet name="New_COMF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7" i="1" l="1"/>
  <c r="K18" i="1"/>
  <c r="F17" i="1" l="1"/>
  <c r="F18" i="1"/>
  <c r="F19" i="1"/>
  <c r="F20" i="1"/>
  <c r="F21" i="1"/>
  <c r="F16" i="1"/>
  <c r="I5" i="1" l="1"/>
  <c r="F4" i="1"/>
  <c r="I6" i="1"/>
  <c r="I7" i="1"/>
  <c r="F6" i="1"/>
  <c r="F7" i="1"/>
  <c r="B12" i="1"/>
  <c r="A12" i="1" s="1"/>
  <c r="K19" i="1" l="1"/>
  <c r="F5" i="1"/>
  <c r="I4" i="1"/>
  <c r="K20" i="1" l="1"/>
  <c r="F8" i="1"/>
  <c r="I8" i="1"/>
  <c r="C12" i="1"/>
  <c r="F10" i="1"/>
  <c r="I10" i="1"/>
  <c r="F11" i="1"/>
  <c r="I11" i="1"/>
  <c r="F9" i="1"/>
  <c r="I9" i="1"/>
  <c r="I12" i="1" l="1"/>
  <c r="M18" i="1" l="1"/>
  <c r="M19" i="1"/>
  <c r="M20" i="1"/>
  <c r="F12" i="1"/>
</calcChain>
</file>

<file path=xl/sharedStrings.xml><?xml version="1.0" encoding="utf-8"?>
<sst xmlns="http://schemas.openxmlformats.org/spreadsheetml/2006/main" count="23" uniqueCount="20">
  <si>
    <t>SDW</t>
  </si>
  <si>
    <t>SNW</t>
  </si>
  <si>
    <t>WDW</t>
  </si>
  <si>
    <t>WNW</t>
  </si>
  <si>
    <t>SDN</t>
  </si>
  <si>
    <t>SNN</t>
  </si>
  <si>
    <t>WDN</t>
  </si>
  <si>
    <t>WNN</t>
  </si>
  <si>
    <t>Wind</t>
  </si>
  <si>
    <t>Adjusted</t>
  </si>
  <si>
    <t>New</t>
  </si>
  <si>
    <t>Solar</t>
  </si>
  <si>
    <t>CF</t>
  </si>
  <si>
    <t>Correct CF</t>
  </si>
  <si>
    <t>Eff</t>
  </si>
  <si>
    <t>Perov</t>
  </si>
  <si>
    <t>Onshore</t>
  </si>
  <si>
    <t>EFF_TIMES</t>
  </si>
  <si>
    <t>Offshore FX</t>
  </si>
  <si>
    <t>Offshore 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</si>
</sst>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164" fontId="2" fillId="0" borderId="0" xfId="1" applyNumberFormat="1"/>
    <xf numFmtId="164" fontId="0" fillId="0" borderId="0" xfId="0" applyNumberFormat="1"/>
    <xf numFmtId="2" fontId="0" fillId="0" borderId="0" xfId="0" applyNumberFormat="1"/>
    <xf numFmtId="0" fontId="1" fillId="0" borderId="0" xfId="0" applyFont="1"/>
  </cellXfs>
  <cellStyles count="2">
    <cellStyle name="Normal" xfId="0" builtinId="0"/>
    <cellStyle name="Normal 10" xfId="1" xr:uid="{9246C906-FD50-4FA8-9ABD-D80EE3C065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D3164-A650-4B5B-ACF1-A79955CD405D}">
  <dimension ref="A3:N22"/>
  <sheetViews>
    <sheetView tabSelected="1" workbookViewId="0">
      <selection activeCell="E16" sqref="E16"/>
    </sheetView>
  </sheetViews>
  <sheetFormatPr defaultRowHeight="14.4" x14ac:dyDescent="0.3"/>
  <cols>
    <col min="4" max="4" width="12.33203125" customWidth="1"/>
    <col min="8" max="8" width="10.109375" customWidth="1"/>
    <col min="9" max="9" width="11.6640625" customWidth="1"/>
    <col min="10" max="10" width="13.33203125" customWidth="1"/>
    <col min="11" max="11" width="13.6640625" customWidth="1"/>
  </cols>
  <sheetData>
    <row r="3" spans="1:14" x14ac:dyDescent="0.3">
      <c r="B3" s="4" t="s">
        <v>9</v>
      </c>
      <c r="C3" s="4" t="s">
        <v>10</v>
      </c>
      <c r="D3" s="4"/>
      <c r="E3" s="4" t="s">
        <v>8</v>
      </c>
      <c r="F3" s="4" t="s">
        <v>12</v>
      </c>
      <c r="G3" s="4"/>
      <c r="H3" s="4" t="s">
        <v>11</v>
      </c>
      <c r="I3" s="4" t="s">
        <v>12</v>
      </c>
    </row>
    <row r="4" spans="1:14" x14ac:dyDescent="0.3">
      <c r="A4" s="4" t="s">
        <v>0</v>
      </c>
      <c r="B4" s="1">
        <v>0.1</v>
      </c>
      <c r="C4">
        <v>0.1</v>
      </c>
      <c r="E4">
        <v>1</v>
      </c>
      <c r="F4">
        <f>E4*C4</f>
        <v>0.1</v>
      </c>
      <c r="H4">
        <v>1</v>
      </c>
      <c r="I4">
        <f>H4*C4</f>
        <v>0.1</v>
      </c>
    </row>
    <row r="5" spans="1:14" x14ac:dyDescent="0.3">
      <c r="A5" s="4" t="s">
        <v>1</v>
      </c>
      <c r="B5" s="1">
        <v>0.1</v>
      </c>
      <c r="C5">
        <v>0.1</v>
      </c>
      <c r="E5">
        <v>1</v>
      </c>
      <c r="F5">
        <f t="shared" ref="F5:F11" si="0">E5*C5</f>
        <v>0.1</v>
      </c>
      <c r="H5">
        <v>0</v>
      </c>
      <c r="I5">
        <f t="shared" ref="I5:I11" si="1">H5*C5</f>
        <v>0</v>
      </c>
    </row>
    <row r="6" spans="1:14" x14ac:dyDescent="0.3">
      <c r="A6" s="4" t="s">
        <v>2</v>
      </c>
      <c r="B6" s="1">
        <v>0.12</v>
      </c>
      <c r="C6">
        <v>0.15399999999999997</v>
      </c>
      <c r="E6">
        <v>1</v>
      </c>
      <c r="F6">
        <f t="shared" si="0"/>
        <v>0.15399999999999997</v>
      </c>
      <c r="H6">
        <v>1</v>
      </c>
      <c r="I6">
        <f t="shared" si="1"/>
        <v>0.15399999999999997</v>
      </c>
    </row>
    <row r="7" spans="1:14" x14ac:dyDescent="0.3">
      <c r="A7" s="4" t="s">
        <v>3</v>
      </c>
      <c r="B7" s="1">
        <v>0.12</v>
      </c>
      <c r="C7">
        <v>0.12</v>
      </c>
      <c r="E7">
        <v>1</v>
      </c>
      <c r="F7">
        <f t="shared" si="0"/>
        <v>0.12</v>
      </c>
      <c r="H7">
        <v>0</v>
      </c>
      <c r="I7">
        <f t="shared" si="1"/>
        <v>0</v>
      </c>
    </row>
    <row r="8" spans="1:14" x14ac:dyDescent="0.3">
      <c r="A8" s="4" t="s">
        <v>4</v>
      </c>
      <c r="B8" s="1">
        <v>0.17499999999999999</v>
      </c>
      <c r="C8">
        <v>0.13999999999999996</v>
      </c>
      <c r="D8" s="2"/>
      <c r="E8">
        <v>0</v>
      </c>
      <c r="F8">
        <f t="shared" si="0"/>
        <v>0</v>
      </c>
      <c r="H8">
        <v>1</v>
      </c>
      <c r="I8">
        <f t="shared" si="1"/>
        <v>0.13999999999999996</v>
      </c>
    </row>
    <row r="9" spans="1:14" x14ac:dyDescent="0.3">
      <c r="A9" s="4" t="s">
        <v>5</v>
      </c>
      <c r="B9" s="1">
        <v>0.161</v>
      </c>
      <c r="C9">
        <v>0.12599999999999997</v>
      </c>
      <c r="D9" s="2"/>
      <c r="E9">
        <v>0</v>
      </c>
      <c r="F9">
        <f t="shared" si="0"/>
        <v>0</v>
      </c>
      <c r="H9">
        <v>0</v>
      </c>
      <c r="I9">
        <f t="shared" si="1"/>
        <v>0</v>
      </c>
    </row>
    <row r="10" spans="1:14" x14ac:dyDescent="0.3">
      <c r="A10" s="4" t="s">
        <v>6</v>
      </c>
      <c r="B10" s="1">
        <v>0.17499999999999999</v>
      </c>
      <c r="C10">
        <v>0.13999999999999996</v>
      </c>
      <c r="D10" s="2"/>
      <c r="E10">
        <v>0</v>
      </c>
      <c r="F10">
        <f t="shared" si="0"/>
        <v>0</v>
      </c>
      <c r="H10">
        <v>1</v>
      </c>
      <c r="I10">
        <f t="shared" si="1"/>
        <v>0.13999999999999996</v>
      </c>
    </row>
    <row r="11" spans="1:14" x14ac:dyDescent="0.3">
      <c r="A11" s="4" t="s">
        <v>7</v>
      </c>
      <c r="B11" s="1">
        <v>0.189</v>
      </c>
      <c r="C11">
        <v>0.12</v>
      </c>
      <c r="D11" s="2"/>
      <c r="E11">
        <v>0</v>
      </c>
      <c r="F11">
        <f t="shared" si="0"/>
        <v>0</v>
      </c>
      <c r="H11">
        <v>0</v>
      </c>
      <c r="I11">
        <f t="shared" si="1"/>
        <v>0</v>
      </c>
    </row>
    <row r="12" spans="1:14" x14ac:dyDescent="0.3">
      <c r="A12">
        <f>(B12-1)/4</f>
        <v>3.5000000000000031E-2</v>
      </c>
      <c r="B12" s="2">
        <f>SUM(B4:B11)</f>
        <v>1.1400000000000001</v>
      </c>
      <c r="C12" s="2">
        <f>SUM(C4:C11)</f>
        <v>0.99999999999999989</v>
      </c>
      <c r="D12" s="2"/>
      <c r="F12">
        <f>SUM(F4:F11)</f>
        <v>0.47399999999999998</v>
      </c>
      <c r="I12">
        <f>SUM(I4:I11)</f>
        <v>0.53399999999999992</v>
      </c>
    </row>
    <row r="15" spans="1:14" x14ac:dyDescent="0.3">
      <c r="B15" s="1">
        <v>7.4999999999999997E-2</v>
      </c>
      <c r="E15" t="s">
        <v>12</v>
      </c>
      <c r="F15" t="s">
        <v>17</v>
      </c>
    </row>
    <row r="16" spans="1:14" x14ac:dyDescent="0.3">
      <c r="B16" s="1">
        <v>6.9000000000000006E-2</v>
      </c>
      <c r="D16" s="4" t="s">
        <v>16</v>
      </c>
      <c r="E16">
        <v>0.25</v>
      </c>
      <c r="F16">
        <f>E16/$F$12</f>
        <v>0.52742616033755274</v>
      </c>
      <c r="K16" s="4" t="s">
        <v>13</v>
      </c>
      <c r="L16" s="4" t="s">
        <v>14</v>
      </c>
      <c r="M16" s="4" t="s">
        <v>17</v>
      </c>
      <c r="N16" s="4"/>
    </row>
    <row r="17" spans="2:13" x14ac:dyDescent="0.3">
      <c r="B17" s="1">
        <v>7.4999999999999997E-2</v>
      </c>
      <c r="D17" s="4" t="s">
        <v>18</v>
      </c>
      <c r="E17">
        <v>0.3</v>
      </c>
      <c r="F17">
        <f t="shared" ref="F17:F21" si="2">E17/$F$12</f>
        <v>0.63291139240506333</v>
      </c>
      <c r="J17">
        <v>2017</v>
      </c>
      <c r="K17">
        <v>0.14000000000000001</v>
      </c>
      <c r="L17">
        <v>0.2</v>
      </c>
      <c r="M17">
        <f>K17/$I$12</f>
        <v>0.26217228464419484</v>
      </c>
    </row>
    <row r="18" spans="2:13" x14ac:dyDescent="0.3">
      <c r="B18" s="1">
        <v>8.1000000000000003E-2</v>
      </c>
      <c r="D18" s="4" t="s">
        <v>19</v>
      </c>
      <c r="E18">
        <v>0.35</v>
      </c>
      <c r="F18">
        <f t="shared" si="2"/>
        <v>0.73839662447257381</v>
      </c>
      <c r="I18" s="4" t="s">
        <v>15</v>
      </c>
      <c r="J18">
        <v>2025</v>
      </c>
      <c r="K18">
        <f>K17*(1+(L18-L17))</f>
        <v>0.14280000000000001</v>
      </c>
      <c r="L18" s="3">
        <v>0.22</v>
      </c>
      <c r="M18">
        <f>K18/$I$12</f>
        <v>0.26741573033707872</v>
      </c>
    </row>
    <row r="19" spans="2:13" x14ac:dyDescent="0.3">
      <c r="B19" s="1">
        <v>0.17499999999999999</v>
      </c>
      <c r="E19">
        <v>0.4</v>
      </c>
      <c r="F19">
        <f t="shared" si="2"/>
        <v>0.84388185654008452</v>
      </c>
      <c r="J19">
        <v>2030</v>
      </c>
      <c r="K19">
        <f>K18*(1+(L19-L18))</f>
        <v>0.14708400000000002</v>
      </c>
      <c r="L19">
        <v>0.25</v>
      </c>
      <c r="M19">
        <f>K19/$I$12</f>
        <v>0.27543820224719107</v>
      </c>
    </row>
    <row r="20" spans="2:13" x14ac:dyDescent="0.3">
      <c r="B20" s="1">
        <v>0.161</v>
      </c>
      <c r="E20">
        <v>0.45</v>
      </c>
      <c r="F20">
        <f t="shared" si="2"/>
        <v>0.949367088607595</v>
      </c>
      <c r="J20">
        <v>2035</v>
      </c>
      <c r="K20">
        <f t="shared" ref="K20" si="3">K19*(1+(L20-L19))</f>
        <v>0.15443820000000003</v>
      </c>
      <c r="L20">
        <v>0.3</v>
      </c>
      <c r="M20">
        <f>K20/$I$12</f>
        <v>0.28921011235955063</v>
      </c>
    </row>
    <row r="21" spans="2:13" x14ac:dyDescent="0.3">
      <c r="B21" s="1">
        <v>0.17499999999999999</v>
      </c>
      <c r="E21">
        <v>0.5</v>
      </c>
      <c r="F21">
        <f t="shared" si="2"/>
        <v>1.0548523206751055</v>
      </c>
    </row>
    <row r="22" spans="2:13" x14ac:dyDescent="0.3">
      <c r="B22" s="1">
        <v>0.189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New_COMFR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 Chaube</dc:creator>
  <cp:lastModifiedBy>Ansh Chaube</cp:lastModifiedBy>
  <dcterms:created xsi:type="dcterms:W3CDTF">2020-03-27T01:25:53Z</dcterms:created>
  <dcterms:modified xsi:type="dcterms:W3CDTF">2020-04-17T20:55:57Z</dcterms:modified>
</cp:coreProperties>
</file>