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i2cner\data\"/>
    </mc:Choice>
  </mc:AlternateContent>
  <xr:revisionPtr revIDLastSave="0" documentId="13_ncr:1_{405D3A7B-ACA4-4F9D-95D6-B0DA469FC4F8}" xr6:coauthVersionLast="44" xr6:coauthVersionMax="44" xr10:uidLastSave="{00000000-0000-0000-0000-000000000000}"/>
  <bookViews>
    <workbookView xWindow="28680" yWindow="-120" windowWidth="29040" windowHeight="15840" xr2:uid="{346F8C21-4059-4C9D-97EB-4E642935E06C}"/>
  </bookViews>
  <sheets>
    <sheet name="IAEA_PRIS DATA" sheetId="2" r:id="rId1"/>
    <sheet name="stock_plo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3" i="2"/>
  <c r="I14" i="2"/>
  <c r="I3" i="2"/>
  <c r="H12" i="2"/>
  <c r="I12" i="2" s="1"/>
  <c r="H13" i="2"/>
  <c r="I13" i="2" s="1"/>
  <c r="H14" i="2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9" i="2"/>
  <c r="I9" i="2" s="1"/>
  <c r="H10" i="2"/>
  <c r="I10" i="2" s="1"/>
  <c r="H11" i="2"/>
  <c r="I11" i="2" s="1"/>
  <c r="H7" i="2"/>
  <c r="I7" i="2" s="1"/>
  <c r="H8" i="2"/>
  <c r="I8" i="2" s="1"/>
  <c r="H4" i="2"/>
  <c r="I4" i="2" s="1"/>
  <c r="H5" i="2"/>
  <c r="I5" i="2" s="1"/>
  <c r="H6" i="2"/>
  <c r="I6" i="2" s="1"/>
  <c r="H3" i="2"/>
  <c r="U2" i="2"/>
  <c r="J3" i="2" s="1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</calcChain>
</file>

<file path=xl/sharedStrings.xml><?xml version="1.0" encoding="utf-8"?>
<sst xmlns="http://schemas.openxmlformats.org/spreadsheetml/2006/main" count="144" uniqueCount="64">
  <si>
    <t>Name</t>
  </si>
  <si>
    <t>Type</t>
  </si>
  <si>
    <t>Status</t>
  </si>
  <si>
    <t>Location</t>
  </si>
  <si>
    <t>Reference Unit Power</t>
  </si>
  <si>
    <t>[MW]</t>
  </si>
  <si>
    <t>Gross Electrical Capacity</t>
  </si>
  <si>
    <t>First Grid Connection</t>
  </si>
  <si>
    <t>GENKAI-3</t>
  </si>
  <si>
    <t>PWR</t>
  </si>
  <si>
    <t>Operational</t>
  </si>
  <si>
    <t>GENKAI-CHO</t>
  </si>
  <si>
    <t>GENKAI-4</t>
  </si>
  <si>
    <t>HAMAOKA-4</t>
  </si>
  <si>
    <t>BWR</t>
  </si>
  <si>
    <t>OMAEZAKI-SHI</t>
  </si>
  <si>
    <t>HAMAOKA-5</t>
  </si>
  <si>
    <t>HAMAOKA-3</t>
  </si>
  <si>
    <t>IKATA-3</t>
  </si>
  <si>
    <t>IKATA-CHO</t>
  </si>
  <si>
    <t>KASHIWAZAKI KARIWA-1</t>
  </si>
  <si>
    <t>KASHIWAZAKI-SHI</t>
  </si>
  <si>
    <t>KASHIWAZAKI KARIWA-2</t>
  </si>
  <si>
    <t>KASHIWAZAKI KARIWA-5</t>
  </si>
  <si>
    <t>KASHIWAZAKI KARIWA-3</t>
  </si>
  <si>
    <t>KASHIWAZAKI KARIWA-4</t>
  </si>
  <si>
    <t>KASHIWAZAKI KARIWA-6</t>
  </si>
  <si>
    <t>KASHIWAZAKI KARIWA-7</t>
  </si>
  <si>
    <t>OHI-3</t>
  </si>
  <si>
    <t>OHI</t>
  </si>
  <si>
    <t>OHI-4</t>
  </si>
  <si>
    <t>ONAGAWA-2</t>
  </si>
  <si>
    <t>ONAGAWA, ISHINOMAKI</t>
  </si>
  <si>
    <t>ONAGAWA-3</t>
  </si>
  <si>
    <t>SENDAI-1</t>
  </si>
  <si>
    <t>SATSUMASENDAI</t>
  </si>
  <si>
    <t>SENDAI-2</t>
  </si>
  <si>
    <t>SHIKA-2</t>
  </si>
  <si>
    <t>SHIKA-MACHI</t>
  </si>
  <si>
    <t>SHIKA-1</t>
  </si>
  <si>
    <t>SHIMANE-2</t>
  </si>
  <si>
    <t>MATSUE</t>
  </si>
  <si>
    <t>TAKAHAMA-3</t>
  </si>
  <si>
    <t>TAKAHAMA</t>
  </si>
  <si>
    <t>TAKAHAMA-4</t>
  </si>
  <si>
    <t>TAKAHAMA-2</t>
  </si>
  <si>
    <t>TAKAHAMA-1</t>
  </si>
  <si>
    <t>TOKAI-2</t>
  </si>
  <si>
    <t>TOKAI MURA</t>
  </si>
  <si>
    <t>TOMARI-1</t>
  </si>
  <si>
    <t>TOMARI VILLAGE</t>
  </si>
  <si>
    <t>TOMARI-2</t>
  </si>
  <si>
    <t>TOMARI-3</t>
  </si>
  <si>
    <t>TSURUGA-2</t>
  </si>
  <si>
    <t>TSURUGA CITY</t>
  </si>
  <si>
    <t>HIGASHI DORI-1 (TOHOKU)</t>
  </si>
  <si>
    <t>Higashidori-mura</t>
  </si>
  <si>
    <t>Year</t>
  </si>
  <si>
    <t>Total Capacity</t>
  </si>
  <si>
    <t>Construction year</t>
  </si>
  <si>
    <t>Retirement Year</t>
  </si>
  <si>
    <t>NUC STOCK (GW)</t>
  </si>
  <si>
    <t>Plot values</t>
  </si>
  <si>
    <t>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</si>
</sst>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7"/>
      <color rgb="FF666666"/>
      <name val="Inherit"/>
    </font>
    <font>
      <sz val="7"/>
      <color rgb="FF333333"/>
      <name val="Inherit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8E8E8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/>
      <right style="medium">
        <color rgb="FFCDCDCD"/>
      </right>
      <top/>
      <bottom style="medium">
        <color rgb="FFFFFFFF"/>
      </bottom>
      <diagonal/>
    </border>
    <border>
      <left/>
      <right style="medium">
        <color rgb="FFCDCDCD"/>
      </right>
      <top/>
      <bottom/>
      <diagonal/>
    </border>
    <border>
      <left/>
      <right style="medium">
        <color rgb="FFDDDDDD"/>
      </right>
      <top/>
      <bottom/>
      <diagonal/>
    </border>
    <border>
      <left style="medium">
        <color rgb="FFCDCDCD"/>
      </left>
      <right style="medium">
        <color rgb="FFCDCDCD"/>
      </right>
      <top style="thick">
        <color rgb="FF3366CC"/>
      </top>
      <bottom/>
      <diagonal/>
    </border>
    <border>
      <left/>
      <right style="medium">
        <color rgb="FFCDCDCD"/>
      </right>
      <top style="thick">
        <color rgb="FF3366CC"/>
      </top>
      <bottom/>
      <diagonal/>
    </border>
    <border>
      <left style="medium">
        <color rgb="FFCDCDCD"/>
      </left>
      <right style="medium">
        <color rgb="FFDDDDDD"/>
      </right>
      <top/>
      <bottom/>
      <diagonal/>
    </border>
    <border>
      <left style="medium">
        <color rgb="FFCDCDCD"/>
      </left>
      <right style="medium">
        <color rgb="FFDDDDDD"/>
      </right>
      <top/>
      <bottom style="medium">
        <color rgb="FFCDCDCD"/>
      </bottom>
      <diagonal/>
    </border>
    <border>
      <left/>
      <right style="medium">
        <color rgb="FFDDDDDD"/>
      </right>
      <top/>
      <bottom style="medium">
        <color rgb="FFCDCDCD"/>
      </bottom>
      <diagonal/>
    </border>
    <border>
      <left/>
      <right style="medium">
        <color rgb="FFCDCDCD"/>
      </right>
      <top/>
      <bottom style="medium">
        <color rgb="FFCDCDCD"/>
      </bottom>
      <diagonal/>
    </border>
    <border>
      <left style="medium">
        <color rgb="FFCDCDCD"/>
      </left>
      <right style="medium">
        <color rgb="FFCDCDCD"/>
      </right>
      <top/>
      <bottom style="medium">
        <color rgb="FFD5D5D5"/>
      </bottom>
      <diagonal/>
    </border>
    <border>
      <left style="medium">
        <color rgb="FFCDCDCD"/>
      </left>
      <right style="medium">
        <color rgb="FFCDCDCD"/>
      </right>
      <top/>
      <bottom style="medium">
        <color rgb="FFA52A2A"/>
      </bottom>
      <diagonal/>
    </border>
    <border>
      <left style="medium">
        <color rgb="FFCDCDCD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left" vertical="top" wrapText="1"/>
    </xf>
    <xf numFmtId="0" fontId="2" fillId="5" borderId="3" xfId="0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right" vertical="top" wrapText="1"/>
    </xf>
    <xf numFmtId="0" fontId="1" fillId="3" borderId="5" xfId="0" applyFont="1" applyFill="1" applyBorder="1" applyAlignment="1">
      <alignment horizontal="center" vertical="center" wrapText="1"/>
    </xf>
    <xf numFmtId="0" fontId="3" fillId="5" borderId="6" xfId="1" applyFill="1" applyBorder="1" applyAlignment="1">
      <alignment vertical="top" wrapText="1"/>
    </xf>
    <xf numFmtId="14" fontId="2" fillId="5" borderId="2" xfId="0" applyNumberFormat="1" applyFont="1" applyFill="1" applyBorder="1" applyAlignment="1">
      <alignment horizontal="center" vertical="top" wrapText="1"/>
    </xf>
    <xf numFmtId="0" fontId="3" fillId="2" borderId="6" xfId="1" applyFill="1" applyBorder="1" applyAlignment="1">
      <alignment vertical="top" wrapText="1"/>
    </xf>
    <xf numFmtId="14" fontId="2" fillId="2" borderId="2" xfId="0" applyNumberFormat="1" applyFont="1" applyFill="1" applyBorder="1" applyAlignment="1">
      <alignment horizontal="center" vertical="top" wrapText="1"/>
    </xf>
    <xf numFmtId="0" fontId="1" fillId="3" borderId="4" xfId="0" applyFont="1" applyFill="1" applyBorder="1" applyAlignment="1">
      <alignment horizontal="left" vertical="center" wrapText="1"/>
    </xf>
    <xf numFmtId="0" fontId="1" fillId="3" borderId="10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3" fillId="5" borderId="7" xfId="1" applyFill="1" applyBorder="1" applyAlignment="1">
      <alignment vertical="top" wrapText="1"/>
    </xf>
    <xf numFmtId="0" fontId="2" fillId="5" borderId="8" xfId="0" applyFont="1" applyFill="1" applyBorder="1" applyAlignment="1">
      <alignment horizontal="left" vertical="top" wrapText="1"/>
    </xf>
    <xf numFmtId="0" fontId="2" fillId="5" borderId="8" xfId="0" applyFont="1" applyFill="1" applyBorder="1" applyAlignment="1">
      <alignment horizontal="right" vertical="top" wrapText="1"/>
    </xf>
    <xf numFmtId="14" fontId="2" fillId="5" borderId="9" xfId="0" applyNumberFormat="1" applyFont="1" applyFill="1" applyBorder="1" applyAlignment="1">
      <alignment horizontal="center" vertical="top" wrapText="1"/>
    </xf>
    <xf numFmtId="0" fontId="0" fillId="6" borderId="0" xfId="0" applyFill="1"/>
    <xf numFmtId="0" fontId="4" fillId="7" borderId="0" xfId="0" applyFont="1" applyFill="1"/>
    <xf numFmtId="0" fontId="4" fillId="8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stock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'IAEA_PRIS DATA'!$L$3:$L$22</c:f>
              <c:numCache>
                <c:formatCode>General</c:formatCode>
                <c:ptCount val="20"/>
                <c:pt idx="0">
                  <c:v>2034</c:v>
                </c:pt>
                <c:pt idx="1">
                  <c:v>2035</c:v>
                </c:pt>
                <c:pt idx="2">
                  <c:v>2038</c:v>
                </c:pt>
                <c:pt idx="3">
                  <c:v>2043</c:v>
                </c:pt>
                <c:pt idx="4">
                  <c:v>2044</c:v>
                </c:pt>
                <c:pt idx="5">
                  <c:v>2045</c:v>
                </c:pt>
                <c:pt idx="6">
                  <c:v>2046</c:v>
                </c:pt>
                <c:pt idx="7">
                  <c:v>2047</c:v>
                </c:pt>
                <c:pt idx="8">
                  <c:v>2048</c:v>
                </c:pt>
                <c:pt idx="9">
                  <c:v>2049</c:v>
                </c:pt>
                <c:pt idx="10">
                  <c:v>2050</c:v>
                </c:pt>
                <c:pt idx="11">
                  <c:v>2051</c:v>
                </c:pt>
                <c:pt idx="12">
                  <c:v>2052</c:v>
                </c:pt>
                <c:pt idx="13">
                  <c:v>2053</c:v>
                </c:pt>
                <c:pt idx="14">
                  <c:v>2054</c:v>
                </c:pt>
                <c:pt idx="15">
                  <c:v>2056</c:v>
                </c:pt>
                <c:pt idx="16">
                  <c:v>2061</c:v>
                </c:pt>
                <c:pt idx="17">
                  <c:v>2064</c:v>
                </c:pt>
                <c:pt idx="18">
                  <c:v>2065</c:v>
                </c:pt>
                <c:pt idx="19">
                  <c:v>2069</c:v>
                </c:pt>
              </c:numCache>
            </c:numRef>
          </c:xVal>
          <c:yVal>
            <c:numRef>
              <c:f>'IAEA_PRIS DATA'!$M$3:$M$22</c:f>
              <c:numCache>
                <c:formatCode>General</c:formatCode>
                <c:ptCount val="20"/>
                <c:pt idx="0">
                  <c:v>30119</c:v>
                </c:pt>
                <c:pt idx="1">
                  <c:v>29339</c:v>
                </c:pt>
                <c:pt idx="2">
                  <c:v>28279</c:v>
                </c:pt>
                <c:pt idx="3">
                  <c:v>27433</c:v>
                </c:pt>
                <c:pt idx="4">
                  <c:v>25773</c:v>
                </c:pt>
                <c:pt idx="5">
                  <c:v>23860</c:v>
                </c:pt>
                <c:pt idx="6">
                  <c:v>22752</c:v>
                </c:pt>
                <c:pt idx="7">
                  <c:v>21696</c:v>
                </c:pt>
                <c:pt idx="8">
                  <c:v>20357</c:v>
                </c:pt>
                <c:pt idx="9">
                  <c:v>19290</c:v>
                </c:pt>
                <c:pt idx="10">
                  <c:v>17673</c:v>
                </c:pt>
                <c:pt idx="11">
                  <c:v>16546</c:v>
                </c:pt>
                <c:pt idx="12">
                  <c:v>14352</c:v>
                </c:pt>
                <c:pt idx="13">
                  <c:v>10561</c:v>
                </c:pt>
                <c:pt idx="14">
                  <c:v>8919</c:v>
                </c:pt>
                <c:pt idx="15">
                  <c:v>5162</c:v>
                </c:pt>
                <c:pt idx="16">
                  <c:v>4366</c:v>
                </c:pt>
                <c:pt idx="17">
                  <c:v>3041</c:v>
                </c:pt>
                <c:pt idx="18">
                  <c:v>866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16-49F3-9D11-74AC878E6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238656"/>
        <c:axId val="1423030080"/>
      </c:scatterChart>
      <c:valAx>
        <c:axId val="187623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030080"/>
        <c:crosses val="autoZero"/>
        <c:crossBetween val="midCat"/>
      </c:valAx>
      <c:valAx>
        <c:axId val="142303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23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797579E-CCE6-41A7-BF28-C8E064D4065E}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0833100" cy="7861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978660-68A2-4772-AC89-76DA40F0CE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__doPostBack('ctl00$ctl00$MainContent$MainContent$rptCountryReactors$ctl44$hypReactorName','')" TargetMode="External"/><Relationship Id="rId13" Type="http://schemas.openxmlformats.org/officeDocument/2006/relationships/hyperlink" Target="javascript:__doPostBack('ctl00$ctl00$MainContent$MainContent$rptCountryReactors$ctl27$hypReactorName','')" TargetMode="External"/><Relationship Id="rId18" Type="http://schemas.openxmlformats.org/officeDocument/2006/relationships/hyperlink" Target="javascript:__doPostBack('ctl00$ctl00$MainContent$MainContent$rptCountryReactors$ctl28$hypReactorName','')" TargetMode="External"/><Relationship Id="rId26" Type="http://schemas.openxmlformats.org/officeDocument/2006/relationships/hyperlink" Target="javascript:__doPostBack('ctl00$ctl00$MainContent$MainContent$rptCountryReactors$ctl15$hypReactorName','')" TargetMode="External"/><Relationship Id="rId3" Type="http://schemas.openxmlformats.org/officeDocument/2006/relationships/hyperlink" Target="javascript:__doPostBack('ctl00$ctl00$MainContent$MainContent$rptCountryReactors$ctl55$hypReactorName','')" TargetMode="External"/><Relationship Id="rId21" Type="http://schemas.openxmlformats.org/officeDocument/2006/relationships/hyperlink" Target="javascript:__doPostBack('ctl00$ctl00$MainContent$MainContent$rptCountryReactors$ctl14$hypReactorName','')" TargetMode="External"/><Relationship Id="rId7" Type="http://schemas.openxmlformats.org/officeDocument/2006/relationships/hyperlink" Target="javascript:__doPostBack('ctl00$ctl00$MainContent$MainContent$rptCountryReactors$ctl25$hypReactorName','')" TargetMode="External"/><Relationship Id="rId12" Type="http://schemas.openxmlformats.org/officeDocument/2006/relationships/hyperlink" Target="javascript:__doPostBack('ctl00$ctl00$MainContent$MainContent$rptCountryReactors$ctl56$hypReactorName','')" TargetMode="External"/><Relationship Id="rId17" Type="http://schemas.openxmlformats.org/officeDocument/2006/relationships/hyperlink" Target="javascript:__doPostBack('ctl00$ctl00$MainContent$MainContent$rptCountryReactors$ctl39$hypReactorName','')" TargetMode="External"/><Relationship Id="rId25" Type="http://schemas.openxmlformats.org/officeDocument/2006/relationships/hyperlink" Target="javascript:__doPostBack('ctl00$ctl00$MainContent$MainContent$rptCountryReactors$ctl30$hypReactorName','')" TargetMode="External"/><Relationship Id="rId2" Type="http://schemas.openxmlformats.org/officeDocument/2006/relationships/hyperlink" Target="javascript:__doPostBack('ctl00$ctl00$MainContent$MainContent$rptCountryReactors$ctl52$hypReactorName','')" TargetMode="External"/><Relationship Id="rId16" Type="http://schemas.openxmlformats.org/officeDocument/2006/relationships/hyperlink" Target="javascript:__doPostBack('ctl00$ctl00$MainContent$MainContent$rptCountryReactors$ctl38$hypReactorName','')" TargetMode="External"/><Relationship Id="rId20" Type="http://schemas.openxmlformats.org/officeDocument/2006/relationships/hyperlink" Target="javascript:__doPostBack('ctl00$ctl00$MainContent$MainContent$rptCountryReactors$ctl16$hypReactorName','')" TargetMode="External"/><Relationship Id="rId29" Type="http://schemas.openxmlformats.org/officeDocument/2006/relationships/hyperlink" Target="javascript:__doPostBack('ctl00$ctl00$MainContent$MainContent$rptCountryReactors$ctl17$hypReactorName','')" TargetMode="External"/><Relationship Id="rId1" Type="http://schemas.openxmlformats.org/officeDocument/2006/relationships/hyperlink" Target="javascript:__doPostBack('ctl00$ctl00$MainContent$MainContent$rptCountryReactors$ctl53$hypReactorName','')" TargetMode="External"/><Relationship Id="rId6" Type="http://schemas.openxmlformats.org/officeDocument/2006/relationships/hyperlink" Target="javascript:__doPostBack('ctl00$ctl00$MainContent$MainContent$rptCountryReactors$ctl51$hypReactorName','')" TargetMode="External"/><Relationship Id="rId11" Type="http://schemas.openxmlformats.org/officeDocument/2006/relationships/hyperlink" Target="javascript:__doPostBack('ctl00$ctl00$MainContent$MainContent$rptCountryReactors$ctl49$hypReactorName','')" TargetMode="External"/><Relationship Id="rId24" Type="http://schemas.openxmlformats.org/officeDocument/2006/relationships/hyperlink" Target="javascript:__doPostBack('ctl00$ctl00$MainContent$MainContent$rptCountryReactors$ctl40$hypReactorName','')" TargetMode="External"/><Relationship Id="rId32" Type="http://schemas.openxmlformats.org/officeDocument/2006/relationships/hyperlink" Target="javascript:__doPostBack('ctl00$ctl00$MainContent$MainContent$rptCountryReactors$ctl58$hypReactorName','')" TargetMode="External"/><Relationship Id="rId5" Type="http://schemas.openxmlformats.org/officeDocument/2006/relationships/hyperlink" Target="javascript:__doPostBack('ctl00$ctl00$MainContent$MainContent$rptCountryReactors$ctl50$hypReactorName','')" TargetMode="External"/><Relationship Id="rId15" Type="http://schemas.openxmlformats.org/officeDocument/2006/relationships/hyperlink" Target="javascript:__doPostBack('ctl00$ctl00$MainContent$MainContent$rptCountryReactors$ctl57$hypReactorName','')" TargetMode="External"/><Relationship Id="rId23" Type="http://schemas.openxmlformats.org/officeDocument/2006/relationships/hyperlink" Target="javascript:__doPostBack('ctl00$ctl00$MainContent$MainContent$rptCountryReactors$ctl23$hypReactorName','')" TargetMode="External"/><Relationship Id="rId28" Type="http://schemas.openxmlformats.org/officeDocument/2006/relationships/hyperlink" Target="javascript:__doPostBack('ctl00$ctl00$MainContent$MainContent$rptCountryReactors$ctl41$hypReactorName','')" TargetMode="External"/><Relationship Id="rId10" Type="http://schemas.openxmlformats.org/officeDocument/2006/relationships/hyperlink" Target="javascript:__doPostBack('ctl00$ctl00$MainContent$MainContent$rptCountryReactors$ctl20$hypReactorName','')" TargetMode="External"/><Relationship Id="rId19" Type="http://schemas.openxmlformats.org/officeDocument/2006/relationships/hyperlink" Target="javascript:__doPostBack('ctl00$ctl00$MainContent$MainContent$rptCountryReactors$ctl46$hypReactorName','')" TargetMode="External"/><Relationship Id="rId31" Type="http://schemas.openxmlformats.org/officeDocument/2006/relationships/hyperlink" Target="javascript:__doPostBack('ctl00$ctl00$MainContent$MainContent$rptCountryReactors$ctl45$hypReactorName','')" TargetMode="External"/><Relationship Id="rId4" Type="http://schemas.openxmlformats.org/officeDocument/2006/relationships/hyperlink" Target="javascript:__doPostBack('ctl00$ctl00$MainContent$MainContent$rptCountryReactors$ctl43$hypReactorName','')" TargetMode="External"/><Relationship Id="rId9" Type="http://schemas.openxmlformats.org/officeDocument/2006/relationships/hyperlink" Target="javascript:__doPostBack('ctl00$ctl00$MainContent$MainContent$rptCountryReactors$ctl59$hypReactorName','')" TargetMode="External"/><Relationship Id="rId14" Type="http://schemas.openxmlformats.org/officeDocument/2006/relationships/hyperlink" Target="javascript:__doPostBack('ctl00$ctl00$MainContent$MainContent$rptCountryReactors$ctl26$hypReactorName','')" TargetMode="External"/><Relationship Id="rId22" Type="http://schemas.openxmlformats.org/officeDocument/2006/relationships/hyperlink" Target="javascript:__doPostBack('ctl00$ctl00$MainContent$MainContent$rptCountryReactors$ctl29$hypReactorName','')" TargetMode="External"/><Relationship Id="rId27" Type="http://schemas.openxmlformats.org/officeDocument/2006/relationships/hyperlink" Target="javascript:__doPostBack('ctl00$ctl00$MainContent$MainContent$rptCountryReactors$ctl31$hypReactorName','')" TargetMode="External"/><Relationship Id="rId30" Type="http://schemas.openxmlformats.org/officeDocument/2006/relationships/hyperlink" Target="javascript:__doPostBack('ctl00$ctl00$MainContent$MainContent$rptCountryReactors$ctl61$hypReactorName',''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659EE-21DF-4D4B-A179-0AAE35DF5F7E}">
  <dimension ref="A1:U34"/>
  <sheetViews>
    <sheetView tabSelected="1" workbookViewId="0">
      <selection activeCell="S19" sqref="S19"/>
    </sheetView>
  </sheetViews>
  <sheetFormatPr defaultRowHeight="14.4" x14ac:dyDescent="0.3"/>
  <cols>
    <col min="1" max="1" width="26.109375" customWidth="1"/>
    <col min="2" max="2" width="6.109375" customWidth="1"/>
    <col min="3" max="3" width="8.5546875" bestFit="1" customWidth="1"/>
    <col min="4" max="4" width="9.109375" bestFit="1" customWidth="1"/>
    <col min="6" max="6" width="7.88671875" bestFit="1" customWidth="1"/>
    <col min="7" max="7" width="8.5546875" bestFit="1" customWidth="1"/>
    <col min="8" max="8" width="18.21875" customWidth="1"/>
    <col min="9" max="9" width="15.44140625" customWidth="1"/>
    <col min="10" max="10" width="15.5546875" customWidth="1"/>
    <col min="13" max="13" width="12.88671875" customWidth="1"/>
  </cols>
  <sheetData>
    <row r="1" spans="1:21" ht="29.4" thickTop="1" x14ac:dyDescent="0.3">
      <c r="A1" s="11" t="s">
        <v>0</v>
      </c>
      <c r="B1" s="13" t="s">
        <v>1</v>
      </c>
      <c r="C1" s="13" t="s">
        <v>2</v>
      </c>
      <c r="D1" s="13" t="s">
        <v>3</v>
      </c>
      <c r="E1" s="6" t="s">
        <v>4</v>
      </c>
      <c r="F1" s="6" t="s">
        <v>6</v>
      </c>
      <c r="G1" s="15" t="s">
        <v>7</v>
      </c>
      <c r="H1" s="18" t="s">
        <v>59</v>
      </c>
      <c r="I1" s="17" t="s">
        <v>60</v>
      </c>
      <c r="L1" s="17" t="s">
        <v>62</v>
      </c>
      <c r="M1" s="17"/>
      <c r="U1" t="s">
        <v>58</v>
      </c>
    </row>
    <row r="2" spans="1:21" ht="15" thickBot="1" x14ac:dyDescent="0.35">
      <c r="A2" s="12"/>
      <c r="B2" s="14"/>
      <c r="C2" s="14"/>
      <c r="D2" s="14"/>
      <c r="E2" s="1" t="s">
        <v>5</v>
      </c>
      <c r="F2" s="1" t="s">
        <v>5</v>
      </c>
      <c r="G2" s="16"/>
      <c r="H2" s="18"/>
      <c r="I2" s="17"/>
      <c r="J2" t="s">
        <v>61</v>
      </c>
      <c r="L2" t="s">
        <v>57</v>
      </c>
      <c r="M2" t="s">
        <v>63</v>
      </c>
      <c r="U2">
        <f>SUM(E3:E34)</f>
        <v>30899</v>
      </c>
    </row>
    <row r="3" spans="1:21" x14ac:dyDescent="0.3">
      <c r="A3" s="9" t="s">
        <v>46</v>
      </c>
      <c r="B3" s="4" t="s">
        <v>9</v>
      </c>
      <c r="C3" s="4" t="s">
        <v>10</v>
      </c>
      <c r="D3" s="4" t="s">
        <v>43</v>
      </c>
      <c r="E3" s="5">
        <v>780</v>
      </c>
      <c r="F3" s="5">
        <v>826</v>
      </c>
      <c r="G3" s="10">
        <v>27115</v>
      </c>
      <c r="H3">
        <f>YEAR(G3)</f>
        <v>1974</v>
      </c>
      <c r="I3">
        <f>60+H3</f>
        <v>2034</v>
      </c>
      <c r="J3">
        <f>U2-E3</f>
        <v>30119</v>
      </c>
      <c r="L3" s="23">
        <v>2034</v>
      </c>
      <c r="M3" s="23">
        <v>30119</v>
      </c>
      <c r="N3">
        <f>M3/1000</f>
        <v>30.119</v>
      </c>
    </row>
    <row r="4" spans="1:21" x14ac:dyDescent="0.3">
      <c r="A4" s="7" t="s">
        <v>45</v>
      </c>
      <c r="B4" s="2" t="s">
        <v>9</v>
      </c>
      <c r="C4" s="2" t="s">
        <v>10</v>
      </c>
      <c r="D4" s="2" t="s">
        <v>43</v>
      </c>
      <c r="E4" s="3">
        <v>780</v>
      </c>
      <c r="F4" s="3">
        <v>826</v>
      </c>
      <c r="G4" s="8">
        <v>27411</v>
      </c>
      <c r="H4">
        <f t="shared" ref="H4:H34" si="0">YEAR(G4)</f>
        <v>1975</v>
      </c>
      <c r="I4">
        <f t="shared" ref="I4:I34" si="1">60+H4</f>
        <v>2035</v>
      </c>
      <c r="J4">
        <f>J3-E4</f>
        <v>29339</v>
      </c>
      <c r="L4" s="23">
        <v>2035</v>
      </c>
      <c r="M4" s="23">
        <v>29339</v>
      </c>
      <c r="N4">
        <f t="shared" ref="N4:N22" si="2">M4/1000</f>
        <v>29.338999999999999</v>
      </c>
    </row>
    <row r="5" spans="1:21" x14ac:dyDescent="0.3">
      <c r="A5" s="9" t="s">
        <v>47</v>
      </c>
      <c r="B5" s="4" t="s">
        <v>14</v>
      </c>
      <c r="C5" s="4" t="s">
        <v>10</v>
      </c>
      <c r="D5" s="4" t="s">
        <v>48</v>
      </c>
      <c r="E5" s="5">
        <v>1060</v>
      </c>
      <c r="F5" s="5">
        <v>1100</v>
      </c>
      <c r="G5" s="10">
        <v>28562</v>
      </c>
      <c r="H5">
        <f t="shared" si="0"/>
        <v>1978</v>
      </c>
      <c r="I5">
        <f t="shared" si="1"/>
        <v>2038</v>
      </c>
      <c r="J5">
        <f>J4-E5</f>
        <v>28279</v>
      </c>
      <c r="L5" s="23">
        <v>2038</v>
      </c>
      <c r="M5" s="23">
        <v>28279</v>
      </c>
      <c r="N5">
        <f t="shared" si="2"/>
        <v>28.279</v>
      </c>
    </row>
    <row r="6" spans="1:21" ht="19.2" x14ac:dyDescent="0.3">
      <c r="A6" s="7" t="s">
        <v>34</v>
      </c>
      <c r="B6" s="2" t="s">
        <v>9</v>
      </c>
      <c r="C6" s="2" t="s">
        <v>10</v>
      </c>
      <c r="D6" s="2" t="s">
        <v>35</v>
      </c>
      <c r="E6" s="3">
        <v>846</v>
      </c>
      <c r="F6" s="3">
        <v>890</v>
      </c>
      <c r="G6" s="8">
        <v>30575</v>
      </c>
      <c r="H6">
        <f t="shared" si="0"/>
        <v>1983</v>
      </c>
      <c r="I6">
        <f t="shared" si="1"/>
        <v>2043</v>
      </c>
      <c r="J6">
        <f t="shared" ref="J6:J34" si="3">J5-E6</f>
        <v>27433</v>
      </c>
      <c r="L6" s="23">
        <v>2043</v>
      </c>
      <c r="M6" s="23">
        <v>27433</v>
      </c>
      <c r="N6">
        <f t="shared" si="2"/>
        <v>27.433</v>
      </c>
    </row>
    <row r="7" spans="1:21" x14ac:dyDescent="0.3">
      <c r="A7" s="7" t="s">
        <v>42</v>
      </c>
      <c r="B7" s="2" t="s">
        <v>9</v>
      </c>
      <c r="C7" s="2" t="s">
        <v>10</v>
      </c>
      <c r="D7" s="2" t="s">
        <v>43</v>
      </c>
      <c r="E7" s="3">
        <v>830</v>
      </c>
      <c r="F7" s="3">
        <v>870</v>
      </c>
      <c r="G7" s="8">
        <v>30811</v>
      </c>
      <c r="H7">
        <f>YEAR(G7)</f>
        <v>1984</v>
      </c>
      <c r="I7">
        <f t="shared" si="1"/>
        <v>2044</v>
      </c>
      <c r="J7">
        <f t="shared" si="3"/>
        <v>26603</v>
      </c>
      <c r="L7" s="24">
        <v>2044</v>
      </c>
      <c r="M7" s="24">
        <v>25773</v>
      </c>
      <c r="N7">
        <f t="shared" si="2"/>
        <v>25.773</v>
      </c>
    </row>
    <row r="8" spans="1:21" x14ac:dyDescent="0.3">
      <c r="A8" s="9" t="s">
        <v>44</v>
      </c>
      <c r="B8" s="4" t="s">
        <v>9</v>
      </c>
      <c r="C8" s="4" t="s">
        <v>10</v>
      </c>
      <c r="D8" s="4" t="s">
        <v>43</v>
      </c>
      <c r="E8" s="5">
        <v>830</v>
      </c>
      <c r="F8" s="5">
        <v>870</v>
      </c>
      <c r="G8" s="10">
        <v>30987</v>
      </c>
      <c r="H8">
        <f t="shared" si="0"/>
        <v>1984</v>
      </c>
      <c r="I8">
        <f t="shared" si="1"/>
        <v>2044</v>
      </c>
      <c r="J8">
        <f t="shared" si="3"/>
        <v>25773</v>
      </c>
      <c r="L8" s="24">
        <v>2045</v>
      </c>
      <c r="M8" s="24">
        <v>23860</v>
      </c>
      <c r="N8">
        <f t="shared" si="2"/>
        <v>23.86</v>
      </c>
    </row>
    <row r="9" spans="1:21" ht="19.2" x14ac:dyDescent="0.3">
      <c r="A9" s="9" t="s">
        <v>20</v>
      </c>
      <c r="B9" s="4" t="s">
        <v>14</v>
      </c>
      <c r="C9" s="4" t="s">
        <v>10</v>
      </c>
      <c r="D9" s="4" t="s">
        <v>21</v>
      </c>
      <c r="E9" s="5">
        <v>1067</v>
      </c>
      <c r="F9" s="5">
        <v>1100</v>
      </c>
      <c r="G9" s="10">
        <v>31091</v>
      </c>
      <c r="H9">
        <f>YEAR(G9)</f>
        <v>1985</v>
      </c>
      <c r="I9">
        <f t="shared" si="1"/>
        <v>2045</v>
      </c>
      <c r="J9">
        <f t="shared" si="3"/>
        <v>24706</v>
      </c>
      <c r="L9" s="24">
        <v>2046</v>
      </c>
      <c r="M9" s="24">
        <v>22752</v>
      </c>
      <c r="N9">
        <f t="shared" si="2"/>
        <v>22.751999999999999</v>
      </c>
    </row>
    <row r="10" spans="1:21" ht="19.2" x14ac:dyDescent="0.3">
      <c r="A10" s="7" t="s">
        <v>36</v>
      </c>
      <c r="B10" s="2" t="s">
        <v>9</v>
      </c>
      <c r="C10" s="2" t="s">
        <v>10</v>
      </c>
      <c r="D10" s="2" t="s">
        <v>35</v>
      </c>
      <c r="E10" s="3">
        <v>846</v>
      </c>
      <c r="F10" s="3">
        <v>890</v>
      </c>
      <c r="G10" s="8">
        <v>31142</v>
      </c>
      <c r="H10">
        <f t="shared" si="0"/>
        <v>1985</v>
      </c>
      <c r="I10">
        <f t="shared" si="1"/>
        <v>2045</v>
      </c>
      <c r="J10">
        <f t="shared" si="3"/>
        <v>23860</v>
      </c>
      <c r="L10" s="24">
        <v>2047</v>
      </c>
      <c r="M10" s="24">
        <v>21696</v>
      </c>
      <c r="N10">
        <f t="shared" si="2"/>
        <v>21.696000000000002</v>
      </c>
    </row>
    <row r="11" spans="1:21" ht="19.2" x14ac:dyDescent="0.3">
      <c r="A11" s="9" t="s">
        <v>53</v>
      </c>
      <c r="B11" s="4" t="s">
        <v>9</v>
      </c>
      <c r="C11" s="4" t="s">
        <v>10</v>
      </c>
      <c r="D11" s="4" t="s">
        <v>54</v>
      </c>
      <c r="E11" s="5">
        <v>1108</v>
      </c>
      <c r="F11" s="5">
        <v>1160</v>
      </c>
      <c r="G11" s="10">
        <v>31582</v>
      </c>
      <c r="H11">
        <f t="shared" si="0"/>
        <v>1986</v>
      </c>
      <c r="I11">
        <f t="shared" si="1"/>
        <v>2046</v>
      </c>
      <c r="J11">
        <f t="shared" si="3"/>
        <v>22752</v>
      </c>
      <c r="L11" s="24">
        <v>2048</v>
      </c>
      <c r="M11" s="24">
        <v>20357</v>
      </c>
      <c r="N11">
        <f t="shared" si="2"/>
        <v>20.356999999999999</v>
      </c>
    </row>
    <row r="12" spans="1:21" ht="19.2" x14ac:dyDescent="0.3">
      <c r="A12" s="9" t="s">
        <v>17</v>
      </c>
      <c r="B12" s="4" t="s">
        <v>14</v>
      </c>
      <c r="C12" s="4" t="s">
        <v>10</v>
      </c>
      <c r="D12" s="4" t="s">
        <v>15</v>
      </c>
      <c r="E12" s="5">
        <v>1056</v>
      </c>
      <c r="F12" s="5">
        <v>1100</v>
      </c>
      <c r="G12" s="10">
        <v>31797</v>
      </c>
      <c r="H12">
        <f t="shared" si="0"/>
        <v>1987</v>
      </c>
      <c r="I12">
        <f t="shared" si="1"/>
        <v>2047</v>
      </c>
      <c r="J12">
        <f t="shared" si="3"/>
        <v>21696</v>
      </c>
      <c r="L12" s="24">
        <v>2049</v>
      </c>
      <c r="M12" s="24">
        <v>19290</v>
      </c>
      <c r="N12">
        <f t="shared" si="2"/>
        <v>19.29</v>
      </c>
    </row>
    <row r="13" spans="1:21" x14ac:dyDescent="0.3">
      <c r="A13" s="7" t="s">
        <v>40</v>
      </c>
      <c r="B13" s="2" t="s">
        <v>14</v>
      </c>
      <c r="C13" s="2" t="s">
        <v>10</v>
      </c>
      <c r="D13" s="2" t="s">
        <v>41</v>
      </c>
      <c r="E13" s="3">
        <v>789</v>
      </c>
      <c r="F13" s="3">
        <v>820</v>
      </c>
      <c r="G13" s="8">
        <v>32335</v>
      </c>
      <c r="H13">
        <f t="shared" si="0"/>
        <v>1988</v>
      </c>
      <c r="I13">
        <f t="shared" si="1"/>
        <v>2048</v>
      </c>
      <c r="J13">
        <f t="shared" si="3"/>
        <v>20907</v>
      </c>
      <c r="L13" s="24">
        <v>2050</v>
      </c>
      <c r="M13" s="24">
        <v>17673</v>
      </c>
      <c r="N13">
        <f t="shared" si="2"/>
        <v>17.672999999999998</v>
      </c>
    </row>
    <row r="14" spans="1:21" ht="19.2" x14ac:dyDescent="0.3">
      <c r="A14" s="9" t="s">
        <v>49</v>
      </c>
      <c r="B14" s="4" t="s">
        <v>9</v>
      </c>
      <c r="C14" s="4" t="s">
        <v>10</v>
      </c>
      <c r="D14" s="4" t="s">
        <v>50</v>
      </c>
      <c r="E14" s="5">
        <v>550</v>
      </c>
      <c r="F14" s="5">
        <v>579</v>
      </c>
      <c r="G14" s="10">
        <v>32483</v>
      </c>
      <c r="H14">
        <f t="shared" si="0"/>
        <v>1988</v>
      </c>
      <c r="I14">
        <f t="shared" si="1"/>
        <v>2048</v>
      </c>
      <c r="J14">
        <f t="shared" si="3"/>
        <v>20357</v>
      </c>
      <c r="L14" s="24">
        <v>2051</v>
      </c>
      <c r="M14" s="24">
        <v>16546</v>
      </c>
      <c r="N14">
        <f t="shared" si="2"/>
        <v>16.545999999999999</v>
      </c>
    </row>
    <row r="15" spans="1:21" ht="19.2" x14ac:dyDescent="0.3">
      <c r="A15" s="7" t="s">
        <v>23</v>
      </c>
      <c r="B15" s="2" t="s">
        <v>14</v>
      </c>
      <c r="C15" s="2" t="s">
        <v>10</v>
      </c>
      <c r="D15" s="2" t="s">
        <v>21</v>
      </c>
      <c r="E15" s="3">
        <v>1067</v>
      </c>
      <c r="F15" s="3">
        <v>1100</v>
      </c>
      <c r="G15" s="8">
        <v>32763</v>
      </c>
      <c r="H15">
        <f t="shared" si="0"/>
        <v>1989</v>
      </c>
      <c r="I15">
        <f t="shared" si="1"/>
        <v>2049</v>
      </c>
      <c r="J15">
        <f t="shared" si="3"/>
        <v>19290</v>
      </c>
      <c r="L15" s="24">
        <v>2052</v>
      </c>
      <c r="M15" s="24">
        <v>14352</v>
      </c>
      <c r="N15">
        <f t="shared" si="2"/>
        <v>14.352</v>
      </c>
    </row>
    <row r="16" spans="1:21" ht="19.2" x14ac:dyDescent="0.3">
      <c r="A16" s="9" t="s">
        <v>22</v>
      </c>
      <c r="B16" s="4" t="s">
        <v>14</v>
      </c>
      <c r="C16" s="4" t="s">
        <v>10</v>
      </c>
      <c r="D16" s="4" t="s">
        <v>21</v>
      </c>
      <c r="E16" s="5">
        <v>1067</v>
      </c>
      <c r="F16" s="5">
        <v>1100</v>
      </c>
      <c r="G16" s="10">
        <v>32912</v>
      </c>
      <c r="H16">
        <f t="shared" si="0"/>
        <v>1990</v>
      </c>
      <c r="I16">
        <f t="shared" si="1"/>
        <v>2050</v>
      </c>
      <c r="J16">
        <f t="shared" si="3"/>
        <v>18223</v>
      </c>
      <c r="L16" s="24">
        <v>2053</v>
      </c>
      <c r="M16" s="24">
        <v>10561</v>
      </c>
      <c r="N16">
        <f t="shared" si="2"/>
        <v>10.561</v>
      </c>
    </row>
    <row r="17" spans="1:14" ht="19.2" x14ac:dyDescent="0.3">
      <c r="A17" s="7" t="s">
        <v>51</v>
      </c>
      <c r="B17" s="2" t="s">
        <v>9</v>
      </c>
      <c r="C17" s="2" t="s">
        <v>10</v>
      </c>
      <c r="D17" s="2" t="s">
        <v>50</v>
      </c>
      <c r="E17" s="3">
        <v>550</v>
      </c>
      <c r="F17" s="3">
        <v>579</v>
      </c>
      <c r="G17" s="8">
        <v>33112</v>
      </c>
      <c r="H17">
        <f t="shared" si="0"/>
        <v>1990</v>
      </c>
      <c r="I17">
        <f t="shared" si="1"/>
        <v>2050</v>
      </c>
      <c r="J17">
        <f t="shared" si="3"/>
        <v>17673</v>
      </c>
      <c r="L17" s="24">
        <v>2054</v>
      </c>
      <c r="M17" s="24">
        <v>8919</v>
      </c>
      <c r="N17">
        <f t="shared" si="2"/>
        <v>8.9190000000000005</v>
      </c>
    </row>
    <row r="18" spans="1:14" x14ac:dyDescent="0.3">
      <c r="A18" s="9" t="s">
        <v>28</v>
      </c>
      <c r="B18" s="4" t="s">
        <v>9</v>
      </c>
      <c r="C18" s="4" t="s">
        <v>10</v>
      </c>
      <c r="D18" s="4" t="s">
        <v>29</v>
      </c>
      <c r="E18" s="5">
        <v>1127</v>
      </c>
      <c r="F18" s="5">
        <v>1180</v>
      </c>
      <c r="G18" s="10">
        <v>33396</v>
      </c>
      <c r="H18">
        <f t="shared" si="0"/>
        <v>1991</v>
      </c>
      <c r="I18">
        <f t="shared" si="1"/>
        <v>2051</v>
      </c>
      <c r="J18">
        <f t="shared" si="3"/>
        <v>16546</v>
      </c>
      <c r="L18" s="24">
        <v>2056</v>
      </c>
      <c r="M18" s="24">
        <v>5162</v>
      </c>
      <c r="N18">
        <f t="shared" si="2"/>
        <v>5.1619999999999999</v>
      </c>
    </row>
    <row r="19" spans="1:14" x14ac:dyDescent="0.3">
      <c r="A19" s="7" t="s">
        <v>30</v>
      </c>
      <c r="B19" s="2" t="s">
        <v>9</v>
      </c>
      <c r="C19" s="2" t="s">
        <v>10</v>
      </c>
      <c r="D19" s="2" t="s">
        <v>29</v>
      </c>
      <c r="E19" s="3">
        <v>1127</v>
      </c>
      <c r="F19" s="3">
        <v>1180</v>
      </c>
      <c r="G19" s="8">
        <v>33774</v>
      </c>
      <c r="H19">
        <f t="shared" si="0"/>
        <v>1992</v>
      </c>
      <c r="I19">
        <f t="shared" si="1"/>
        <v>2052</v>
      </c>
      <c r="J19">
        <f t="shared" si="3"/>
        <v>15419</v>
      </c>
      <c r="L19" s="25">
        <v>2061</v>
      </c>
      <c r="M19" s="25">
        <v>4366</v>
      </c>
      <c r="N19">
        <f t="shared" si="2"/>
        <v>4.3659999999999997</v>
      </c>
    </row>
    <row r="20" spans="1:14" ht="19.2" x14ac:dyDescent="0.3">
      <c r="A20" s="9" t="s">
        <v>24</v>
      </c>
      <c r="B20" s="4" t="s">
        <v>14</v>
      </c>
      <c r="C20" s="4" t="s">
        <v>10</v>
      </c>
      <c r="D20" s="4" t="s">
        <v>21</v>
      </c>
      <c r="E20" s="5">
        <v>1067</v>
      </c>
      <c r="F20" s="5">
        <v>1100</v>
      </c>
      <c r="G20" s="10">
        <v>33946</v>
      </c>
      <c r="H20">
        <f t="shared" si="0"/>
        <v>1992</v>
      </c>
      <c r="I20">
        <f t="shared" si="1"/>
        <v>2052</v>
      </c>
      <c r="J20">
        <f t="shared" si="3"/>
        <v>14352</v>
      </c>
      <c r="L20" s="25">
        <v>2064</v>
      </c>
      <c r="M20" s="25">
        <v>3041</v>
      </c>
      <c r="N20">
        <f t="shared" si="2"/>
        <v>3.0409999999999999</v>
      </c>
    </row>
    <row r="21" spans="1:14" ht="19.2" x14ac:dyDescent="0.3">
      <c r="A21" s="7" t="s">
        <v>39</v>
      </c>
      <c r="B21" s="2" t="s">
        <v>14</v>
      </c>
      <c r="C21" s="2" t="s">
        <v>10</v>
      </c>
      <c r="D21" s="2" t="s">
        <v>38</v>
      </c>
      <c r="E21" s="3">
        <v>505</v>
      </c>
      <c r="F21" s="3">
        <v>540</v>
      </c>
      <c r="G21" s="8">
        <v>33981</v>
      </c>
      <c r="H21">
        <f t="shared" si="0"/>
        <v>1993</v>
      </c>
      <c r="I21">
        <f t="shared" si="1"/>
        <v>2053</v>
      </c>
      <c r="J21">
        <f t="shared" si="3"/>
        <v>13847</v>
      </c>
      <c r="L21" s="25">
        <v>2065</v>
      </c>
      <c r="M21" s="25">
        <v>866</v>
      </c>
      <c r="N21">
        <f t="shared" si="2"/>
        <v>0.86599999999999999</v>
      </c>
    </row>
    <row r="22" spans="1:14" ht="19.2" x14ac:dyDescent="0.3">
      <c r="A22" s="9" t="s">
        <v>13</v>
      </c>
      <c r="B22" s="4" t="s">
        <v>14</v>
      </c>
      <c r="C22" s="4" t="s">
        <v>10</v>
      </c>
      <c r="D22" s="4" t="s">
        <v>15</v>
      </c>
      <c r="E22" s="5">
        <v>1092</v>
      </c>
      <c r="F22" s="5">
        <v>1137</v>
      </c>
      <c r="G22" s="10">
        <v>33996</v>
      </c>
      <c r="H22">
        <f t="shared" si="0"/>
        <v>1993</v>
      </c>
      <c r="I22">
        <f t="shared" si="1"/>
        <v>2053</v>
      </c>
      <c r="J22">
        <f t="shared" si="3"/>
        <v>12755</v>
      </c>
      <c r="L22" s="25">
        <v>2069</v>
      </c>
      <c r="M22" s="25">
        <v>0</v>
      </c>
      <c r="N22">
        <f t="shared" si="2"/>
        <v>0</v>
      </c>
    </row>
    <row r="23" spans="1:14" x14ac:dyDescent="0.3">
      <c r="A23" s="7" t="s">
        <v>8</v>
      </c>
      <c r="B23" s="2" t="s">
        <v>9</v>
      </c>
      <c r="C23" s="2" t="s">
        <v>10</v>
      </c>
      <c r="D23" s="2" t="s">
        <v>11</v>
      </c>
      <c r="E23" s="3">
        <v>1127</v>
      </c>
      <c r="F23" s="3">
        <v>1180</v>
      </c>
      <c r="G23" s="8">
        <v>34135</v>
      </c>
      <c r="H23">
        <f t="shared" si="0"/>
        <v>1993</v>
      </c>
      <c r="I23">
        <f t="shared" si="1"/>
        <v>2053</v>
      </c>
      <c r="J23">
        <f t="shared" si="3"/>
        <v>11628</v>
      </c>
    </row>
    <row r="24" spans="1:14" ht="19.2" x14ac:dyDescent="0.3">
      <c r="A24" s="9" t="s">
        <v>25</v>
      </c>
      <c r="B24" s="4" t="s">
        <v>14</v>
      </c>
      <c r="C24" s="4" t="s">
        <v>10</v>
      </c>
      <c r="D24" s="4" t="s">
        <v>21</v>
      </c>
      <c r="E24" s="5">
        <v>1067</v>
      </c>
      <c r="F24" s="5">
        <v>1100</v>
      </c>
      <c r="G24" s="10">
        <v>34324</v>
      </c>
      <c r="H24">
        <f t="shared" si="0"/>
        <v>1993</v>
      </c>
      <c r="I24">
        <f t="shared" si="1"/>
        <v>2053</v>
      </c>
      <c r="J24">
        <f t="shared" si="3"/>
        <v>10561</v>
      </c>
    </row>
    <row r="25" spans="1:14" x14ac:dyDescent="0.3">
      <c r="A25" s="7" t="s">
        <v>18</v>
      </c>
      <c r="B25" s="2" t="s">
        <v>9</v>
      </c>
      <c r="C25" s="2" t="s">
        <v>10</v>
      </c>
      <c r="D25" s="2" t="s">
        <v>19</v>
      </c>
      <c r="E25" s="3">
        <v>846</v>
      </c>
      <c r="F25" s="3">
        <v>890</v>
      </c>
      <c r="G25" s="8">
        <v>34422</v>
      </c>
      <c r="H25">
        <f t="shared" si="0"/>
        <v>1994</v>
      </c>
      <c r="I25">
        <f t="shared" si="1"/>
        <v>2054</v>
      </c>
      <c r="J25">
        <f t="shared" si="3"/>
        <v>9715</v>
      </c>
    </row>
    <row r="26" spans="1:14" ht="19.2" x14ac:dyDescent="0.3">
      <c r="A26" s="9" t="s">
        <v>31</v>
      </c>
      <c r="B26" s="4" t="s">
        <v>14</v>
      </c>
      <c r="C26" s="4" t="s">
        <v>10</v>
      </c>
      <c r="D26" s="4" t="s">
        <v>32</v>
      </c>
      <c r="E26" s="5">
        <v>796</v>
      </c>
      <c r="F26" s="5">
        <v>825</v>
      </c>
      <c r="G26" s="10">
        <v>34691</v>
      </c>
      <c r="H26">
        <f t="shared" si="0"/>
        <v>1994</v>
      </c>
      <c r="I26">
        <f t="shared" si="1"/>
        <v>2054</v>
      </c>
      <c r="J26">
        <f t="shared" si="3"/>
        <v>8919</v>
      </c>
    </row>
    <row r="27" spans="1:14" ht="19.2" x14ac:dyDescent="0.3">
      <c r="A27" s="9" t="s">
        <v>26</v>
      </c>
      <c r="B27" s="4" t="s">
        <v>14</v>
      </c>
      <c r="C27" s="4" t="s">
        <v>10</v>
      </c>
      <c r="D27" s="4" t="s">
        <v>21</v>
      </c>
      <c r="E27" s="5">
        <v>1315</v>
      </c>
      <c r="F27" s="5">
        <v>1356</v>
      </c>
      <c r="G27" s="10">
        <v>35093</v>
      </c>
      <c r="H27">
        <f t="shared" si="0"/>
        <v>1996</v>
      </c>
      <c r="I27">
        <f t="shared" si="1"/>
        <v>2056</v>
      </c>
      <c r="J27">
        <f t="shared" si="3"/>
        <v>7604</v>
      </c>
    </row>
    <row r="28" spans="1:14" x14ac:dyDescent="0.3">
      <c r="A28" s="7" t="s">
        <v>12</v>
      </c>
      <c r="B28" s="2" t="s">
        <v>9</v>
      </c>
      <c r="C28" s="2" t="s">
        <v>10</v>
      </c>
      <c r="D28" s="2" t="s">
        <v>11</v>
      </c>
      <c r="E28" s="3">
        <v>1127</v>
      </c>
      <c r="F28" s="3">
        <v>1180</v>
      </c>
      <c r="G28" s="8">
        <v>35381</v>
      </c>
      <c r="H28">
        <f t="shared" si="0"/>
        <v>1996</v>
      </c>
      <c r="I28">
        <f t="shared" si="1"/>
        <v>2056</v>
      </c>
      <c r="J28">
        <f t="shared" si="3"/>
        <v>6477</v>
      </c>
    </row>
    <row r="29" spans="1:14" ht="19.2" x14ac:dyDescent="0.3">
      <c r="A29" s="9" t="s">
        <v>27</v>
      </c>
      <c r="B29" s="4" t="s">
        <v>14</v>
      </c>
      <c r="C29" s="4" t="s">
        <v>10</v>
      </c>
      <c r="D29" s="4" t="s">
        <v>21</v>
      </c>
      <c r="E29" s="5">
        <v>1315</v>
      </c>
      <c r="F29" s="5">
        <v>1356</v>
      </c>
      <c r="G29" s="10">
        <v>35416</v>
      </c>
      <c r="H29">
        <f t="shared" si="0"/>
        <v>1996</v>
      </c>
      <c r="I29">
        <f t="shared" si="1"/>
        <v>2056</v>
      </c>
      <c r="J29">
        <f t="shared" si="3"/>
        <v>5162</v>
      </c>
    </row>
    <row r="30" spans="1:14" ht="19.2" x14ac:dyDescent="0.3">
      <c r="A30" s="7" t="s">
        <v>33</v>
      </c>
      <c r="B30" s="2" t="s">
        <v>14</v>
      </c>
      <c r="C30" s="2" t="s">
        <v>10</v>
      </c>
      <c r="D30" s="2" t="s">
        <v>32</v>
      </c>
      <c r="E30" s="3">
        <v>796</v>
      </c>
      <c r="F30" s="3">
        <v>825</v>
      </c>
      <c r="G30" s="8">
        <v>37041</v>
      </c>
      <c r="H30">
        <f t="shared" si="0"/>
        <v>2001</v>
      </c>
      <c r="I30">
        <f t="shared" si="1"/>
        <v>2061</v>
      </c>
      <c r="J30">
        <f t="shared" si="3"/>
        <v>4366</v>
      </c>
    </row>
    <row r="31" spans="1:14" ht="19.2" x14ac:dyDescent="0.3">
      <c r="A31" s="9" t="s">
        <v>16</v>
      </c>
      <c r="B31" s="4" t="s">
        <v>14</v>
      </c>
      <c r="C31" s="4" t="s">
        <v>10</v>
      </c>
      <c r="D31" s="4" t="s">
        <v>15</v>
      </c>
      <c r="E31" s="5">
        <v>1325</v>
      </c>
      <c r="F31" s="5">
        <v>1380</v>
      </c>
      <c r="G31" s="10">
        <v>38107</v>
      </c>
      <c r="H31">
        <f t="shared" si="0"/>
        <v>2004</v>
      </c>
      <c r="I31">
        <f t="shared" si="1"/>
        <v>2064</v>
      </c>
      <c r="J31">
        <f t="shared" si="3"/>
        <v>3041</v>
      </c>
    </row>
    <row r="32" spans="1:14" ht="19.2" x14ac:dyDescent="0.3">
      <c r="A32" s="7" t="s">
        <v>55</v>
      </c>
      <c r="B32" s="2" t="s">
        <v>14</v>
      </c>
      <c r="C32" s="2" t="s">
        <v>10</v>
      </c>
      <c r="D32" s="2" t="s">
        <v>56</v>
      </c>
      <c r="E32" s="3">
        <v>1067</v>
      </c>
      <c r="F32" s="3">
        <v>1100</v>
      </c>
      <c r="G32" s="8">
        <v>38420</v>
      </c>
      <c r="H32">
        <f t="shared" si="0"/>
        <v>2005</v>
      </c>
      <c r="I32">
        <f t="shared" si="1"/>
        <v>2065</v>
      </c>
      <c r="J32">
        <f t="shared" si="3"/>
        <v>1974</v>
      </c>
    </row>
    <row r="33" spans="1:10" ht="19.2" x14ac:dyDescent="0.3">
      <c r="A33" s="9" t="s">
        <v>37</v>
      </c>
      <c r="B33" s="4" t="s">
        <v>14</v>
      </c>
      <c r="C33" s="4" t="s">
        <v>10</v>
      </c>
      <c r="D33" s="4" t="s">
        <v>38</v>
      </c>
      <c r="E33" s="5">
        <v>1108</v>
      </c>
      <c r="F33" s="5">
        <v>1206</v>
      </c>
      <c r="G33" s="10">
        <v>38537</v>
      </c>
      <c r="H33">
        <f t="shared" si="0"/>
        <v>2005</v>
      </c>
      <c r="I33">
        <f t="shared" si="1"/>
        <v>2065</v>
      </c>
      <c r="J33">
        <f t="shared" si="3"/>
        <v>866</v>
      </c>
    </row>
    <row r="34" spans="1:10" ht="19.8" thickBot="1" x14ac:dyDescent="0.35">
      <c r="A34" s="19" t="s">
        <v>52</v>
      </c>
      <c r="B34" s="20" t="s">
        <v>9</v>
      </c>
      <c r="C34" s="20" t="s">
        <v>10</v>
      </c>
      <c r="D34" s="20" t="s">
        <v>50</v>
      </c>
      <c r="E34" s="21">
        <v>866</v>
      </c>
      <c r="F34" s="21">
        <v>912</v>
      </c>
      <c r="G34" s="22">
        <v>39892</v>
      </c>
      <c r="H34">
        <f t="shared" si="0"/>
        <v>2009</v>
      </c>
      <c r="I34">
        <f t="shared" si="1"/>
        <v>2069</v>
      </c>
      <c r="J34">
        <f t="shared" si="3"/>
        <v>0</v>
      </c>
    </row>
  </sheetData>
  <mergeCells count="8">
    <mergeCell ref="I1:I2"/>
    <mergeCell ref="L1:M1"/>
    <mergeCell ref="A1:A2"/>
    <mergeCell ref="B1:B2"/>
    <mergeCell ref="C1:C2"/>
    <mergeCell ref="D1:D2"/>
    <mergeCell ref="G1:G2"/>
    <mergeCell ref="H1:H2"/>
  </mergeCells>
  <hyperlinks>
    <hyperlink ref="A3" r:id="rId1" display="javascript:__doPostBack('ctl00$ctl00$MainContent$MainContent$rptCountryReactors$ctl53$hypReactorName','')" xr:uid="{70839441-8F97-4B01-9C72-C1926A0CC154}"/>
    <hyperlink ref="A4" r:id="rId2" display="javascript:__doPostBack('ctl00$ctl00$MainContent$MainContent$rptCountryReactors$ctl52$hypReactorName','')" xr:uid="{BEEF236F-1C58-4DD5-8485-9E4532077ADD}"/>
    <hyperlink ref="A5" r:id="rId3" display="javascript:__doPostBack('ctl00$ctl00$MainContent$MainContent$rptCountryReactors$ctl55$hypReactorName','')" xr:uid="{B4B10105-BE8C-4D16-8071-C393AB3D94B1}"/>
    <hyperlink ref="A6" r:id="rId4" display="javascript:__doPostBack('ctl00$ctl00$MainContent$MainContent$rptCountryReactors$ctl43$hypReactorName','')" xr:uid="{23934E17-4038-460A-BD7C-C8F5E1838C10}"/>
    <hyperlink ref="A7" r:id="rId5" display="javascript:__doPostBack('ctl00$ctl00$MainContent$MainContent$rptCountryReactors$ctl50$hypReactorName','')" xr:uid="{EF7D14C6-78C8-419D-8FF4-19817B8F3F5B}"/>
    <hyperlink ref="A8" r:id="rId6" display="javascript:__doPostBack('ctl00$ctl00$MainContent$MainContent$rptCountryReactors$ctl51$hypReactorName','')" xr:uid="{2FDE4D91-50A6-4F14-A5D3-37EDA9365B29}"/>
    <hyperlink ref="A9" r:id="rId7" display="javascript:__doPostBack('ctl00$ctl00$MainContent$MainContent$rptCountryReactors$ctl25$hypReactorName','')" xr:uid="{AAA454C9-5783-418C-9307-D1258CF3538C}"/>
    <hyperlink ref="A10" r:id="rId8" display="javascript:__doPostBack('ctl00$ctl00$MainContent$MainContent$rptCountryReactors$ctl44$hypReactorName','')" xr:uid="{2E0ECBFE-D222-4954-8D29-4E4BE360F339}"/>
    <hyperlink ref="A11" r:id="rId9" display="javascript:__doPostBack('ctl00$ctl00$MainContent$MainContent$rptCountryReactors$ctl59$hypReactorName','')" xr:uid="{4B20C646-0900-4624-BEAF-28A52F320C83}"/>
    <hyperlink ref="A12" r:id="rId10" display="javascript:__doPostBack('ctl00$ctl00$MainContent$MainContent$rptCountryReactors$ctl20$hypReactorName','')" xr:uid="{D5059827-AC65-489D-A5D9-7822F4F1E6C1}"/>
    <hyperlink ref="A13" r:id="rId11" display="javascript:__doPostBack('ctl00$ctl00$MainContent$MainContent$rptCountryReactors$ctl49$hypReactorName','')" xr:uid="{18E40591-F73F-43A7-8791-FDB5A009C4F0}"/>
    <hyperlink ref="A14" r:id="rId12" display="javascript:__doPostBack('ctl00$ctl00$MainContent$MainContent$rptCountryReactors$ctl56$hypReactorName','')" xr:uid="{1E7E15B8-4804-4746-8014-466011A6CF5E}"/>
    <hyperlink ref="A15" r:id="rId13" display="javascript:__doPostBack('ctl00$ctl00$MainContent$MainContent$rptCountryReactors$ctl27$hypReactorName','')" xr:uid="{118478C2-6050-42EE-9995-4C28D37600E3}"/>
    <hyperlink ref="A16" r:id="rId14" display="javascript:__doPostBack('ctl00$ctl00$MainContent$MainContent$rptCountryReactors$ctl26$hypReactorName','')" xr:uid="{221124E4-52E7-4ED3-B03B-E71186075B2D}"/>
    <hyperlink ref="A17" r:id="rId15" display="javascript:__doPostBack('ctl00$ctl00$MainContent$MainContent$rptCountryReactors$ctl57$hypReactorName','')" xr:uid="{77C7F644-90AF-4B0F-8242-8EC0EFD979B4}"/>
    <hyperlink ref="A18" r:id="rId16" display="javascript:__doPostBack('ctl00$ctl00$MainContent$MainContent$rptCountryReactors$ctl38$hypReactorName','')" xr:uid="{50F6F615-AA6F-4F5E-9342-FF7BD39FA09B}"/>
    <hyperlink ref="A19" r:id="rId17" display="javascript:__doPostBack('ctl00$ctl00$MainContent$MainContent$rptCountryReactors$ctl39$hypReactorName','')" xr:uid="{941DF92B-F4C4-4F49-AD43-26282996F387}"/>
    <hyperlink ref="A20" r:id="rId18" display="javascript:__doPostBack('ctl00$ctl00$MainContent$MainContent$rptCountryReactors$ctl28$hypReactorName','')" xr:uid="{AADD14BD-EA8A-4451-B420-3350DF01A607}"/>
    <hyperlink ref="A21" r:id="rId19" display="javascript:__doPostBack('ctl00$ctl00$MainContent$MainContent$rptCountryReactors$ctl46$hypReactorName','')" xr:uid="{A547DF57-BCA0-4E52-8D14-F171282AC25A}"/>
    <hyperlink ref="A22" r:id="rId20" display="javascript:__doPostBack('ctl00$ctl00$MainContent$MainContent$rptCountryReactors$ctl16$hypReactorName','')" xr:uid="{E5C3C589-A123-47B1-9C5D-F4F6AE6E11F6}"/>
    <hyperlink ref="A23" r:id="rId21" display="javascript:__doPostBack('ctl00$ctl00$MainContent$MainContent$rptCountryReactors$ctl14$hypReactorName','')" xr:uid="{91EEA2EF-8EDF-4D1A-A393-911377BE7672}"/>
    <hyperlink ref="A24" r:id="rId22" display="javascript:__doPostBack('ctl00$ctl00$MainContent$MainContent$rptCountryReactors$ctl29$hypReactorName','')" xr:uid="{0DA624B8-5BCE-4AE5-A243-06574F96C89A}"/>
    <hyperlink ref="A25" r:id="rId23" display="javascript:__doPostBack('ctl00$ctl00$MainContent$MainContent$rptCountryReactors$ctl23$hypReactorName','')" xr:uid="{C745F933-29C1-49B7-84F0-6B0799AA4B5B}"/>
    <hyperlink ref="A26" r:id="rId24" display="javascript:__doPostBack('ctl00$ctl00$MainContent$MainContent$rptCountryReactors$ctl40$hypReactorName','')" xr:uid="{9CF36329-1FF4-40F8-853F-23AE4707ABC7}"/>
    <hyperlink ref="A27" r:id="rId25" display="javascript:__doPostBack('ctl00$ctl00$MainContent$MainContent$rptCountryReactors$ctl30$hypReactorName','')" xr:uid="{4B582650-343B-4C3C-A8B9-82818AFB57F5}"/>
    <hyperlink ref="A28" r:id="rId26" display="javascript:__doPostBack('ctl00$ctl00$MainContent$MainContent$rptCountryReactors$ctl15$hypReactorName','')" xr:uid="{FB2EDCA1-1660-4E2D-8D32-587C299D67E6}"/>
    <hyperlink ref="A29" r:id="rId27" display="javascript:__doPostBack('ctl00$ctl00$MainContent$MainContent$rptCountryReactors$ctl31$hypReactorName','')" xr:uid="{60870380-09B7-4C7F-AF19-5F2304D3D687}"/>
    <hyperlink ref="A30" r:id="rId28" display="javascript:__doPostBack('ctl00$ctl00$MainContent$MainContent$rptCountryReactors$ctl41$hypReactorName','')" xr:uid="{2F6A67FF-E93C-4C26-BEB6-339BB1379CD4}"/>
    <hyperlink ref="A31" r:id="rId29" display="javascript:__doPostBack('ctl00$ctl00$MainContent$MainContent$rptCountryReactors$ctl17$hypReactorName','')" xr:uid="{DB0ACE75-EA20-4760-BCA9-618F8DB8844F}"/>
    <hyperlink ref="A32" r:id="rId30" display="javascript:__doPostBack('ctl00$ctl00$MainContent$MainContent$rptCountryReactors$ctl61$hypReactorName','')" xr:uid="{AD39D5DD-66ED-4AED-B695-BF1A459E2094}"/>
    <hyperlink ref="A33" r:id="rId31" display="javascript:__doPostBack('ctl00$ctl00$MainContent$MainContent$rptCountryReactors$ctl45$hypReactorName','')" xr:uid="{DACA3B53-C3B3-410F-BEAA-9AAD7726D7FF}"/>
    <hyperlink ref="A34" r:id="rId32" display="javascript:__doPostBack('ctl00$ctl00$MainContent$MainContent$rptCountryReactors$ctl58$hypReactorName','')" xr:uid="{1D8DB689-9C4B-4D94-94A8-9F0C41F0F9D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IAEA_PRIS DATA</vt:lpstr>
      <vt:lpstr>stock_plot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 Chaube</dc:creator>
  <cp:lastModifiedBy>Ansh Chaube</cp:lastModifiedBy>
  <dcterms:created xsi:type="dcterms:W3CDTF">2020-03-23T00:08:38Z</dcterms:created>
  <dcterms:modified xsi:type="dcterms:W3CDTF">2020-03-23T01:01:58Z</dcterms:modified>
</cp:coreProperties>
</file>