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cuments\AE3212\"/>
    </mc:Choice>
  </mc:AlternateContent>
  <xr:revisionPtr revIDLastSave="0" documentId="13_ncr:1_{14DF05AC-4222-40E7-9420-1828AB5E9EE6}" xr6:coauthVersionLast="45" xr6:coauthVersionMax="45" xr10:uidLastSave="{00000000-0000-0000-0000-000000000000}"/>
  <bookViews>
    <workbookView xWindow="1116" yWindow="1116" windowWidth="17280" windowHeight="8964" xr2:uid="{6AB5FEAE-F0F3-4408-BEB8-792BCE42B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2" i="1"/>
  <c r="K12" i="1"/>
  <c r="K11" i="1"/>
  <c r="O18" i="1" l="1"/>
  <c r="A12" i="1"/>
  <c r="A11" i="1"/>
  <c r="A17" i="1" s="1"/>
  <c r="K10" i="1"/>
  <c r="K9" i="1"/>
  <c r="K8" i="1"/>
  <c r="K7" i="1"/>
  <c r="K6" i="1"/>
  <c r="K5" i="1"/>
  <c r="K4" i="1"/>
  <c r="K3" i="1"/>
  <c r="K2" i="1"/>
  <c r="I17" i="1" l="1"/>
  <c r="K17" i="1"/>
  <c r="J18" i="1" s="1"/>
  <c r="G18" i="1"/>
  <c r="C12" i="1"/>
  <c r="C11" i="1"/>
  <c r="C3" i="1"/>
  <c r="C4" i="1"/>
  <c r="C5" i="1"/>
  <c r="C6" i="1"/>
  <c r="C7" i="1"/>
  <c r="C8" i="1"/>
  <c r="C9" i="1"/>
  <c r="C10" i="1"/>
  <c r="C2" i="1"/>
  <c r="C17" i="1" l="1"/>
  <c r="B18" i="1" l="1"/>
</calcChain>
</file>

<file path=xl/sharedStrings.xml><?xml version="1.0" encoding="utf-8"?>
<sst xmlns="http://schemas.openxmlformats.org/spreadsheetml/2006/main" count="20" uniqueCount="10">
  <si>
    <t>m</t>
  </si>
  <si>
    <t>xcg</t>
  </si>
  <si>
    <t>xcg1</t>
  </si>
  <si>
    <t>xcg2</t>
  </si>
  <si>
    <t>dxcg</t>
  </si>
  <si>
    <t>dxcg_ref</t>
  </si>
  <si>
    <t>l</t>
  </si>
  <si>
    <t>m*l</t>
  </si>
  <si>
    <t>Total</t>
  </si>
  <si>
    <t>SI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</si>
</sst>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1" fillId="0" borderId="0" xfId="1" applyProtection="1">
      <protection locked="0"/>
    </xf>
  </cellXfs>
  <cellStyles count="2">
    <cellStyle name="Normal" xfId="0" builtinId="0"/>
    <cellStyle name="Normal 2" xfId="1" xr:uid="{D31F39A1-B509-44EE-845C-F898D94663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93FA-B577-42CC-A8CA-75DFF9C50AA9}">
  <dimension ref="A1:O19"/>
  <sheetViews>
    <sheetView tabSelected="1" workbookViewId="0">
      <selection activeCell="M14" sqref="M14:M15"/>
    </sheetView>
  </sheetViews>
  <sheetFormatPr defaultRowHeight="14.4" x14ac:dyDescent="0.3"/>
  <sheetData>
    <row r="1" spans="1:15" x14ac:dyDescent="0.3">
      <c r="A1" t="s">
        <v>0</v>
      </c>
      <c r="B1" t="s">
        <v>6</v>
      </c>
      <c r="C1" t="s">
        <v>7</v>
      </c>
      <c r="I1" s="1" t="s">
        <v>0</v>
      </c>
      <c r="J1" s="1" t="s">
        <v>6</v>
      </c>
      <c r="K1" s="1" t="s">
        <v>7</v>
      </c>
      <c r="L1" s="1"/>
      <c r="M1" s="1"/>
      <c r="N1" s="1"/>
      <c r="O1" s="1"/>
    </row>
    <row r="2" spans="1:15" x14ac:dyDescent="0.3">
      <c r="A2" s="2">
        <v>80</v>
      </c>
      <c r="B2">
        <v>131</v>
      </c>
      <c r="C2">
        <f>A2*B2</f>
        <v>10480</v>
      </c>
      <c r="I2" s="3">
        <v>95</v>
      </c>
      <c r="J2" s="1">
        <v>131</v>
      </c>
      <c r="K2" s="1">
        <f>I2*J2</f>
        <v>12445</v>
      </c>
      <c r="L2" s="1"/>
      <c r="M2" s="1"/>
      <c r="N2" s="1"/>
      <c r="O2" s="1"/>
    </row>
    <row r="3" spans="1:15" x14ac:dyDescent="0.3">
      <c r="A3" s="2">
        <v>102</v>
      </c>
      <c r="B3">
        <v>131</v>
      </c>
      <c r="C3" s="1">
        <f t="shared" ref="C3:C12" si="0">A3*B3</f>
        <v>13362</v>
      </c>
      <c r="I3" s="3">
        <v>92</v>
      </c>
      <c r="J3" s="1">
        <v>131</v>
      </c>
      <c r="K3" s="1">
        <f t="shared" ref="K3:K12" si="1">I3*J3</f>
        <v>12052</v>
      </c>
      <c r="L3" s="1"/>
      <c r="M3" s="1"/>
      <c r="N3" s="1"/>
      <c r="O3" s="1"/>
    </row>
    <row r="4" spans="1:15" x14ac:dyDescent="0.3">
      <c r="A4" s="2">
        <v>71</v>
      </c>
      <c r="B4">
        <v>214</v>
      </c>
      <c r="C4" s="1">
        <f t="shared" si="0"/>
        <v>15194</v>
      </c>
      <c r="I4" s="3">
        <v>66</v>
      </c>
      <c r="J4" s="1">
        <v>214</v>
      </c>
      <c r="K4" s="1">
        <f t="shared" si="1"/>
        <v>14124</v>
      </c>
      <c r="L4" s="1"/>
      <c r="M4" s="1"/>
      <c r="N4" s="1"/>
      <c r="O4" s="1"/>
    </row>
    <row r="5" spans="1:15" x14ac:dyDescent="0.3">
      <c r="A5" s="2">
        <v>77</v>
      </c>
      <c r="B5">
        <v>214</v>
      </c>
      <c r="C5" s="1">
        <f t="shared" si="0"/>
        <v>16478</v>
      </c>
      <c r="I5" s="3">
        <v>61</v>
      </c>
      <c r="J5" s="1">
        <v>214</v>
      </c>
      <c r="K5" s="1">
        <f t="shared" si="1"/>
        <v>13054</v>
      </c>
      <c r="L5" s="1"/>
      <c r="M5" s="1"/>
      <c r="N5" s="1"/>
      <c r="O5" s="1"/>
    </row>
    <row r="6" spans="1:15" x14ac:dyDescent="0.3">
      <c r="A6" s="2">
        <v>76</v>
      </c>
      <c r="B6">
        <v>251</v>
      </c>
      <c r="C6" s="1">
        <f t="shared" si="0"/>
        <v>19076</v>
      </c>
      <c r="F6" s="3"/>
      <c r="I6" s="3">
        <v>75</v>
      </c>
      <c r="J6" s="1">
        <v>251</v>
      </c>
      <c r="K6" s="1">
        <f t="shared" si="1"/>
        <v>18825</v>
      </c>
      <c r="L6" s="1"/>
      <c r="M6" s="1"/>
      <c r="N6" s="1"/>
      <c r="O6" s="1"/>
    </row>
    <row r="7" spans="1:15" x14ac:dyDescent="0.3">
      <c r="A7" s="2">
        <v>64</v>
      </c>
      <c r="B7">
        <v>251</v>
      </c>
      <c r="C7" s="1">
        <f t="shared" si="0"/>
        <v>16064</v>
      </c>
      <c r="F7" s="3"/>
      <c r="I7" s="3">
        <v>78</v>
      </c>
      <c r="J7" s="1">
        <v>251</v>
      </c>
      <c r="K7" s="1">
        <f t="shared" si="1"/>
        <v>19578</v>
      </c>
      <c r="L7" s="1"/>
      <c r="M7" s="1"/>
      <c r="N7" s="1"/>
      <c r="O7" s="1"/>
    </row>
    <row r="8" spans="1:15" x14ac:dyDescent="0.3">
      <c r="A8" s="2">
        <v>74</v>
      </c>
      <c r="B8">
        <v>288</v>
      </c>
      <c r="C8" s="1">
        <f t="shared" si="0"/>
        <v>21312</v>
      </c>
      <c r="F8" s="3"/>
      <c r="I8" s="3">
        <v>86</v>
      </c>
      <c r="J8" s="1">
        <v>288</v>
      </c>
      <c r="K8" s="1">
        <f t="shared" si="1"/>
        <v>24768</v>
      </c>
      <c r="L8" s="1"/>
      <c r="M8" s="1"/>
      <c r="N8" s="1"/>
      <c r="O8" s="1"/>
    </row>
    <row r="9" spans="1:15" x14ac:dyDescent="0.3">
      <c r="A9" s="2">
        <v>99</v>
      </c>
      <c r="B9">
        <v>288</v>
      </c>
      <c r="C9" s="1">
        <f t="shared" si="0"/>
        <v>28512</v>
      </c>
      <c r="F9" s="3"/>
      <c r="I9" s="3">
        <v>68</v>
      </c>
      <c r="J9" s="1">
        <v>288</v>
      </c>
      <c r="K9" s="1">
        <f t="shared" si="1"/>
        <v>19584</v>
      </c>
      <c r="L9" s="1"/>
      <c r="M9" s="1"/>
      <c r="N9" s="1"/>
      <c r="O9" s="1"/>
    </row>
    <row r="10" spans="1:15" x14ac:dyDescent="0.3">
      <c r="A10" s="2">
        <v>60</v>
      </c>
      <c r="B10">
        <v>170</v>
      </c>
      <c r="C10" s="1">
        <f t="shared" si="0"/>
        <v>10200</v>
      </c>
      <c r="F10" s="3"/>
      <c r="I10" s="3">
        <v>74</v>
      </c>
      <c r="J10" s="1">
        <v>170</v>
      </c>
      <c r="K10" s="1">
        <f t="shared" si="1"/>
        <v>12580</v>
      </c>
      <c r="L10" s="1"/>
      <c r="M10" s="1"/>
      <c r="N10" s="1"/>
      <c r="O10" s="1"/>
    </row>
    <row r="11" spans="1:15" x14ac:dyDescent="0.3">
      <c r="A11" s="2">
        <f>9165*0.45359</f>
        <v>4157.1523500000003</v>
      </c>
      <c r="B11">
        <v>291.64999999999998</v>
      </c>
      <c r="C11">
        <f t="shared" si="0"/>
        <v>1212433.4828774999</v>
      </c>
      <c r="D11" s="1" t="s">
        <v>9</v>
      </c>
      <c r="F11" s="3"/>
      <c r="H11" t="s">
        <v>9</v>
      </c>
      <c r="I11" s="2">
        <f>9165*0.45359</f>
        <v>4157.1523500000003</v>
      </c>
      <c r="J11" s="1">
        <v>291.64999999999998</v>
      </c>
      <c r="K11" s="1">
        <f>I11*J11</f>
        <v>1212433.4828774999</v>
      </c>
      <c r="L11" s="1"/>
      <c r="M11" s="1"/>
      <c r="N11" s="1"/>
      <c r="O11" s="1"/>
    </row>
    <row r="12" spans="1:15" x14ac:dyDescent="0.3">
      <c r="A12">
        <f>(4100-860)*0.45359</f>
        <v>1469.6315999999999</v>
      </c>
      <c r="B12">
        <v>287.58</v>
      </c>
      <c r="C12">
        <f t="shared" si="0"/>
        <v>422636.65552799997</v>
      </c>
      <c r="D12" s="1" t="s">
        <v>8</v>
      </c>
      <c r="F12" s="3"/>
      <c r="H12" t="s">
        <v>8</v>
      </c>
      <c r="I12" s="1">
        <f>(4050-890)*0.45359</f>
        <v>1433.3444</v>
      </c>
      <c r="J12" s="1">
        <v>287.58</v>
      </c>
      <c r="K12" s="1">
        <f>I12*J12</f>
        <v>412201.18255199998</v>
      </c>
      <c r="L12" s="1"/>
      <c r="M12" s="1"/>
      <c r="N12" s="1"/>
      <c r="O12" s="1"/>
    </row>
    <row r="13" spans="1:15" x14ac:dyDescent="0.3">
      <c r="F13" s="3"/>
      <c r="I13" s="1"/>
      <c r="J13" s="1"/>
      <c r="K13" s="1"/>
      <c r="L13" s="1"/>
      <c r="M13" s="1"/>
      <c r="N13" s="1"/>
      <c r="O13" s="1"/>
    </row>
    <row r="14" spans="1:15" x14ac:dyDescent="0.3">
      <c r="F14" s="3"/>
      <c r="I14" s="1"/>
      <c r="J14" s="1"/>
      <c r="K14" s="1"/>
      <c r="L14" s="1"/>
      <c r="M14" s="1" t="s">
        <v>9</v>
      </c>
      <c r="N14" s="1"/>
      <c r="O14" s="1"/>
    </row>
    <row r="15" spans="1:15" x14ac:dyDescent="0.3">
      <c r="I15" s="1"/>
      <c r="J15" s="1"/>
      <c r="K15" s="1"/>
      <c r="L15" s="1"/>
      <c r="M15" s="1" t="s">
        <v>8</v>
      </c>
      <c r="N15" s="1"/>
      <c r="O15" s="1"/>
    </row>
    <row r="16" spans="1:15" x14ac:dyDescent="0.3">
      <c r="F16" t="s">
        <v>2</v>
      </c>
      <c r="G16">
        <v>282.11833966394698</v>
      </c>
      <c r="I16" s="1"/>
      <c r="J16" s="1"/>
      <c r="K16" s="1"/>
      <c r="L16" s="1"/>
      <c r="M16" s="1"/>
      <c r="N16" s="1" t="s">
        <v>2</v>
      </c>
      <c r="O16" s="1">
        <v>281.86231508742725</v>
      </c>
    </row>
    <row r="17" spans="1:15" x14ac:dyDescent="0.3">
      <c r="A17">
        <f>SUM(A2:A12)</f>
        <v>6329.78395</v>
      </c>
      <c r="B17" t="s">
        <v>1</v>
      </c>
      <c r="C17">
        <f>SUM(C2:C16)</f>
        <v>1785748.1384055</v>
      </c>
      <c r="F17" t="s">
        <v>3</v>
      </c>
      <c r="G17">
        <v>279.70972664959601</v>
      </c>
      <c r="I17" s="1">
        <f>SUM(I2:I12)</f>
        <v>6285.4967500000002</v>
      </c>
      <c r="J17" s="1" t="s">
        <v>1</v>
      </c>
      <c r="K17" s="1">
        <f>SUM(K2:K16)</f>
        <v>1771644.6654294999</v>
      </c>
      <c r="L17" s="1"/>
      <c r="M17" s="1"/>
      <c r="N17" s="1" t="s">
        <v>3</v>
      </c>
      <c r="O17" s="1">
        <v>280.19625742857949</v>
      </c>
    </row>
    <row r="18" spans="1:15" x14ac:dyDescent="0.3">
      <c r="B18">
        <f>C17/A17</f>
        <v>282.11833966394698</v>
      </c>
      <c r="F18" t="s">
        <v>4</v>
      </c>
      <c r="G18">
        <f>G16-G17</f>
        <v>2.4086130143509763</v>
      </c>
      <c r="I18" s="1"/>
      <c r="J18" s="1">
        <f>K17/I17</f>
        <v>281.86231508742725</v>
      </c>
      <c r="K18" s="1"/>
      <c r="L18" s="1"/>
      <c r="M18" s="1"/>
      <c r="O18" s="1">
        <f>O16-O17</f>
        <v>1.6660576588477625</v>
      </c>
    </row>
    <row r="19" spans="1:15" x14ac:dyDescent="0.3">
      <c r="F19" s="1" t="s">
        <v>5</v>
      </c>
      <c r="G19" s="1">
        <v>1.6660576588477625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2020-03-18T11:32:05Z</dcterms:created>
  <dcterms:modified xsi:type="dcterms:W3CDTF">2020-03-25T14:59:47Z</dcterms:modified>
</cp:coreProperties>
</file>