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3" activeTab="4"/>
  </bookViews>
  <sheets>
    <sheet name="Policy 1  AORB_75" sheetId="1" r:id="rId1"/>
    <sheet name="Policy2_AORS_11_AORU_21" sheetId="2" r:id="rId2"/>
    <sheet name="Policy 3_ROR 12_AORU21" sheetId="3" r:id="rId3"/>
    <sheet name="Policy 4_ALL" sheetId="4" r:id="rId4"/>
    <sheet name="Similarity" sheetId="5" r:id="rId5"/>
    <sheet name="RESULT OF SIMILARITY 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4" l="1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" i="3" l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6" i="3"/>
  <c r="E5" i="3"/>
  <c r="E4" i="3"/>
  <c r="E3" i="3"/>
  <c r="E2" i="3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<sst xmlns="http://schemas.openxmlformats.org/spreadsheetml/2006/main" count="336" uniqueCount="204">
  <si>
    <t>Test Suite</t>
  </si>
  <si>
    <t>Size</t>
  </si>
  <si>
    <t>Killed M</t>
  </si>
  <si>
    <t>Killed EC</t>
  </si>
  <si>
    <t>RMS</t>
  </si>
  <si>
    <t>EMS</t>
  </si>
  <si>
    <t>PMS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</si>
  <si>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</si>
  <si>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</si>
  <si>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</si>
  <si>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</si>
  <si>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</si>
  <si>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</si>
  <si>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</si>
  <si>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</si>
  <si>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</si>
  <si>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</si>
  <si>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</si>
  <si>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</si>
  <si>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</si>
  <si>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</si>
  <si>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</si>
  <si>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</si>
  <si>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</si>
  <si>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</si>
  <si>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</si>
  <si>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</si>
  <si>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</si>
  <si>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Raw Mutation Score</t>
  </si>
  <si>
    <t>Prorated Mutation Score</t>
  </si>
  <si>
    <t>Equivalent Mutation Score</t>
  </si>
  <si>
    <t>total mutants=32</t>
  </si>
  <si>
    <t>Policy 1:   ----&gt; ArithmeticOperatorReplacementBinary : 75</t>
  </si>
  <si>
    <t>Policy 2:  AssignmentOperatorReplacementShortcut : 11</t>
  </si>
  <si>
    <t>----&gt; ArithmeticOperatorReplacementUnary : 21</t>
  </si>
  <si>
    <t>Policy 3:   ----&gt; RelationalOperatorReplacement : 12</t>
  </si>
  <si>
    <t>Policy 4:  all of them</t>
  </si>
  <si>
    <t>all 119</t>
  </si>
  <si>
    <t>ArithmeticOperatorReplacementUnary 21</t>
  </si>
  <si>
    <t>RelationalOperatorReplacement 12</t>
  </si>
  <si>
    <t>ArithmeticOperatorReplacementBinary 75</t>
  </si>
  <si>
    <t>AssignmentOperatorReplacementShortcut 11</t>
  </si>
  <si>
    <t>Total mutants=33</t>
  </si>
  <si>
    <t>T0_RMS=Kiiled(10)/32=0.31</t>
  </si>
  <si>
    <t>T0_RMS=Killed(18)/33(total)=0.54</t>
  </si>
  <si>
    <t>T0_RMS=24(killed) /75 (total mutants)</t>
  </si>
  <si>
    <t>total=119</t>
  </si>
  <si>
    <t>T0_RMS=45/119=0.3781</t>
  </si>
  <si>
    <t>P1</t>
  </si>
  <si>
    <t>P2</t>
  </si>
  <si>
    <t>P3</t>
  </si>
  <si>
    <t>P4</t>
  </si>
  <si>
    <t>PR1</t>
  </si>
  <si>
    <t>TR1</t>
  </si>
  <si>
    <t>PR2</t>
  </si>
  <si>
    <t>TR2</t>
  </si>
  <si>
    <t>PR3</t>
  </si>
  <si>
    <t>TR3</t>
  </si>
  <si>
    <t xml:space="preserve">Measure between P1 and P2 </t>
  </si>
  <si>
    <t>Cardinality of union: 330</t>
  </si>
  <si>
    <t>Cardinality of intersection: 225</t>
  </si>
  <si>
    <t>Similarity Measure: 0.6818181818181818</t>
  </si>
  <si>
    <t xml:space="preserve">Measure between P1 and P3 </t>
  </si>
  <si>
    <t>Cardinality of union: 261</t>
  </si>
  <si>
    <t>Cardinality of intersection: 84</t>
  </si>
  <si>
    <t>Similarity Measure: 0.3218390804597701</t>
  </si>
  <si>
    <t xml:space="preserve">Measure between P1 and P4 </t>
  </si>
  <si>
    <t>Cardinality of union: 246</t>
  </si>
  <si>
    <t>Similarity Measure: 0.34146341463414637</t>
  </si>
  <si>
    <t xml:space="preserve">Measure between P1 and PR1 </t>
  </si>
  <si>
    <t>Cardinality of union: 248</t>
  </si>
  <si>
    <t>Cardinality of intersection: 12</t>
  </si>
  <si>
    <t>Similarity Measure: 0.04838709677419355</t>
  </si>
  <si>
    <t xml:space="preserve">Measure between P1 and TR1 </t>
  </si>
  <si>
    <t>Cardinality of intersection: 9</t>
  </si>
  <si>
    <t>Similarity Measure: 0.036585365853658534</t>
  </si>
  <si>
    <t xml:space="preserve">Measure between P1 and PR2 </t>
  </si>
  <si>
    <t>Cardinality of union: 254</t>
  </si>
  <si>
    <t>Cardinality of intersection: 16</t>
  </si>
  <si>
    <t>Similarity Measure: 0.06299212598425197</t>
  </si>
  <si>
    <t xml:space="preserve">Measure between P1 and TR2 </t>
  </si>
  <si>
    <t>Cardinality of union: 250</t>
  </si>
  <si>
    <t>Similarity Measure: 0.048</t>
  </si>
  <si>
    <t xml:space="preserve">Measure between P1 and PR3 </t>
  </si>
  <si>
    <t>Cardinality of union: 256</t>
  </si>
  <si>
    <t>Cardinality of intersection: 66</t>
  </si>
  <si>
    <t>Similarity Measure: 0.2578125</t>
  </si>
  <si>
    <t xml:space="preserve">Measure between P1 and TR3 </t>
  </si>
  <si>
    <t>Cardinality of intersection: 31</t>
  </si>
  <si>
    <t>Similarity Measure: 0.125</t>
  </si>
  <si>
    <t xml:space="preserve">Measure between P2 and P3 </t>
  </si>
  <si>
    <t>Cardinality of union: 309</t>
  </si>
  <si>
    <t>Cardinality of intersection: 99</t>
  </si>
  <si>
    <t>Similarity Measure: 0.32038834951456313</t>
  </si>
  <si>
    <t xml:space="preserve">Measure between P2 and P4 </t>
  </si>
  <si>
    <t>Similarity Measure: 0.27184466019417475</t>
  </si>
  <si>
    <t xml:space="preserve">Measure between P2 and PR1 </t>
  </si>
  <si>
    <t>Cardinality of intersection: 14</t>
  </si>
  <si>
    <t>Similarity Measure: 0.045307443365695796</t>
  </si>
  <si>
    <t xml:space="preserve">Measure between P2 and TR1 </t>
  </si>
  <si>
    <t>Similarity Measure: 0.02912621359223301</t>
  </si>
  <si>
    <t xml:space="preserve">Measure between P2 and PR2 </t>
  </si>
  <si>
    <t>Cardinality of intersection: 24</t>
  </si>
  <si>
    <t>Similarity Measure: 0.07766990291262135</t>
  </si>
  <si>
    <t xml:space="preserve">Measure between P2 and TR2 </t>
  </si>
  <si>
    <t>Similarity Measure: 0.05177993527508091</t>
  </si>
  <si>
    <t xml:space="preserve">Measure between P2 and PR3 </t>
  </si>
  <si>
    <t>Cardinality of union: 317</t>
  </si>
  <si>
    <t>Cardinality of intersection: 68</t>
  </si>
  <si>
    <t>Similarity Measure: 0.21451104100946372</t>
  </si>
  <si>
    <t xml:space="preserve">Measure between P2 and TR3 </t>
  </si>
  <si>
    <t>Cardinality of union: 310</t>
  </si>
  <si>
    <t>Cardinality of intersection: 32</t>
  </si>
  <si>
    <t>Similarity Measure: 0.1032258064516129</t>
  </si>
  <si>
    <t xml:space="preserve">Measure between P3 and P4 </t>
  </si>
  <si>
    <t>Cardinality of union: 99</t>
  </si>
  <si>
    <t>Similarity Measure: 0.8484848484848485</t>
  </si>
  <si>
    <t xml:space="preserve">Measure between P3 and PR1 </t>
  </si>
  <si>
    <t>Cardinality of union: 107</t>
  </si>
  <si>
    <t>Cardinality of intersection: 6</t>
  </si>
  <si>
    <t>Similarity Measure: 0.056074766355140186</t>
  </si>
  <si>
    <t xml:space="preserve">Measure between P3 and TR1 </t>
  </si>
  <si>
    <t>Cardinality of union: 102</t>
  </si>
  <si>
    <t>Similarity Measure: 0.058823529411764705</t>
  </si>
  <si>
    <t xml:space="preserve">Measure between P3 and PR2 </t>
  </si>
  <si>
    <t>Cardinality of union: 112</t>
  </si>
  <si>
    <t>Cardinality of intersection: 11</t>
  </si>
  <si>
    <t>Similarity Measure: 0.09821428571428571</t>
  </si>
  <si>
    <t xml:space="preserve">Measure between P3 and TR2 </t>
  </si>
  <si>
    <t>Cardinality of union: 104</t>
  </si>
  <si>
    <t>Similarity Measure: 0.10576923076923077</t>
  </si>
  <si>
    <t xml:space="preserve">Measure between P3 and PR3 </t>
  </si>
  <si>
    <t>Cardinality of union: 155</t>
  </si>
  <si>
    <t>Cardinality of intersection: 20</t>
  </si>
  <si>
    <t>Similarity Measure: 0.12903225806451613</t>
  </si>
  <si>
    <t xml:space="preserve">Measure between P3 and TR3 </t>
  </si>
  <si>
    <t>Similarity Measure: 0.17857142857142858</t>
  </si>
  <si>
    <t xml:space="preserve">Measure between P4 and PR1 </t>
  </si>
  <si>
    <t>Cardinality of union: 92</t>
  </si>
  <si>
    <t>Similarity Measure: 0.06521739130434782</t>
  </si>
  <si>
    <t xml:space="preserve">Measure between P4 and TR1 </t>
  </si>
  <si>
    <t>Cardinality of union: 87</t>
  </si>
  <si>
    <t>Similarity Measure: 0.06896551724137931</t>
  </si>
  <si>
    <t xml:space="preserve">Measure between P4 and PR2 </t>
  </si>
  <si>
    <t>Similarity Measure: 0.09090909090909091</t>
  </si>
  <si>
    <t xml:space="preserve">Measure between P4 and TR2 </t>
  </si>
  <si>
    <t>Cardinality of union: 91</t>
  </si>
  <si>
    <t>Similarity Measure: 0.0989010989010989</t>
  </si>
  <si>
    <t xml:space="preserve">Measure between P4 and PR3 </t>
  </si>
  <si>
    <t>Cardinality of union: 141</t>
  </si>
  <si>
    <t>Cardinality of intersection: 19</t>
  </si>
  <si>
    <t>Similarity Measure: 0.1347517730496454</t>
  </si>
  <si>
    <t xml:space="preserve">Measure between P4 and TR3 </t>
  </si>
  <si>
    <t>Cardinality of union: 98</t>
  </si>
  <si>
    <t>Similarity Measure: 0.19387755102040816</t>
  </si>
  <si>
    <t xml:space="preserve">Measure between PR1 and TR1 </t>
  </si>
  <si>
    <t>Cardinality of union: 14</t>
  </si>
  <si>
    <t>Similarity Measure: 0.6428571428571429</t>
  </si>
  <si>
    <t xml:space="preserve">Measure between PR1 and PR2 </t>
  </si>
  <si>
    <t>Cardinality of union: 35</t>
  </si>
  <si>
    <t>Cardinality of intersection: 3</t>
  </si>
  <si>
    <t>Similarity Measure: 0.08571428571428572</t>
  </si>
  <si>
    <t xml:space="preserve">Measure between PR1 and TR2 </t>
  </si>
  <si>
    <t>Cardinality of union: 27</t>
  </si>
  <si>
    <t>Similarity Measure: 0.1111111111111111</t>
  </si>
  <si>
    <t xml:space="preserve">Measure between PR1 and PR3 </t>
  </si>
  <si>
    <t>Cardinality of union: 86</t>
  </si>
  <si>
    <t>Cardinality of intersection: 4</t>
  </si>
  <si>
    <t>Similarity Measure: 0.046511627906976744</t>
  </si>
  <si>
    <t xml:space="preserve">Measure between PR1 and TR3 </t>
  </si>
  <si>
    <t>Cardinality of union: 45</t>
  </si>
  <si>
    <t>Cardinality of intersection: 2</t>
  </si>
  <si>
    <t>Similarity Measure: 0.044444444444444446</t>
  </si>
  <si>
    <t xml:space="preserve">Measure between TR1 and PR2 </t>
  </si>
  <si>
    <t>Cardinality of union: 31</t>
  </si>
  <si>
    <t>Similarity Measure: 0.06451612903225806</t>
  </si>
  <si>
    <t xml:space="preserve">Measure between TR1 and TR2 </t>
  </si>
  <si>
    <t>Cardinality of union: 23</t>
  </si>
  <si>
    <t>Similarity Measure: 0.08695652173913043</t>
  </si>
  <si>
    <t xml:space="preserve">Measure between TR1 and PR3 </t>
  </si>
  <si>
    <t>Cardinality of union: 83</t>
  </si>
  <si>
    <t>Similarity Measure: 0.024096385542168676</t>
  </si>
  <si>
    <t xml:space="preserve">Measure between TR1 and TR3 </t>
  </si>
  <si>
    <t>Cardinality of union: 41</t>
  </si>
  <si>
    <t>Cardinality of intersection: 1</t>
  </si>
  <si>
    <t>Similarity Measure: 0.024390243902439025</t>
  </si>
  <si>
    <t xml:space="preserve">Measure between PR2 and TR2 </t>
  </si>
  <si>
    <t>Cardinality of union: 24</t>
  </si>
  <si>
    <t>Similarity Measure: 0.6666666666666666</t>
  </si>
  <si>
    <t xml:space="preserve">Measure between PR2 and PR3 </t>
  </si>
  <si>
    <t>Cardinality of union: 97</t>
  </si>
  <si>
    <t>Similarity Measure: 0.030927835051546393</t>
  </si>
  <si>
    <t xml:space="preserve">Measure between PR2 and TR3 </t>
  </si>
  <si>
    <t>Cardinality of union: 56</t>
  </si>
  <si>
    <t>Similarity Measure: 0.017857142857142856</t>
  </si>
  <si>
    <t xml:space="preserve">Measure between TR2 and PR3 </t>
  </si>
  <si>
    <t>Similarity Measure: 0.01098901098901099</t>
  </si>
  <si>
    <t xml:space="preserve">Measure between TR2 and TR3 </t>
  </si>
  <si>
    <t>Cardinality of union: 48</t>
  </si>
  <si>
    <t>Similarity Measure: 0.020833333333333332</t>
  </si>
  <si>
    <t xml:space="preserve">Measure between PR3 and TR3 </t>
  </si>
  <si>
    <t>Cardinality of union: 76</t>
  </si>
  <si>
    <t>Cardinality of intersection: 33</t>
  </si>
  <si>
    <t>Similarity Measure: 0.4342105263157895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</si>
</sst>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C1" sqref="C1:C22"/>
    </sheetView>
  </sheetViews>
  <sheetFormatPr defaultRowHeight="14.5" x14ac:dyDescent="0.35"/>
  <cols>
    <col min="10" max="10" width="15.36328125" customWidth="1"/>
  </cols>
  <sheetData>
    <row r="1" spans="1:16" x14ac:dyDescent="0.35">
      <c r="A1" s="4" t="s">
        <v>0</v>
      </c>
      <c r="B1" s="4" t="s">
        <v>1</v>
      </c>
      <c r="C1" s="8" t="s">
        <v>2</v>
      </c>
      <c r="D1" s="4" t="s">
        <v>3</v>
      </c>
      <c r="E1" s="4" t="s">
        <v>4</v>
      </c>
      <c r="F1" s="4" t="s">
        <v>6</v>
      </c>
      <c r="G1" s="4" t="s">
        <v>5</v>
      </c>
    </row>
    <row r="2" spans="1:16" x14ac:dyDescent="0.35">
      <c r="A2" s="5" t="s">
        <v>7</v>
      </c>
      <c r="B2" s="4">
        <v>200</v>
      </c>
      <c r="C2" s="8">
        <v>24</v>
      </c>
      <c r="D2" s="4">
        <v>24</v>
      </c>
      <c r="E2" s="4">
        <f>C2/75</f>
        <v>0.32</v>
      </c>
      <c r="F2" s="4">
        <f>C2/C2</f>
        <v>1</v>
      </c>
      <c r="G2" s="4">
        <f>D2/D2</f>
        <v>1</v>
      </c>
    </row>
    <row r="3" spans="1:16" ht="15" thickBot="1" x14ac:dyDescent="0.4">
      <c r="A3" s="5" t="s">
        <v>8</v>
      </c>
      <c r="B3" s="4">
        <v>69</v>
      </c>
      <c r="C3" s="8">
        <v>22</v>
      </c>
      <c r="D3" s="3">
        <v>21</v>
      </c>
      <c r="E3" s="4">
        <f t="shared" ref="E3:E22" si="0">C3/75</f>
        <v>0.29333333333333333</v>
      </c>
      <c r="F3" s="4">
        <f>C3/C2</f>
        <v>0.91666666666666663</v>
      </c>
      <c r="G3" s="4">
        <f>D3/D2</f>
        <v>0.875</v>
      </c>
    </row>
    <row r="4" spans="1:16" ht="15" thickBot="1" x14ac:dyDescent="0.4">
      <c r="A4" s="5" t="s">
        <v>9</v>
      </c>
      <c r="B4" s="4">
        <v>86</v>
      </c>
      <c r="C4" s="8">
        <v>22</v>
      </c>
      <c r="D4" s="3">
        <v>21</v>
      </c>
      <c r="E4" s="4">
        <f t="shared" si="0"/>
        <v>0.29333333333333333</v>
      </c>
      <c r="F4" s="4">
        <f>C4/C2</f>
        <v>0.91666666666666663</v>
      </c>
      <c r="G4" s="4">
        <f>D4/D2</f>
        <v>0.875</v>
      </c>
      <c r="M4" s="6" t="s">
        <v>4</v>
      </c>
      <c r="N4" s="7" t="s">
        <v>28</v>
      </c>
      <c r="O4" s="6"/>
      <c r="P4" s="6"/>
    </row>
    <row r="5" spans="1:16" ht="15" thickBot="1" x14ac:dyDescent="0.4">
      <c r="A5" s="5" t="s">
        <v>10</v>
      </c>
      <c r="B5" s="4">
        <v>78</v>
      </c>
      <c r="C5" s="8">
        <v>23</v>
      </c>
      <c r="D5" s="3">
        <v>22</v>
      </c>
      <c r="E5" s="4">
        <f t="shared" si="0"/>
        <v>0.30666666666666664</v>
      </c>
      <c r="F5" s="4">
        <f>C5/C2</f>
        <v>0.95833333333333337</v>
      </c>
      <c r="G5" s="4">
        <f>D5/D2</f>
        <v>0.91666666666666663</v>
      </c>
      <c r="J5" t="s">
        <v>45</v>
      </c>
      <c r="M5" s="6" t="s">
        <v>6</v>
      </c>
      <c r="N5" s="7" t="s">
        <v>29</v>
      </c>
      <c r="O5" s="6"/>
      <c r="P5" s="6"/>
    </row>
    <row r="6" spans="1:16" ht="15" thickBot="1" x14ac:dyDescent="0.4">
      <c r="A6" s="5" t="s">
        <v>11</v>
      </c>
      <c r="B6" s="4">
        <v>80</v>
      </c>
      <c r="C6" s="8">
        <v>23</v>
      </c>
      <c r="D6" s="3">
        <v>22</v>
      </c>
      <c r="E6" s="4">
        <f t="shared" si="0"/>
        <v>0.30666666666666664</v>
      </c>
      <c r="F6" s="4">
        <f>C6/C2</f>
        <v>0.95833333333333337</v>
      </c>
      <c r="G6" s="4">
        <f>D6/D2</f>
        <v>0.91666666666666663</v>
      </c>
      <c r="M6" s="6" t="s">
        <v>5</v>
      </c>
      <c r="N6" s="7" t="s">
        <v>30</v>
      </c>
      <c r="O6" s="6"/>
      <c r="P6" s="6"/>
    </row>
    <row r="7" spans="1:16" x14ac:dyDescent="0.35">
      <c r="A7" s="1" t="s">
        <v>12</v>
      </c>
      <c r="B7" s="4">
        <v>98</v>
      </c>
      <c r="C7" s="8">
        <v>22</v>
      </c>
      <c r="D7" s="3">
        <v>21</v>
      </c>
      <c r="E7" s="4">
        <f t="shared" si="0"/>
        <v>0.29333333333333333</v>
      </c>
      <c r="F7" s="4">
        <f>C7/C2</f>
        <v>0.91666666666666663</v>
      </c>
      <c r="G7" s="4">
        <f>D7/D2</f>
        <v>0.875</v>
      </c>
    </row>
    <row r="8" spans="1:16" x14ac:dyDescent="0.35">
      <c r="A8" s="5" t="s">
        <v>13</v>
      </c>
      <c r="B8" s="4">
        <v>92</v>
      </c>
      <c r="C8" s="8">
        <v>24</v>
      </c>
      <c r="D8" s="3">
        <v>23</v>
      </c>
      <c r="E8" s="4">
        <f t="shared" si="0"/>
        <v>0.32</v>
      </c>
      <c r="F8" s="4">
        <f>C8/C2</f>
        <v>1</v>
      </c>
      <c r="G8" s="4">
        <f>D8/D2</f>
        <v>0.95833333333333337</v>
      </c>
    </row>
    <row r="9" spans="1:16" x14ac:dyDescent="0.35">
      <c r="A9" s="5" t="s">
        <v>14</v>
      </c>
      <c r="B9" s="4">
        <v>92</v>
      </c>
      <c r="C9" s="8">
        <v>24</v>
      </c>
      <c r="D9" s="3">
        <v>23</v>
      </c>
      <c r="E9" s="4">
        <f t="shared" si="0"/>
        <v>0.32</v>
      </c>
      <c r="F9" s="4">
        <f>C9/C2</f>
        <v>1</v>
      </c>
      <c r="G9" s="4">
        <f>D9/D2</f>
        <v>0.95833333333333337</v>
      </c>
    </row>
    <row r="10" spans="1:16" x14ac:dyDescent="0.35">
      <c r="A10" s="5" t="s">
        <v>15</v>
      </c>
      <c r="B10" s="4">
        <v>85</v>
      </c>
      <c r="C10" s="8">
        <v>22</v>
      </c>
      <c r="D10" s="3">
        <v>21</v>
      </c>
      <c r="E10" s="4">
        <f t="shared" si="0"/>
        <v>0.29333333333333333</v>
      </c>
      <c r="F10" s="4">
        <f>C10/C2</f>
        <v>0.91666666666666663</v>
      </c>
      <c r="G10" s="4">
        <f>D10/D2</f>
        <v>0.875</v>
      </c>
    </row>
    <row r="11" spans="1:16" x14ac:dyDescent="0.35">
      <c r="A11" s="5" t="s">
        <v>16</v>
      </c>
      <c r="B11" s="4">
        <v>103</v>
      </c>
      <c r="C11" s="8">
        <v>24</v>
      </c>
      <c r="D11" s="3">
        <v>23</v>
      </c>
      <c r="E11" s="4">
        <f t="shared" si="0"/>
        <v>0.32</v>
      </c>
      <c r="F11" s="4">
        <f>C11/C2</f>
        <v>1</v>
      </c>
      <c r="G11" s="4">
        <f>D11/D2</f>
        <v>0.95833333333333337</v>
      </c>
      <c r="K11" t="s">
        <v>32</v>
      </c>
    </row>
    <row r="12" spans="1:16" x14ac:dyDescent="0.35">
      <c r="A12" s="5" t="s">
        <v>17</v>
      </c>
      <c r="B12" s="4">
        <v>109</v>
      </c>
      <c r="C12" s="8">
        <v>24</v>
      </c>
      <c r="D12" s="3">
        <v>23</v>
      </c>
      <c r="E12" s="4">
        <f t="shared" si="0"/>
        <v>0.32</v>
      </c>
      <c r="F12" s="4">
        <f>C12/C2</f>
        <v>1</v>
      </c>
      <c r="G12" s="4">
        <f>D12/D2</f>
        <v>0.95833333333333337</v>
      </c>
    </row>
    <row r="13" spans="1:16" x14ac:dyDescent="0.35">
      <c r="A13" s="5" t="s">
        <v>18</v>
      </c>
      <c r="B13" s="4">
        <v>89</v>
      </c>
      <c r="C13" s="8">
        <v>23</v>
      </c>
      <c r="D13" s="3">
        <v>22</v>
      </c>
      <c r="E13" s="4">
        <f t="shared" si="0"/>
        <v>0.30666666666666664</v>
      </c>
      <c r="F13" s="4">
        <f>C13/C2</f>
        <v>0.95833333333333337</v>
      </c>
      <c r="G13" s="4">
        <f>D13/D2</f>
        <v>0.91666666666666663</v>
      </c>
      <c r="K13" t="s">
        <v>33</v>
      </c>
    </row>
    <row r="14" spans="1:16" x14ac:dyDescent="0.35">
      <c r="A14" s="2" t="s">
        <v>19</v>
      </c>
      <c r="B14" s="4">
        <v>100</v>
      </c>
      <c r="C14" s="8">
        <v>22</v>
      </c>
      <c r="D14" s="3">
        <v>21</v>
      </c>
      <c r="E14" s="4">
        <f t="shared" si="0"/>
        <v>0.29333333333333333</v>
      </c>
      <c r="F14" s="4">
        <f>C14/C2</f>
        <v>0.91666666666666663</v>
      </c>
      <c r="G14" s="4">
        <f>D14/D2</f>
        <v>0.875</v>
      </c>
      <c r="K14" t="s">
        <v>34</v>
      </c>
    </row>
    <row r="15" spans="1:16" x14ac:dyDescent="0.35">
      <c r="A15" s="5" t="s">
        <v>20</v>
      </c>
      <c r="B15" s="4">
        <v>100</v>
      </c>
      <c r="C15" s="8">
        <v>24</v>
      </c>
      <c r="D15" s="3">
        <v>23</v>
      </c>
      <c r="E15" s="4">
        <f t="shared" si="0"/>
        <v>0.32</v>
      </c>
      <c r="F15" s="4">
        <f>C15/C2</f>
        <v>1</v>
      </c>
      <c r="G15" s="4">
        <f>D15/D2</f>
        <v>0.95833333333333337</v>
      </c>
    </row>
    <row r="16" spans="1:16" x14ac:dyDescent="0.35">
      <c r="A16" s="5" t="s">
        <v>21</v>
      </c>
      <c r="B16" s="4">
        <v>118</v>
      </c>
      <c r="C16" s="8">
        <v>24</v>
      </c>
      <c r="D16" s="3">
        <v>23</v>
      </c>
      <c r="E16" s="4">
        <f t="shared" si="0"/>
        <v>0.32</v>
      </c>
      <c r="F16" s="4">
        <f>C16/C2</f>
        <v>1</v>
      </c>
      <c r="G16" s="4">
        <f>D16/D2</f>
        <v>0.95833333333333337</v>
      </c>
      <c r="K16" t="s">
        <v>35</v>
      </c>
    </row>
    <row r="17" spans="1:11" x14ac:dyDescent="0.35">
      <c r="A17" s="5" t="s">
        <v>22</v>
      </c>
      <c r="B17" s="4">
        <v>117</v>
      </c>
      <c r="C17" s="8">
        <v>22</v>
      </c>
      <c r="D17" s="3">
        <v>21</v>
      </c>
      <c r="E17" s="4">
        <f t="shared" si="0"/>
        <v>0.29333333333333333</v>
      </c>
      <c r="F17" s="4">
        <f>C17/C2</f>
        <v>0.91666666666666663</v>
      </c>
      <c r="G17" s="4">
        <f>D17/D2</f>
        <v>0.875</v>
      </c>
      <c r="K17" t="s">
        <v>34</v>
      </c>
    </row>
    <row r="18" spans="1:11" x14ac:dyDescent="0.35">
      <c r="A18" s="1" t="s">
        <v>23</v>
      </c>
      <c r="B18" s="4">
        <v>127</v>
      </c>
      <c r="C18" s="8">
        <v>24</v>
      </c>
      <c r="D18" s="3">
        <v>23</v>
      </c>
      <c r="E18" s="4">
        <f t="shared" si="0"/>
        <v>0.32</v>
      </c>
      <c r="F18" s="4">
        <f>C18/C2</f>
        <v>1</v>
      </c>
      <c r="G18" s="4">
        <f>D18/D2</f>
        <v>0.95833333333333337</v>
      </c>
    </row>
    <row r="19" spans="1:11" x14ac:dyDescent="0.35">
      <c r="A19" s="5" t="s">
        <v>24</v>
      </c>
      <c r="B19" s="4">
        <v>131</v>
      </c>
      <c r="C19" s="8">
        <v>24</v>
      </c>
      <c r="D19" s="3">
        <v>23</v>
      </c>
      <c r="E19" s="4">
        <f t="shared" si="0"/>
        <v>0.32</v>
      </c>
      <c r="F19" s="4">
        <f>C19/C2</f>
        <v>1</v>
      </c>
      <c r="G19" s="4">
        <f>D19/D2</f>
        <v>0.95833333333333337</v>
      </c>
      <c r="K19" t="s">
        <v>36</v>
      </c>
    </row>
    <row r="20" spans="1:11" x14ac:dyDescent="0.35">
      <c r="A20" s="5" t="s">
        <v>25</v>
      </c>
      <c r="B20" s="4">
        <v>107</v>
      </c>
      <c r="C20" s="8">
        <v>24</v>
      </c>
      <c r="D20" s="3">
        <v>23</v>
      </c>
      <c r="E20" s="4">
        <f t="shared" si="0"/>
        <v>0.32</v>
      </c>
      <c r="F20" s="4">
        <f>C20/C2</f>
        <v>1</v>
      </c>
      <c r="G20" s="4">
        <f>D20/D2</f>
        <v>0.95833333333333337</v>
      </c>
    </row>
    <row r="21" spans="1:11" x14ac:dyDescent="0.35">
      <c r="A21" s="5" t="s">
        <v>26</v>
      </c>
      <c r="B21" s="4">
        <v>120</v>
      </c>
      <c r="C21" s="8">
        <v>24</v>
      </c>
      <c r="D21" s="3">
        <v>23</v>
      </c>
      <c r="E21" s="4">
        <f t="shared" si="0"/>
        <v>0.32</v>
      </c>
      <c r="F21" s="4">
        <f>C21/C2</f>
        <v>1</v>
      </c>
      <c r="G21" s="4">
        <f>D21/D2</f>
        <v>0.95833333333333337</v>
      </c>
      <c r="K21" t="s">
        <v>37</v>
      </c>
    </row>
    <row r="22" spans="1:11" x14ac:dyDescent="0.35">
      <c r="A22" s="5" t="s">
        <v>27</v>
      </c>
      <c r="B22" s="4">
        <v>120</v>
      </c>
      <c r="C22" s="8">
        <v>23</v>
      </c>
      <c r="D22" s="3">
        <v>22</v>
      </c>
      <c r="E22" s="4">
        <f t="shared" si="0"/>
        <v>0.30666666666666664</v>
      </c>
      <c r="F22" s="4">
        <f>C22/C2</f>
        <v>0.95833333333333337</v>
      </c>
      <c r="G22" s="4">
        <f>D22/D2</f>
        <v>0.91666666666666663</v>
      </c>
      <c r="K22" t="s">
        <v>38</v>
      </c>
    </row>
    <row r="23" spans="1:11" x14ac:dyDescent="0.35">
      <c r="K23" t="s">
        <v>39</v>
      </c>
    </row>
    <row r="24" spans="1:11" x14ac:dyDescent="0.35">
      <c r="K24" t="s">
        <v>40</v>
      </c>
    </row>
    <row r="25" spans="1:11" x14ac:dyDescent="0.35">
      <c r="K25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1" sqref="C1:C22"/>
    </sheetView>
  </sheetViews>
  <sheetFormatPr defaultRowHeight="14.5" x14ac:dyDescent="0.35"/>
  <sheetData>
    <row r="1" spans="1:9" x14ac:dyDescent="0.35">
      <c r="A1" s="4" t="s">
        <v>0</v>
      </c>
      <c r="B1" s="4" t="s">
        <v>1</v>
      </c>
      <c r="C1" s="8" t="s">
        <v>2</v>
      </c>
      <c r="D1" s="4" t="s">
        <v>3</v>
      </c>
      <c r="E1" s="4" t="s">
        <v>4</v>
      </c>
      <c r="F1" s="4" t="s">
        <v>6</v>
      </c>
      <c r="G1" s="4" t="s">
        <v>5</v>
      </c>
    </row>
    <row r="2" spans="1:9" x14ac:dyDescent="0.35">
      <c r="A2" s="5" t="s">
        <v>7</v>
      </c>
      <c r="B2" s="4">
        <v>200</v>
      </c>
      <c r="C2" s="8">
        <v>10</v>
      </c>
      <c r="D2" s="4">
        <v>9</v>
      </c>
      <c r="E2" s="4">
        <f t="shared" ref="E2:E22" si="0">C2/32</f>
        <v>0.3125</v>
      </c>
      <c r="F2" s="4">
        <f>C2/C2</f>
        <v>1</v>
      </c>
      <c r="G2" s="4">
        <f>D2/D2</f>
        <v>1</v>
      </c>
    </row>
    <row r="3" spans="1:9" x14ac:dyDescent="0.35">
      <c r="A3" s="5" t="s">
        <v>8</v>
      </c>
      <c r="B3" s="4">
        <v>69</v>
      </c>
      <c r="C3" s="8">
        <v>8</v>
      </c>
      <c r="D3" s="4">
        <v>7</v>
      </c>
      <c r="E3" s="4">
        <f t="shared" si="0"/>
        <v>0.25</v>
      </c>
      <c r="F3" s="4">
        <f>C3/C2</f>
        <v>0.8</v>
      </c>
      <c r="G3" s="4">
        <f>D3/D2</f>
        <v>0.77777777777777779</v>
      </c>
      <c r="I3" t="s">
        <v>31</v>
      </c>
    </row>
    <row r="4" spans="1:9" x14ac:dyDescent="0.35">
      <c r="A4" s="5" t="s">
        <v>9</v>
      </c>
      <c r="B4" s="4">
        <v>86</v>
      </c>
      <c r="C4" s="8">
        <v>5</v>
      </c>
      <c r="D4" s="4">
        <v>5</v>
      </c>
      <c r="E4" s="4">
        <f t="shared" si="0"/>
        <v>0.15625</v>
      </c>
      <c r="F4" s="4">
        <f>C4/C2</f>
        <v>0.5</v>
      </c>
      <c r="G4" s="4">
        <f>D4/D2</f>
        <v>0.55555555555555558</v>
      </c>
      <c r="I4" t="s">
        <v>43</v>
      </c>
    </row>
    <row r="5" spans="1:9" x14ac:dyDescent="0.35">
      <c r="A5" s="5" t="s">
        <v>10</v>
      </c>
      <c r="B5" s="4">
        <v>78</v>
      </c>
      <c r="C5" s="8">
        <v>10</v>
      </c>
      <c r="D5" s="4">
        <v>8</v>
      </c>
      <c r="E5" s="4">
        <f t="shared" si="0"/>
        <v>0.3125</v>
      </c>
      <c r="F5" s="4">
        <f>C5/C2</f>
        <v>1</v>
      </c>
      <c r="G5" s="4">
        <f>D5/D2</f>
        <v>0.88888888888888884</v>
      </c>
    </row>
    <row r="6" spans="1:9" x14ac:dyDescent="0.35">
      <c r="A6" s="5" t="s">
        <v>11</v>
      </c>
      <c r="B6" s="4">
        <v>80</v>
      </c>
      <c r="C6" s="8">
        <v>8</v>
      </c>
      <c r="D6" s="4">
        <v>7</v>
      </c>
      <c r="E6" s="4">
        <f t="shared" si="0"/>
        <v>0.25</v>
      </c>
      <c r="F6" s="4">
        <f>C6/C2</f>
        <v>0.8</v>
      </c>
      <c r="G6" s="4">
        <f>D6/D2</f>
        <v>0.77777777777777779</v>
      </c>
    </row>
    <row r="7" spans="1:9" x14ac:dyDescent="0.35">
      <c r="A7" s="1" t="s">
        <v>12</v>
      </c>
      <c r="B7" s="4">
        <v>98</v>
      </c>
      <c r="C7" s="8">
        <v>10</v>
      </c>
      <c r="D7" s="4">
        <v>8</v>
      </c>
      <c r="E7" s="4">
        <f t="shared" si="0"/>
        <v>0.3125</v>
      </c>
      <c r="F7" s="4">
        <f>C7/C2</f>
        <v>1</v>
      </c>
      <c r="G7" s="4">
        <f>D7/D2</f>
        <v>0.88888888888888884</v>
      </c>
    </row>
    <row r="8" spans="1:9" x14ac:dyDescent="0.35">
      <c r="A8" s="5" t="s">
        <v>13</v>
      </c>
      <c r="B8" s="4">
        <v>92</v>
      </c>
      <c r="C8" s="8">
        <v>10</v>
      </c>
      <c r="D8" s="4">
        <v>8</v>
      </c>
      <c r="E8" s="4">
        <f t="shared" si="0"/>
        <v>0.3125</v>
      </c>
      <c r="F8" s="4">
        <f>C8/C2</f>
        <v>1</v>
      </c>
      <c r="G8" s="4">
        <f>D8/D2</f>
        <v>0.88888888888888884</v>
      </c>
    </row>
    <row r="9" spans="1:9" x14ac:dyDescent="0.35">
      <c r="A9" s="5" t="s">
        <v>14</v>
      </c>
      <c r="B9" s="4">
        <v>92</v>
      </c>
      <c r="C9" s="8">
        <v>10</v>
      </c>
      <c r="D9" s="4">
        <v>8</v>
      </c>
      <c r="E9" s="4">
        <f t="shared" si="0"/>
        <v>0.3125</v>
      </c>
      <c r="F9" s="4">
        <f>C9/C2</f>
        <v>1</v>
      </c>
      <c r="G9" s="4">
        <f>D9/D2</f>
        <v>0.88888888888888884</v>
      </c>
    </row>
    <row r="10" spans="1:9" x14ac:dyDescent="0.35">
      <c r="A10" s="5" t="s">
        <v>15</v>
      </c>
      <c r="B10" s="4">
        <v>85</v>
      </c>
      <c r="C10" s="8">
        <v>10</v>
      </c>
      <c r="D10" s="4">
        <v>8</v>
      </c>
      <c r="E10" s="4">
        <f t="shared" si="0"/>
        <v>0.3125</v>
      </c>
      <c r="F10" s="4">
        <f>C10/C2</f>
        <v>1</v>
      </c>
      <c r="G10" s="4">
        <f>D10/D2</f>
        <v>0.88888888888888884</v>
      </c>
    </row>
    <row r="11" spans="1:9" x14ac:dyDescent="0.35">
      <c r="A11" s="5" t="s">
        <v>16</v>
      </c>
      <c r="B11" s="4">
        <v>103</v>
      </c>
      <c r="C11" s="8">
        <v>10</v>
      </c>
      <c r="D11" s="4">
        <v>8</v>
      </c>
      <c r="E11" s="4">
        <f t="shared" si="0"/>
        <v>0.3125</v>
      </c>
      <c r="F11" s="4">
        <f>C11/C2</f>
        <v>1</v>
      </c>
      <c r="G11" s="4">
        <f>D11/D2</f>
        <v>0.88888888888888884</v>
      </c>
    </row>
    <row r="12" spans="1:9" x14ac:dyDescent="0.35">
      <c r="A12" s="5" t="s">
        <v>17</v>
      </c>
      <c r="B12" s="4">
        <v>109</v>
      </c>
      <c r="C12" s="8">
        <v>10</v>
      </c>
      <c r="D12" s="4">
        <v>8</v>
      </c>
      <c r="E12" s="4">
        <f t="shared" si="0"/>
        <v>0.3125</v>
      </c>
      <c r="F12" s="4">
        <f>C12/C2</f>
        <v>1</v>
      </c>
      <c r="G12" s="4">
        <f>D12/D2</f>
        <v>0.88888888888888884</v>
      </c>
    </row>
    <row r="13" spans="1:9" x14ac:dyDescent="0.35">
      <c r="A13" s="5" t="s">
        <v>18</v>
      </c>
      <c r="B13" s="4">
        <v>89</v>
      </c>
      <c r="C13" s="8">
        <v>8</v>
      </c>
      <c r="D13" s="4">
        <v>7</v>
      </c>
      <c r="E13" s="4">
        <f t="shared" si="0"/>
        <v>0.25</v>
      </c>
      <c r="F13" s="4">
        <f>C13/C2</f>
        <v>0.8</v>
      </c>
      <c r="G13" s="4">
        <f>D13/D2</f>
        <v>0.77777777777777779</v>
      </c>
    </row>
    <row r="14" spans="1:9" x14ac:dyDescent="0.35">
      <c r="A14" s="2" t="s">
        <v>19</v>
      </c>
      <c r="B14" s="4">
        <v>100</v>
      </c>
      <c r="C14" s="8">
        <v>10</v>
      </c>
      <c r="D14" s="4">
        <v>8</v>
      </c>
      <c r="E14" s="4">
        <f t="shared" si="0"/>
        <v>0.3125</v>
      </c>
      <c r="F14" s="4">
        <f>C14/C2</f>
        <v>1</v>
      </c>
      <c r="G14" s="4">
        <f>D14/D2</f>
        <v>0.88888888888888884</v>
      </c>
    </row>
    <row r="15" spans="1:9" x14ac:dyDescent="0.35">
      <c r="A15" s="5" t="s">
        <v>20</v>
      </c>
      <c r="B15" s="4">
        <v>100</v>
      </c>
      <c r="C15" s="8">
        <v>10</v>
      </c>
      <c r="D15" s="4">
        <v>8</v>
      </c>
      <c r="E15" s="4">
        <f t="shared" si="0"/>
        <v>0.3125</v>
      </c>
      <c r="F15" s="4">
        <f>C15/C2</f>
        <v>1</v>
      </c>
      <c r="G15" s="4">
        <f>D15/D2</f>
        <v>0.88888888888888884</v>
      </c>
    </row>
    <row r="16" spans="1:9" x14ac:dyDescent="0.35">
      <c r="A16" s="5" t="s">
        <v>21</v>
      </c>
      <c r="B16" s="4">
        <v>118</v>
      </c>
      <c r="C16" s="8">
        <v>10</v>
      </c>
      <c r="D16" s="4">
        <v>8</v>
      </c>
      <c r="E16" s="4">
        <f t="shared" si="0"/>
        <v>0.3125</v>
      </c>
      <c r="F16" s="4">
        <f>C16/C2</f>
        <v>1</v>
      </c>
      <c r="G16" s="4">
        <f>D16/D2</f>
        <v>0.88888888888888884</v>
      </c>
    </row>
    <row r="17" spans="1:7" x14ac:dyDescent="0.35">
      <c r="A17" s="5" t="s">
        <v>22</v>
      </c>
      <c r="B17" s="4">
        <v>117</v>
      </c>
      <c r="C17" s="8">
        <v>10</v>
      </c>
      <c r="D17" s="4">
        <v>8</v>
      </c>
      <c r="E17" s="4">
        <f t="shared" si="0"/>
        <v>0.3125</v>
      </c>
      <c r="F17" s="4">
        <f>C17/C2</f>
        <v>1</v>
      </c>
      <c r="G17" s="4">
        <f>D17/D2</f>
        <v>0.88888888888888884</v>
      </c>
    </row>
    <row r="18" spans="1:7" x14ac:dyDescent="0.35">
      <c r="A18" s="1" t="s">
        <v>23</v>
      </c>
      <c r="B18" s="4">
        <v>127</v>
      </c>
      <c r="C18" s="8">
        <v>10</v>
      </c>
      <c r="D18" s="4">
        <v>8</v>
      </c>
      <c r="E18" s="4">
        <f t="shared" si="0"/>
        <v>0.3125</v>
      </c>
      <c r="F18" s="4">
        <f>C18/C2</f>
        <v>1</v>
      </c>
      <c r="G18" s="4">
        <f>D18/D2</f>
        <v>0.88888888888888884</v>
      </c>
    </row>
    <row r="19" spans="1:7" x14ac:dyDescent="0.35">
      <c r="A19" s="5" t="s">
        <v>24</v>
      </c>
      <c r="B19" s="4">
        <v>131</v>
      </c>
      <c r="C19" s="8">
        <v>10</v>
      </c>
      <c r="D19" s="4">
        <v>8</v>
      </c>
      <c r="E19" s="4">
        <f t="shared" si="0"/>
        <v>0.3125</v>
      </c>
      <c r="F19" s="4">
        <f>C19/C2</f>
        <v>1</v>
      </c>
      <c r="G19" s="4">
        <f>D19/D2</f>
        <v>0.88888888888888884</v>
      </c>
    </row>
    <row r="20" spans="1:7" x14ac:dyDescent="0.35">
      <c r="A20" s="5" t="s">
        <v>25</v>
      </c>
      <c r="B20" s="4">
        <v>107</v>
      </c>
      <c r="C20" s="8">
        <v>10</v>
      </c>
      <c r="D20" s="4">
        <v>8</v>
      </c>
      <c r="E20" s="4">
        <f t="shared" si="0"/>
        <v>0.3125</v>
      </c>
      <c r="F20" s="4">
        <f>C20/C2</f>
        <v>1</v>
      </c>
      <c r="G20" s="4">
        <f>D20/D2</f>
        <v>0.88888888888888884</v>
      </c>
    </row>
    <row r="21" spans="1:7" x14ac:dyDescent="0.35">
      <c r="A21" s="5" t="s">
        <v>26</v>
      </c>
      <c r="B21" s="4">
        <v>120</v>
      </c>
      <c r="C21" s="8">
        <v>10</v>
      </c>
      <c r="D21" s="4">
        <v>8</v>
      </c>
      <c r="E21" s="4">
        <f t="shared" si="0"/>
        <v>0.3125</v>
      </c>
      <c r="F21" s="4">
        <f>C21/C2</f>
        <v>1</v>
      </c>
      <c r="G21" s="4">
        <f>D21/D2</f>
        <v>0.88888888888888884</v>
      </c>
    </row>
    <row r="22" spans="1:7" x14ac:dyDescent="0.35">
      <c r="A22" s="5" t="s">
        <v>27</v>
      </c>
      <c r="B22" s="4">
        <v>120</v>
      </c>
      <c r="C22" s="8">
        <v>10</v>
      </c>
      <c r="D22" s="4">
        <v>8</v>
      </c>
      <c r="E22" s="4">
        <f t="shared" si="0"/>
        <v>0.3125</v>
      </c>
      <c r="F22" s="4">
        <f>C22/C2</f>
        <v>1</v>
      </c>
      <c r="G22" s="4">
        <f>D22/D2</f>
        <v>0.88888888888888884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1" sqref="C1:C22"/>
    </sheetView>
  </sheetViews>
  <sheetFormatPr defaultRowHeight="14.5" x14ac:dyDescent="0.35"/>
  <sheetData>
    <row r="1" spans="1:10" x14ac:dyDescent="0.35">
      <c r="A1" s="4" t="s">
        <v>0</v>
      </c>
      <c r="B1" s="4" t="s">
        <v>1</v>
      </c>
      <c r="C1" s="8" t="s">
        <v>2</v>
      </c>
      <c r="D1" s="4" t="s">
        <v>3</v>
      </c>
      <c r="E1" s="4" t="s">
        <v>4</v>
      </c>
      <c r="F1" s="4" t="s">
        <v>6</v>
      </c>
      <c r="G1" s="4" t="s">
        <v>5</v>
      </c>
    </row>
    <row r="2" spans="1:10" x14ac:dyDescent="0.35">
      <c r="A2" s="5" t="s">
        <v>7</v>
      </c>
      <c r="B2" s="4">
        <v>200</v>
      </c>
      <c r="C2" s="8">
        <v>18</v>
      </c>
      <c r="D2" s="4">
        <v>18</v>
      </c>
      <c r="E2" s="4">
        <f t="shared" ref="E2:E22" si="0">C2/33</f>
        <v>0.54545454545454541</v>
      </c>
      <c r="F2" s="4">
        <f>C2/C2</f>
        <v>1</v>
      </c>
      <c r="G2" s="4">
        <f>D2/D2</f>
        <v>1</v>
      </c>
    </row>
    <row r="3" spans="1:10" x14ac:dyDescent="0.35">
      <c r="A3" s="5" t="s">
        <v>8</v>
      </c>
      <c r="B3" s="4">
        <v>69</v>
      </c>
      <c r="C3" s="8">
        <v>15</v>
      </c>
      <c r="D3" s="3">
        <v>14</v>
      </c>
      <c r="E3" s="4">
        <f t="shared" si="0"/>
        <v>0.45454545454545453</v>
      </c>
      <c r="F3" s="4">
        <f>C3/C2</f>
        <v>0.83333333333333337</v>
      </c>
      <c r="G3" s="4">
        <f>D3/D2</f>
        <v>0.77777777777777779</v>
      </c>
      <c r="I3" t="s">
        <v>42</v>
      </c>
    </row>
    <row r="4" spans="1:10" x14ac:dyDescent="0.35">
      <c r="A4" s="5" t="s">
        <v>9</v>
      </c>
      <c r="B4" s="4">
        <v>86</v>
      </c>
      <c r="C4" s="8">
        <v>11</v>
      </c>
      <c r="D4" s="3">
        <v>11</v>
      </c>
      <c r="E4" s="4">
        <f t="shared" si="0"/>
        <v>0.33333333333333331</v>
      </c>
      <c r="F4" s="4">
        <f>C4/C2</f>
        <v>0.61111111111111116</v>
      </c>
      <c r="G4" s="4">
        <f>D4/D2</f>
        <v>0.61111111111111116</v>
      </c>
      <c r="J4" t="s">
        <v>44</v>
      </c>
    </row>
    <row r="5" spans="1:10" x14ac:dyDescent="0.35">
      <c r="A5" s="5" t="s">
        <v>10</v>
      </c>
      <c r="B5" s="4">
        <v>78</v>
      </c>
      <c r="C5" s="8">
        <v>16</v>
      </c>
      <c r="D5" s="3">
        <v>15</v>
      </c>
      <c r="E5" s="4">
        <f t="shared" si="0"/>
        <v>0.48484848484848486</v>
      </c>
      <c r="F5" s="4">
        <f>C5/C2</f>
        <v>0.88888888888888884</v>
      </c>
      <c r="G5" s="4">
        <f>D5/D2</f>
        <v>0.83333333333333337</v>
      </c>
    </row>
    <row r="6" spans="1:10" x14ac:dyDescent="0.35">
      <c r="A6" s="5" t="s">
        <v>11</v>
      </c>
      <c r="B6" s="4">
        <v>80</v>
      </c>
      <c r="C6" s="8">
        <v>14</v>
      </c>
      <c r="D6" s="3">
        <v>14</v>
      </c>
      <c r="E6" s="4">
        <f t="shared" si="0"/>
        <v>0.42424242424242425</v>
      </c>
      <c r="F6" s="4">
        <f>C6/C2</f>
        <v>0.77777777777777779</v>
      </c>
      <c r="G6" s="4">
        <f>D6/D2</f>
        <v>0.77777777777777779</v>
      </c>
    </row>
    <row r="7" spans="1:10" x14ac:dyDescent="0.35">
      <c r="A7" s="1" t="s">
        <v>12</v>
      </c>
      <c r="B7" s="4">
        <v>98</v>
      </c>
      <c r="C7" s="8">
        <v>15</v>
      </c>
      <c r="D7" s="3">
        <v>15</v>
      </c>
      <c r="E7" s="4">
        <f t="shared" si="0"/>
        <v>0.45454545454545453</v>
      </c>
      <c r="F7" s="4">
        <f>C7/C2</f>
        <v>0.83333333333333337</v>
      </c>
      <c r="G7" s="4">
        <f>D7/D2</f>
        <v>0.83333333333333337</v>
      </c>
    </row>
    <row r="8" spans="1:10" x14ac:dyDescent="0.35">
      <c r="A8" s="5" t="s">
        <v>13</v>
      </c>
      <c r="B8" s="4">
        <v>92</v>
      </c>
      <c r="C8" s="8">
        <v>16</v>
      </c>
      <c r="D8" s="3">
        <v>15</v>
      </c>
      <c r="E8" s="4">
        <f t="shared" si="0"/>
        <v>0.48484848484848486</v>
      </c>
      <c r="F8" s="4">
        <f>C8/C2</f>
        <v>0.88888888888888884</v>
      </c>
      <c r="G8" s="4">
        <f>D8/D2</f>
        <v>0.83333333333333337</v>
      </c>
    </row>
    <row r="9" spans="1:10" x14ac:dyDescent="0.35">
      <c r="A9" s="5" t="s">
        <v>14</v>
      </c>
      <c r="B9" s="4">
        <v>92</v>
      </c>
      <c r="C9" s="8">
        <v>15</v>
      </c>
      <c r="D9" s="3">
        <v>14</v>
      </c>
      <c r="E9" s="4">
        <f t="shared" si="0"/>
        <v>0.45454545454545453</v>
      </c>
      <c r="F9" s="4">
        <f>C9/C2</f>
        <v>0.83333333333333337</v>
      </c>
      <c r="G9" s="4">
        <f>D9/D2</f>
        <v>0.77777777777777779</v>
      </c>
    </row>
    <row r="10" spans="1:10" x14ac:dyDescent="0.35">
      <c r="A10" s="5" t="s">
        <v>15</v>
      </c>
      <c r="B10" s="4">
        <v>85</v>
      </c>
      <c r="C10" s="8">
        <v>17</v>
      </c>
      <c r="D10" s="3">
        <v>17</v>
      </c>
      <c r="E10" s="4">
        <f t="shared" si="0"/>
        <v>0.51515151515151514</v>
      </c>
      <c r="F10" s="4">
        <f>C10/C2</f>
        <v>0.94444444444444442</v>
      </c>
      <c r="G10" s="4">
        <f>D10/D2</f>
        <v>0.94444444444444442</v>
      </c>
    </row>
    <row r="11" spans="1:10" x14ac:dyDescent="0.35">
      <c r="A11" s="5" t="s">
        <v>16</v>
      </c>
      <c r="B11" s="4">
        <v>103</v>
      </c>
      <c r="C11" s="8">
        <v>17</v>
      </c>
      <c r="D11" s="3">
        <v>17</v>
      </c>
      <c r="E11" s="4">
        <f t="shared" si="0"/>
        <v>0.51515151515151514</v>
      </c>
      <c r="F11" s="4">
        <f>C11/C2</f>
        <v>0.94444444444444442</v>
      </c>
      <c r="G11" s="4">
        <f>D11/D2</f>
        <v>0.94444444444444442</v>
      </c>
    </row>
    <row r="12" spans="1:10" x14ac:dyDescent="0.35">
      <c r="A12" s="5" t="s">
        <v>17</v>
      </c>
      <c r="B12" s="4">
        <v>109</v>
      </c>
      <c r="C12" s="8">
        <v>16</v>
      </c>
      <c r="D12" s="3">
        <v>15</v>
      </c>
      <c r="E12" s="4">
        <f t="shared" si="0"/>
        <v>0.48484848484848486</v>
      </c>
      <c r="F12" s="4">
        <f>C12/C2</f>
        <v>0.88888888888888884</v>
      </c>
      <c r="G12" s="4">
        <f>D12/D2</f>
        <v>0.83333333333333337</v>
      </c>
    </row>
    <row r="13" spans="1:10" x14ac:dyDescent="0.35">
      <c r="A13" s="5" t="s">
        <v>18</v>
      </c>
      <c r="B13" s="4">
        <v>89</v>
      </c>
      <c r="C13" s="8">
        <v>15</v>
      </c>
      <c r="D13" s="3">
        <v>15</v>
      </c>
      <c r="E13" s="4">
        <f t="shared" si="0"/>
        <v>0.45454545454545453</v>
      </c>
      <c r="F13" s="4">
        <f>C13/C2</f>
        <v>0.83333333333333337</v>
      </c>
      <c r="G13" s="4">
        <f>D13/D2</f>
        <v>0.83333333333333337</v>
      </c>
    </row>
    <row r="14" spans="1:10" x14ac:dyDescent="0.35">
      <c r="A14" s="2" t="s">
        <v>19</v>
      </c>
      <c r="B14" s="4">
        <v>100</v>
      </c>
      <c r="C14" s="8">
        <v>15</v>
      </c>
      <c r="D14" s="3">
        <v>15</v>
      </c>
      <c r="E14" s="4">
        <f t="shared" si="0"/>
        <v>0.45454545454545453</v>
      </c>
      <c r="F14" s="4">
        <f>C14/C2</f>
        <v>0.83333333333333337</v>
      </c>
      <c r="G14" s="4">
        <f>D14/D2</f>
        <v>0.83333333333333337</v>
      </c>
    </row>
    <row r="15" spans="1:10" x14ac:dyDescent="0.35">
      <c r="A15" s="5" t="s">
        <v>20</v>
      </c>
      <c r="B15" s="4">
        <v>100</v>
      </c>
      <c r="C15" s="8">
        <v>17</v>
      </c>
      <c r="D15" s="3">
        <v>16</v>
      </c>
      <c r="E15" s="4">
        <f t="shared" si="0"/>
        <v>0.51515151515151514</v>
      </c>
      <c r="F15" s="4">
        <f>C15/C2</f>
        <v>0.94444444444444442</v>
      </c>
      <c r="G15" s="4">
        <f>D15/D2</f>
        <v>0.88888888888888884</v>
      </c>
    </row>
    <row r="16" spans="1:10" x14ac:dyDescent="0.35">
      <c r="A16" s="5" t="s">
        <v>21</v>
      </c>
      <c r="B16" s="4">
        <v>118</v>
      </c>
      <c r="C16" s="8">
        <v>16</v>
      </c>
      <c r="D16" s="3">
        <v>16</v>
      </c>
      <c r="E16" s="4">
        <f t="shared" si="0"/>
        <v>0.48484848484848486</v>
      </c>
      <c r="F16" s="4">
        <f>C16/C2</f>
        <v>0.88888888888888884</v>
      </c>
      <c r="G16" s="4">
        <f>D16/D2</f>
        <v>0.88888888888888884</v>
      </c>
    </row>
    <row r="17" spans="1:7" x14ac:dyDescent="0.35">
      <c r="A17" s="5" t="s">
        <v>22</v>
      </c>
      <c r="B17" s="4">
        <v>117</v>
      </c>
      <c r="C17" s="8">
        <v>16</v>
      </c>
      <c r="D17" s="3">
        <v>16</v>
      </c>
      <c r="E17" s="4">
        <f t="shared" si="0"/>
        <v>0.48484848484848486</v>
      </c>
      <c r="F17" s="4">
        <f>C17/C2</f>
        <v>0.88888888888888884</v>
      </c>
      <c r="G17" s="4">
        <f>D17/D2</f>
        <v>0.88888888888888884</v>
      </c>
    </row>
    <row r="18" spans="1:7" x14ac:dyDescent="0.35">
      <c r="A18" s="1" t="s">
        <v>23</v>
      </c>
      <c r="B18" s="4">
        <v>127</v>
      </c>
      <c r="C18" s="8">
        <v>16</v>
      </c>
      <c r="D18" s="3">
        <v>15</v>
      </c>
      <c r="E18" s="4">
        <f t="shared" si="0"/>
        <v>0.48484848484848486</v>
      </c>
      <c r="F18" s="4">
        <f>C18/C2</f>
        <v>0.88888888888888884</v>
      </c>
      <c r="G18" s="4">
        <f>D18/D2</f>
        <v>0.83333333333333337</v>
      </c>
    </row>
    <row r="19" spans="1:7" x14ac:dyDescent="0.35">
      <c r="A19" s="5" t="s">
        <v>24</v>
      </c>
      <c r="B19" s="4">
        <v>131</v>
      </c>
      <c r="C19" s="8">
        <v>17</v>
      </c>
      <c r="D19" s="3">
        <v>16</v>
      </c>
      <c r="E19" s="4">
        <f t="shared" si="0"/>
        <v>0.51515151515151514</v>
      </c>
      <c r="F19" s="4">
        <f>C19/C2</f>
        <v>0.94444444444444442</v>
      </c>
      <c r="G19" s="4">
        <f>D19/D2</f>
        <v>0.88888888888888884</v>
      </c>
    </row>
    <row r="20" spans="1:7" x14ac:dyDescent="0.35">
      <c r="A20" s="5" t="s">
        <v>25</v>
      </c>
      <c r="B20" s="4">
        <v>107</v>
      </c>
      <c r="C20" s="8">
        <v>16</v>
      </c>
      <c r="D20" s="3">
        <v>15</v>
      </c>
      <c r="E20" s="4">
        <f t="shared" si="0"/>
        <v>0.48484848484848486</v>
      </c>
      <c r="F20" s="4">
        <f>C20/C2</f>
        <v>0.88888888888888884</v>
      </c>
      <c r="G20" s="4">
        <f>D20/D2</f>
        <v>0.83333333333333337</v>
      </c>
    </row>
    <row r="21" spans="1:7" x14ac:dyDescent="0.35">
      <c r="A21" s="5" t="s">
        <v>26</v>
      </c>
      <c r="B21" s="4">
        <v>120</v>
      </c>
      <c r="C21" s="8">
        <v>16</v>
      </c>
      <c r="D21" s="3">
        <v>15</v>
      </c>
      <c r="E21" s="4">
        <f t="shared" si="0"/>
        <v>0.48484848484848486</v>
      </c>
      <c r="F21" s="4">
        <f>C21/C2</f>
        <v>0.88888888888888884</v>
      </c>
      <c r="G21" s="4">
        <f>D21/D2</f>
        <v>0.83333333333333337</v>
      </c>
    </row>
    <row r="22" spans="1:7" x14ac:dyDescent="0.35">
      <c r="A22" s="5" t="s">
        <v>27</v>
      </c>
      <c r="B22" s="4">
        <v>120</v>
      </c>
      <c r="C22" s="8">
        <v>16</v>
      </c>
      <c r="D22" s="3">
        <v>16</v>
      </c>
      <c r="E22" s="4">
        <f t="shared" si="0"/>
        <v>0.48484848484848486</v>
      </c>
      <c r="F22" s="4">
        <f>C22/C2</f>
        <v>0.88888888888888884</v>
      </c>
      <c r="G22" s="4">
        <f>D22/D2</f>
        <v>0.88888888888888884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12" sqref="I12"/>
    </sheetView>
  </sheetViews>
  <sheetFormatPr defaultRowHeight="14.5" x14ac:dyDescent="0.35"/>
  <cols>
    <col min="3" max="3" width="8.7265625" style="10"/>
  </cols>
  <sheetData>
    <row r="1" spans="1:9" x14ac:dyDescent="0.35">
      <c r="A1" s="4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4" t="s">
        <v>6</v>
      </c>
      <c r="G1" s="4" t="s">
        <v>5</v>
      </c>
    </row>
    <row r="2" spans="1:9" x14ac:dyDescent="0.35">
      <c r="A2" s="5" t="s">
        <v>7</v>
      </c>
      <c r="B2" s="4">
        <v>200</v>
      </c>
      <c r="C2" s="9">
        <v>45</v>
      </c>
      <c r="D2" s="4">
        <v>40</v>
      </c>
      <c r="E2" s="4">
        <f>C2/119</f>
        <v>0.37815126050420167</v>
      </c>
      <c r="F2" s="4">
        <f>C2/C2</f>
        <v>1</v>
      </c>
      <c r="G2" s="4">
        <f>D2/D2</f>
        <v>1</v>
      </c>
    </row>
    <row r="3" spans="1:9" x14ac:dyDescent="0.35">
      <c r="A3" s="5" t="s">
        <v>8</v>
      </c>
      <c r="B3" s="4">
        <v>69</v>
      </c>
      <c r="C3" s="9">
        <v>39</v>
      </c>
      <c r="D3" s="3">
        <v>34</v>
      </c>
      <c r="E3" s="4">
        <f>C3/119</f>
        <v>0.32773109243697479</v>
      </c>
      <c r="F3" s="4">
        <f>C3/C2</f>
        <v>0.8666666666666667</v>
      </c>
      <c r="G3" s="4">
        <f>D3/D2</f>
        <v>0.85</v>
      </c>
      <c r="I3" t="s">
        <v>46</v>
      </c>
    </row>
    <row r="4" spans="1:9" x14ac:dyDescent="0.35">
      <c r="A4" s="5" t="s">
        <v>9</v>
      </c>
      <c r="B4" s="4">
        <v>86</v>
      </c>
      <c r="C4" s="9">
        <v>34</v>
      </c>
      <c r="D4" s="3">
        <v>31</v>
      </c>
      <c r="E4" s="4">
        <f>C4/119</f>
        <v>0.2857142857142857</v>
      </c>
      <c r="F4" s="4">
        <f>C4/C2</f>
        <v>0.75555555555555554</v>
      </c>
      <c r="G4" s="4">
        <f>D4/D2</f>
        <v>0.77500000000000002</v>
      </c>
      <c r="I4" t="s">
        <v>47</v>
      </c>
    </row>
    <row r="5" spans="1:9" x14ac:dyDescent="0.35">
      <c r="A5" s="5" t="s">
        <v>10</v>
      </c>
      <c r="B5" s="4">
        <v>78</v>
      </c>
      <c r="C5" s="9">
        <v>42</v>
      </c>
      <c r="D5" s="3">
        <v>36</v>
      </c>
      <c r="E5" s="4">
        <f>C5/119</f>
        <v>0.35294117647058826</v>
      </c>
      <c r="F5" s="4">
        <f>C5/C2</f>
        <v>0.93333333333333335</v>
      </c>
      <c r="G5" s="4">
        <f>D5/D2</f>
        <v>0.9</v>
      </c>
    </row>
    <row r="6" spans="1:9" x14ac:dyDescent="0.35">
      <c r="A6" s="5" t="s">
        <v>11</v>
      </c>
      <c r="B6" s="4">
        <v>80</v>
      </c>
      <c r="C6" s="9">
        <v>39</v>
      </c>
      <c r="D6" s="3">
        <v>35</v>
      </c>
      <c r="E6" s="4">
        <f>C6/119</f>
        <v>0.32773109243697479</v>
      </c>
      <c r="F6" s="4">
        <f>C6/C2</f>
        <v>0.8666666666666667</v>
      </c>
      <c r="G6" s="4">
        <f>D6/D2</f>
        <v>0.875</v>
      </c>
    </row>
    <row r="7" spans="1:9" x14ac:dyDescent="0.35">
      <c r="A7" s="1" t="s">
        <v>12</v>
      </c>
      <c r="B7" s="4">
        <v>98</v>
      </c>
      <c r="C7" s="9">
        <v>40</v>
      </c>
      <c r="D7" s="3">
        <v>35</v>
      </c>
      <c r="E7" s="4">
        <f>C7/119</f>
        <v>0.33613445378151263</v>
      </c>
      <c r="F7" s="4">
        <f>C7/C2</f>
        <v>0.88888888888888884</v>
      </c>
      <c r="G7" s="4">
        <f>D7/D2</f>
        <v>0.875</v>
      </c>
    </row>
    <row r="8" spans="1:9" x14ac:dyDescent="0.35">
      <c r="A8" s="5" t="s">
        <v>13</v>
      </c>
      <c r="B8" s="4">
        <v>92</v>
      </c>
      <c r="C8" s="9">
        <v>43</v>
      </c>
      <c r="D8" s="3">
        <v>37</v>
      </c>
      <c r="E8" s="4">
        <f>C8/119</f>
        <v>0.36134453781512604</v>
      </c>
      <c r="F8" s="4">
        <f>C8/C2</f>
        <v>0.9555555555555556</v>
      </c>
      <c r="G8" s="4">
        <f>D8/D2</f>
        <v>0.92500000000000004</v>
      </c>
    </row>
    <row r="9" spans="1:9" x14ac:dyDescent="0.35">
      <c r="A9" s="5" t="s">
        <v>14</v>
      </c>
      <c r="B9" s="4">
        <v>92</v>
      </c>
      <c r="C9" s="9">
        <v>42</v>
      </c>
      <c r="D9" s="3">
        <v>36</v>
      </c>
      <c r="E9" s="4">
        <f>C9/119</f>
        <v>0.35294117647058826</v>
      </c>
      <c r="F9" s="4">
        <f>C9/C2</f>
        <v>0.93333333333333335</v>
      </c>
      <c r="G9" s="4">
        <f>D9/D2</f>
        <v>0.9</v>
      </c>
    </row>
    <row r="10" spans="1:9" x14ac:dyDescent="0.35">
      <c r="A10" s="5" t="s">
        <v>15</v>
      </c>
      <c r="B10" s="4">
        <v>85</v>
      </c>
      <c r="C10" s="9">
        <v>42</v>
      </c>
      <c r="D10" s="3">
        <v>37</v>
      </c>
      <c r="E10" s="4">
        <f>C10/119</f>
        <v>0.35294117647058826</v>
      </c>
      <c r="F10" s="4">
        <f>C10/C2</f>
        <v>0.93333333333333335</v>
      </c>
      <c r="G10" s="4">
        <f>D10/D2</f>
        <v>0.92500000000000004</v>
      </c>
    </row>
    <row r="11" spans="1:9" x14ac:dyDescent="0.35">
      <c r="A11" s="5" t="s">
        <v>16</v>
      </c>
      <c r="B11" s="4">
        <v>103</v>
      </c>
      <c r="C11" s="9">
        <v>44</v>
      </c>
      <c r="D11" s="3">
        <v>39</v>
      </c>
      <c r="E11" s="4">
        <f>C11/119</f>
        <v>0.36974789915966388</v>
      </c>
      <c r="F11" s="4">
        <f>C11/C2</f>
        <v>0.97777777777777775</v>
      </c>
      <c r="G11" s="4">
        <f>D11/D2</f>
        <v>0.97499999999999998</v>
      </c>
    </row>
    <row r="12" spans="1:9" x14ac:dyDescent="0.35">
      <c r="A12" s="5" t="s">
        <v>17</v>
      </c>
      <c r="B12" s="4">
        <v>109</v>
      </c>
      <c r="C12" s="9">
        <v>43</v>
      </c>
      <c r="D12" s="3">
        <v>37</v>
      </c>
      <c r="E12" s="4">
        <f>C12/119</f>
        <v>0.36134453781512604</v>
      </c>
      <c r="F12" s="4">
        <f>C12/C2</f>
        <v>0.9555555555555556</v>
      </c>
      <c r="G12" s="4">
        <f>D12/D2</f>
        <v>0.92500000000000004</v>
      </c>
    </row>
    <row r="13" spans="1:9" x14ac:dyDescent="0.35">
      <c r="A13" s="5" t="s">
        <v>18</v>
      </c>
      <c r="B13" s="4">
        <v>89</v>
      </c>
      <c r="C13" s="9">
        <v>40</v>
      </c>
      <c r="D13" s="3">
        <v>36</v>
      </c>
      <c r="E13" s="4">
        <f>C13/119</f>
        <v>0.33613445378151263</v>
      </c>
      <c r="F13" s="4">
        <f>C13/C2</f>
        <v>0.88888888888888884</v>
      </c>
      <c r="G13" s="4">
        <f>D13/D2</f>
        <v>0.9</v>
      </c>
    </row>
    <row r="14" spans="1:9" x14ac:dyDescent="0.35">
      <c r="A14" s="2" t="s">
        <v>19</v>
      </c>
      <c r="B14" s="4">
        <v>100</v>
      </c>
      <c r="C14" s="9">
        <v>40</v>
      </c>
      <c r="D14" s="3">
        <v>35</v>
      </c>
      <c r="E14" s="4">
        <f>C14/119</f>
        <v>0.33613445378151263</v>
      </c>
      <c r="F14" s="4">
        <f>C14/C2</f>
        <v>0.88888888888888884</v>
      </c>
      <c r="G14" s="4">
        <f>D14/D2</f>
        <v>0.875</v>
      </c>
    </row>
    <row r="15" spans="1:9" x14ac:dyDescent="0.35">
      <c r="A15" s="5" t="s">
        <v>20</v>
      </c>
      <c r="B15" s="4">
        <v>100</v>
      </c>
      <c r="C15" s="9">
        <v>44</v>
      </c>
      <c r="D15" s="3">
        <v>38</v>
      </c>
      <c r="E15" s="4">
        <f>C15/119</f>
        <v>0.36974789915966388</v>
      </c>
      <c r="F15" s="4">
        <f>C15/C2</f>
        <v>0.97777777777777775</v>
      </c>
      <c r="G15" s="4">
        <f>D15/D2</f>
        <v>0.95</v>
      </c>
    </row>
    <row r="16" spans="1:9" x14ac:dyDescent="0.35">
      <c r="A16" s="5" t="s">
        <v>21</v>
      </c>
      <c r="B16" s="4">
        <v>118</v>
      </c>
      <c r="C16" s="9">
        <v>43</v>
      </c>
      <c r="D16" s="3">
        <v>38</v>
      </c>
      <c r="E16" s="4">
        <f>C16/119</f>
        <v>0.36134453781512604</v>
      </c>
      <c r="F16" s="4">
        <f>C16/C2</f>
        <v>0.9555555555555556</v>
      </c>
      <c r="G16" s="4">
        <f>D16/D2</f>
        <v>0.95</v>
      </c>
    </row>
    <row r="17" spans="1:7" x14ac:dyDescent="0.35">
      <c r="A17" s="5" t="s">
        <v>22</v>
      </c>
      <c r="B17" s="4">
        <v>117</v>
      </c>
      <c r="C17" s="9">
        <v>41</v>
      </c>
      <c r="D17" s="3">
        <v>36</v>
      </c>
      <c r="E17" s="4">
        <f>C17/119</f>
        <v>0.34453781512605042</v>
      </c>
      <c r="F17" s="4">
        <f>C17/C2</f>
        <v>0.91111111111111109</v>
      </c>
      <c r="G17" s="4">
        <f>D17/D2</f>
        <v>0.9</v>
      </c>
    </row>
    <row r="18" spans="1:7" x14ac:dyDescent="0.35">
      <c r="A18" s="1" t="s">
        <v>23</v>
      </c>
      <c r="B18" s="4">
        <v>127</v>
      </c>
      <c r="C18" s="9">
        <v>43</v>
      </c>
      <c r="D18" s="3">
        <v>37</v>
      </c>
      <c r="E18" s="4">
        <f>C18/119</f>
        <v>0.36134453781512604</v>
      </c>
      <c r="F18" s="4">
        <f>C18/C2</f>
        <v>0.9555555555555556</v>
      </c>
      <c r="G18" s="4">
        <f>D18/D2</f>
        <v>0.92500000000000004</v>
      </c>
    </row>
    <row r="19" spans="1:7" x14ac:dyDescent="0.35">
      <c r="A19" s="5" t="s">
        <v>24</v>
      </c>
      <c r="B19" s="4">
        <v>131</v>
      </c>
      <c r="C19" s="9">
        <v>44</v>
      </c>
      <c r="D19" s="3">
        <v>38</v>
      </c>
      <c r="E19" s="4">
        <f>C19/119</f>
        <v>0.36974789915966388</v>
      </c>
      <c r="F19" s="4">
        <f>C19/C2</f>
        <v>0.97777777777777775</v>
      </c>
      <c r="G19" s="4">
        <f>D19/D2</f>
        <v>0.95</v>
      </c>
    </row>
    <row r="20" spans="1:7" x14ac:dyDescent="0.35">
      <c r="A20" s="5" t="s">
        <v>25</v>
      </c>
      <c r="B20" s="4">
        <v>107</v>
      </c>
      <c r="C20" s="9">
        <v>43</v>
      </c>
      <c r="D20" s="3">
        <v>37</v>
      </c>
      <c r="E20" s="4">
        <f>C20/119</f>
        <v>0.36134453781512604</v>
      </c>
      <c r="F20" s="4">
        <f>C20/C2</f>
        <v>0.9555555555555556</v>
      </c>
      <c r="G20" s="4">
        <f>D20/D2</f>
        <v>0.92500000000000004</v>
      </c>
    </row>
    <row r="21" spans="1:7" x14ac:dyDescent="0.35">
      <c r="A21" s="5" t="s">
        <v>26</v>
      </c>
      <c r="B21" s="4">
        <v>120</v>
      </c>
      <c r="C21" s="9">
        <v>43</v>
      </c>
      <c r="D21" s="3">
        <v>37</v>
      </c>
      <c r="E21" s="4">
        <f>C21/119</f>
        <v>0.36134453781512604</v>
      </c>
      <c r="F21" s="4">
        <f>C21/C2</f>
        <v>0.9555555555555556</v>
      </c>
      <c r="G21" s="4">
        <f>D21/D2</f>
        <v>0.92500000000000004</v>
      </c>
    </row>
    <row r="22" spans="1:7" x14ac:dyDescent="0.35">
      <c r="A22" s="5" t="s">
        <v>27</v>
      </c>
      <c r="B22" s="4">
        <v>120</v>
      </c>
      <c r="C22" s="9">
        <v>42</v>
      </c>
      <c r="D22" s="3">
        <v>37</v>
      </c>
      <c r="E22" s="4">
        <f>C22/119</f>
        <v>0.35294117647058826</v>
      </c>
      <c r="F22" s="4">
        <f>C22/C2</f>
        <v>0.93333333333333335</v>
      </c>
      <c r="G22" s="4">
        <f>D22/D2</f>
        <v>0.92500000000000004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F15" sqref="F15"/>
    </sheetView>
  </sheetViews>
  <sheetFormatPr defaultRowHeight="14.5" x14ac:dyDescent="0.35"/>
  <sheetData>
    <row r="1" spans="1:11" x14ac:dyDescent="0.35">
      <c r="A1" s="3"/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</row>
    <row r="2" spans="1:11" x14ac:dyDescent="0.35">
      <c r="A2" s="3" t="s">
        <v>48</v>
      </c>
      <c r="B2" s="9"/>
      <c r="C2" s="3">
        <v>0.68181818181818099</v>
      </c>
      <c r="D2" s="3">
        <v>0.32183908045977</v>
      </c>
      <c r="E2" s="3">
        <v>0.34146341463414598</v>
      </c>
      <c r="F2" s="3">
        <v>4.8387096774193498E-2</v>
      </c>
      <c r="G2" s="3">
        <v>3.65853658536585E-2</v>
      </c>
      <c r="H2" s="3">
        <v>6.2992125984251898E-2</v>
      </c>
      <c r="I2" s="3">
        <v>4.8000000000000001E-2</v>
      </c>
      <c r="J2" s="3">
        <v>0.2578125</v>
      </c>
      <c r="K2" s="3">
        <v>0.125</v>
      </c>
    </row>
    <row r="3" spans="1:11" x14ac:dyDescent="0.35">
      <c r="A3" s="3" t="s">
        <v>49</v>
      </c>
      <c r="B3" s="3"/>
      <c r="C3" s="9"/>
      <c r="D3" s="3">
        <v>0.32038834951456302</v>
      </c>
      <c r="E3" s="3">
        <v>0.27184466019417403</v>
      </c>
      <c r="F3" s="3">
        <v>4.5307443365695699E-2</v>
      </c>
      <c r="G3" s="3">
        <v>2.9126213592233E-2</v>
      </c>
      <c r="H3" s="3">
        <v>7.7669902912621297E-2</v>
      </c>
      <c r="I3" s="3">
        <v>5.1779935275080902E-2</v>
      </c>
      <c r="J3" s="3">
        <v>0.214511041009463</v>
      </c>
      <c r="K3" s="3">
        <v>0.103225806451612</v>
      </c>
    </row>
    <row r="4" spans="1:11" x14ac:dyDescent="0.35">
      <c r="A4" s="3" t="s">
        <v>50</v>
      </c>
      <c r="B4" s="3"/>
      <c r="C4" s="3"/>
      <c r="D4" s="9"/>
      <c r="E4" s="3">
        <v>0.84848484848484795</v>
      </c>
      <c r="F4" s="3">
        <v>5.6074766355140103E-2</v>
      </c>
      <c r="G4" s="3">
        <v>5.8823529411764698E-2</v>
      </c>
      <c r="H4" s="3">
        <v>9.8214285714285698E-2</v>
      </c>
      <c r="I4" s="3">
        <v>0.10576923076923</v>
      </c>
      <c r="J4" s="3">
        <v>0.12903225806451599</v>
      </c>
      <c r="K4" s="3">
        <v>0.17857142857142799</v>
      </c>
    </row>
    <row r="5" spans="1:11" x14ac:dyDescent="0.35">
      <c r="A5" s="3" t="s">
        <v>51</v>
      </c>
      <c r="B5" s="3"/>
      <c r="C5" s="3"/>
      <c r="D5" s="3"/>
      <c r="E5" s="9"/>
      <c r="F5" s="3">
        <v>6.5217391304347797E-2</v>
      </c>
      <c r="G5" s="3">
        <v>6.8965517241379296E-2</v>
      </c>
      <c r="H5" s="3">
        <v>9.0909090909090898E-2</v>
      </c>
      <c r="I5" s="3">
        <v>9.8901098901098897E-2</v>
      </c>
      <c r="J5" s="3">
        <v>0.134751773049645</v>
      </c>
      <c r="K5" s="3">
        <v>0.19387755102040799</v>
      </c>
    </row>
    <row r="6" spans="1:11" x14ac:dyDescent="0.35">
      <c r="A6" s="3" t="s">
        <v>52</v>
      </c>
      <c r="B6" s="3"/>
      <c r="C6" s="3"/>
      <c r="D6" s="3"/>
      <c r="E6" s="3"/>
      <c r="F6" s="9"/>
      <c r="G6" s="3">
        <v>0.64285714285714202</v>
      </c>
      <c r="H6" s="3">
        <v>8.5714285714285701E-2</v>
      </c>
      <c r="I6" s="3">
        <v>0.11111111111111099</v>
      </c>
      <c r="J6" s="3">
        <v>4.6511627906976702E-2</v>
      </c>
      <c r="K6" s="3">
        <v>4.4444444444444398E-2</v>
      </c>
    </row>
    <row r="7" spans="1:11" x14ac:dyDescent="0.35">
      <c r="A7" s="3" t="s">
        <v>53</v>
      </c>
      <c r="B7" s="3"/>
      <c r="C7" s="3"/>
      <c r="D7" s="3"/>
      <c r="E7" s="3"/>
      <c r="F7" s="3"/>
      <c r="G7" s="9"/>
      <c r="H7" s="3">
        <v>6.4516129032257993E-2</v>
      </c>
      <c r="I7" s="3">
        <v>8.6956521739130405E-2</v>
      </c>
      <c r="J7" s="3">
        <v>2.40963855421686E-2</v>
      </c>
      <c r="K7" s="3">
        <v>2.4390243902439001E-2</v>
      </c>
    </row>
    <row r="8" spans="1:11" x14ac:dyDescent="0.35">
      <c r="A8" s="3" t="s">
        <v>54</v>
      </c>
      <c r="B8" s="3"/>
      <c r="C8" s="3"/>
      <c r="D8" s="3"/>
      <c r="E8" s="3"/>
      <c r="F8" s="3"/>
      <c r="G8" s="3"/>
      <c r="H8" s="9"/>
      <c r="I8" s="3">
        <v>0.66666666666666596</v>
      </c>
      <c r="J8" s="3">
        <v>3.0927835051546299E-2</v>
      </c>
      <c r="K8" s="3">
        <v>1.7857142857142801E-2</v>
      </c>
    </row>
    <row r="9" spans="1:11" x14ac:dyDescent="0.35">
      <c r="A9" s="3" t="s">
        <v>55</v>
      </c>
      <c r="B9" s="3"/>
      <c r="C9" s="3"/>
      <c r="D9" s="3"/>
      <c r="E9" s="3"/>
      <c r="F9" s="3"/>
      <c r="G9" s="3"/>
      <c r="H9" s="3"/>
      <c r="I9" s="9"/>
      <c r="J9" s="3">
        <v>1.09890109890109E-2</v>
      </c>
      <c r="K9" s="3">
        <v>2.0833333333333301E-2</v>
      </c>
    </row>
    <row r="10" spans="1:11" x14ac:dyDescent="0.35">
      <c r="A10" s="3" t="s">
        <v>56</v>
      </c>
      <c r="B10" s="3"/>
      <c r="C10" s="3"/>
      <c r="D10" s="3"/>
      <c r="E10" s="3"/>
      <c r="F10" s="3"/>
      <c r="G10" s="3"/>
      <c r="H10" s="3"/>
      <c r="I10" s="3"/>
      <c r="J10" s="9"/>
      <c r="K10" s="3">
        <v>0.43421052631578899</v>
      </c>
    </row>
    <row r="11" spans="1:11" x14ac:dyDescent="0.35">
      <c r="A11" s="3" t="s">
        <v>57</v>
      </c>
      <c r="B11" s="3"/>
      <c r="C11" s="3"/>
      <c r="D11" s="3"/>
      <c r="E11" s="3"/>
      <c r="F11" s="3"/>
      <c r="G11" s="3"/>
      <c r="H11" s="3"/>
      <c r="I11" s="3"/>
      <c r="J11" s="3"/>
      <c r="K11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2"/>
  <sheetViews>
    <sheetView topLeftCell="A138" workbookViewId="0">
      <selection sqref="A1:A315"/>
    </sheetView>
  </sheetViews>
  <sheetFormatPr defaultRowHeight="14.5" x14ac:dyDescent="0.35"/>
  <sheetData>
    <row r="1" spans="1:1" x14ac:dyDescent="0.35">
      <c r="A1" t="s">
        <v>58</v>
      </c>
    </row>
    <row r="2" spans="1:1" x14ac:dyDescent="0.35">
      <c r="A2" t="s">
        <v>59</v>
      </c>
    </row>
    <row r="3" spans="1:1" x14ac:dyDescent="0.35">
      <c r="A3" t="s">
        <v>60</v>
      </c>
    </row>
    <row r="4" spans="1:1" x14ac:dyDescent="0.35">
      <c r="A4" t="s">
        <v>61</v>
      </c>
    </row>
    <row r="8" spans="1:1" x14ac:dyDescent="0.35">
      <c r="A8" t="s">
        <v>62</v>
      </c>
    </row>
    <row r="9" spans="1:1" x14ac:dyDescent="0.35">
      <c r="A9" t="s">
        <v>63</v>
      </c>
    </row>
    <row r="10" spans="1:1" x14ac:dyDescent="0.35">
      <c r="A10" t="s">
        <v>64</v>
      </c>
    </row>
    <row r="11" spans="1:1" x14ac:dyDescent="0.35">
      <c r="A11" t="s">
        <v>65</v>
      </c>
    </row>
    <row r="15" spans="1:1" x14ac:dyDescent="0.35">
      <c r="A15" t="s">
        <v>66</v>
      </c>
    </row>
    <row r="16" spans="1:1" x14ac:dyDescent="0.35">
      <c r="A16" t="s">
        <v>67</v>
      </c>
    </row>
    <row r="17" spans="1:1" x14ac:dyDescent="0.35">
      <c r="A17" t="s">
        <v>64</v>
      </c>
    </row>
    <row r="18" spans="1:1" x14ac:dyDescent="0.35">
      <c r="A18" t="s">
        <v>68</v>
      </c>
    </row>
    <row r="22" spans="1:1" x14ac:dyDescent="0.35">
      <c r="A22" t="s">
        <v>69</v>
      </c>
    </row>
    <row r="23" spans="1:1" x14ac:dyDescent="0.35">
      <c r="A23" t="s">
        <v>70</v>
      </c>
    </row>
    <row r="24" spans="1:1" x14ac:dyDescent="0.35">
      <c r="A24" t="s">
        <v>71</v>
      </c>
    </row>
    <row r="25" spans="1:1" x14ac:dyDescent="0.35">
      <c r="A25" t="s">
        <v>72</v>
      </c>
    </row>
    <row r="29" spans="1:1" x14ac:dyDescent="0.35">
      <c r="A29" t="s">
        <v>73</v>
      </c>
    </row>
    <row r="30" spans="1:1" x14ac:dyDescent="0.35">
      <c r="A30" t="s">
        <v>67</v>
      </c>
    </row>
    <row r="31" spans="1:1" x14ac:dyDescent="0.35">
      <c r="A31" t="s">
        <v>74</v>
      </c>
    </row>
    <row r="32" spans="1:1" x14ac:dyDescent="0.35">
      <c r="A32" t="s">
        <v>75</v>
      </c>
    </row>
    <row r="36" spans="1:1" x14ac:dyDescent="0.35">
      <c r="A36" t="s">
        <v>76</v>
      </c>
    </row>
    <row r="37" spans="1:1" x14ac:dyDescent="0.35">
      <c r="A37" t="s">
        <v>77</v>
      </c>
    </row>
    <row r="38" spans="1:1" x14ac:dyDescent="0.35">
      <c r="A38" t="s">
        <v>78</v>
      </c>
    </row>
    <row r="39" spans="1:1" x14ac:dyDescent="0.35">
      <c r="A39" t="s">
        <v>79</v>
      </c>
    </row>
    <row r="43" spans="1:1" x14ac:dyDescent="0.35">
      <c r="A43" t="s">
        <v>80</v>
      </c>
    </row>
    <row r="44" spans="1:1" x14ac:dyDescent="0.35">
      <c r="A44" t="s">
        <v>81</v>
      </c>
    </row>
    <row r="45" spans="1:1" x14ac:dyDescent="0.35">
      <c r="A45" t="s">
        <v>71</v>
      </c>
    </row>
    <row r="46" spans="1:1" x14ac:dyDescent="0.35">
      <c r="A46" t="s">
        <v>82</v>
      </c>
    </row>
    <row r="50" spans="1:1" x14ac:dyDescent="0.35">
      <c r="A50" t="s">
        <v>83</v>
      </c>
    </row>
    <row r="51" spans="1:1" x14ac:dyDescent="0.35">
      <c r="A51" t="s">
        <v>84</v>
      </c>
    </row>
    <row r="52" spans="1:1" x14ac:dyDescent="0.35">
      <c r="A52" t="s">
        <v>85</v>
      </c>
    </row>
    <row r="53" spans="1:1" x14ac:dyDescent="0.35">
      <c r="A53" t="s">
        <v>86</v>
      </c>
    </row>
    <row r="57" spans="1:1" x14ac:dyDescent="0.35">
      <c r="A57" t="s">
        <v>87</v>
      </c>
    </row>
    <row r="58" spans="1:1" x14ac:dyDescent="0.35">
      <c r="A58" t="s">
        <v>70</v>
      </c>
    </row>
    <row r="59" spans="1:1" x14ac:dyDescent="0.35">
      <c r="A59" t="s">
        <v>88</v>
      </c>
    </row>
    <row r="60" spans="1:1" x14ac:dyDescent="0.35">
      <c r="A60" t="s">
        <v>89</v>
      </c>
    </row>
    <row r="64" spans="1:1" x14ac:dyDescent="0.35">
      <c r="A64" t="s">
        <v>90</v>
      </c>
    </row>
    <row r="65" spans="1:1" x14ac:dyDescent="0.35">
      <c r="A65" t="s">
        <v>91</v>
      </c>
    </row>
    <row r="66" spans="1:1" x14ac:dyDescent="0.35">
      <c r="A66" t="s">
        <v>92</v>
      </c>
    </row>
    <row r="67" spans="1:1" x14ac:dyDescent="0.35">
      <c r="A67" t="s">
        <v>93</v>
      </c>
    </row>
    <row r="71" spans="1:1" x14ac:dyDescent="0.35">
      <c r="A71" t="s">
        <v>94</v>
      </c>
    </row>
    <row r="72" spans="1:1" x14ac:dyDescent="0.35">
      <c r="A72" t="s">
        <v>91</v>
      </c>
    </row>
    <row r="73" spans="1:1" x14ac:dyDescent="0.35">
      <c r="A73" t="s">
        <v>64</v>
      </c>
    </row>
    <row r="74" spans="1:1" x14ac:dyDescent="0.35">
      <c r="A74" t="s">
        <v>95</v>
      </c>
    </row>
    <row r="78" spans="1:1" x14ac:dyDescent="0.35">
      <c r="A78" t="s">
        <v>96</v>
      </c>
    </row>
    <row r="79" spans="1:1" x14ac:dyDescent="0.35">
      <c r="A79" t="s">
        <v>91</v>
      </c>
    </row>
    <row r="80" spans="1:1" x14ac:dyDescent="0.35">
      <c r="A80" t="s">
        <v>97</v>
      </c>
    </row>
    <row r="81" spans="1:1" x14ac:dyDescent="0.35">
      <c r="A81" t="s">
        <v>98</v>
      </c>
    </row>
    <row r="85" spans="1:1" x14ac:dyDescent="0.35">
      <c r="A85" t="s">
        <v>99</v>
      </c>
    </row>
    <row r="86" spans="1:1" x14ac:dyDescent="0.35">
      <c r="A86" t="s">
        <v>91</v>
      </c>
    </row>
    <row r="87" spans="1:1" x14ac:dyDescent="0.35">
      <c r="A87" t="s">
        <v>74</v>
      </c>
    </row>
    <row r="88" spans="1:1" x14ac:dyDescent="0.35">
      <c r="A88" t="s">
        <v>100</v>
      </c>
    </row>
    <row r="92" spans="1:1" x14ac:dyDescent="0.35">
      <c r="A92" t="s">
        <v>101</v>
      </c>
    </row>
    <row r="93" spans="1:1" x14ac:dyDescent="0.35">
      <c r="A93" t="s">
        <v>91</v>
      </c>
    </row>
    <row r="94" spans="1:1" x14ac:dyDescent="0.35">
      <c r="A94" t="s">
        <v>102</v>
      </c>
    </row>
    <row r="95" spans="1:1" x14ac:dyDescent="0.35">
      <c r="A95" t="s">
        <v>103</v>
      </c>
    </row>
    <row r="99" spans="1:1" x14ac:dyDescent="0.35">
      <c r="A99" t="s">
        <v>104</v>
      </c>
    </row>
    <row r="100" spans="1:1" x14ac:dyDescent="0.35">
      <c r="A100" t="s">
        <v>91</v>
      </c>
    </row>
    <row r="101" spans="1:1" x14ac:dyDescent="0.35">
      <c r="A101" t="s">
        <v>78</v>
      </c>
    </row>
    <row r="102" spans="1:1" x14ac:dyDescent="0.35">
      <c r="A102" t="s">
        <v>105</v>
      </c>
    </row>
    <row r="106" spans="1:1" x14ac:dyDescent="0.35">
      <c r="A106" t="s">
        <v>106</v>
      </c>
    </row>
    <row r="107" spans="1:1" x14ac:dyDescent="0.35">
      <c r="A107" t="s">
        <v>107</v>
      </c>
    </row>
    <row r="108" spans="1:1" x14ac:dyDescent="0.35">
      <c r="A108" t="s">
        <v>108</v>
      </c>
    </row>
    <row r="109" spans="1:1" x14ac:dyDescent="0.35">
      <c r="A109" t="s">
        <v>109</v>
      </c>
    </row>
    <row r="113" spans="1:1" x14ac:dyDescent="0.35">
      <c r="A113" t="s">
        <v>110</v>
      </c>
    </row>
    <row r="114" spans="1:1" x14ac:dyDescent="0.35">
      <c r="A114" t="s">
        <v>111</v>
      </c>
    </row>
    <row r="115" spans="1:1" x14ac:dyDescent="0.35">
      <c r="A115" t="s">
        <v>112</v>
      </c>
    </row>
    <row r="116" spans="1:1" x14ac:dyDescent="0.35">
      <c r="A116" t="s">
        <v>113</v>
      </c>
    </row>
    <row r="120" spans="1:1" x14ac:dyDescent="0.35">
      <c r="A120" t="s">
        <v>114</v>
      </c>
    </row>
    <row r="121" spans="1:1" x14ac:dyDescent="0.35">
      <c r="A121" t="s">
        <v>115</v>
      </c>
    </row>
    <row r="122" spans="1:1" x14ac:dyDescent="0.35">
      <c r="A122" t="s">
        <v>64</v>
      </c>
    </row>
    <row r="123" spans="1:1" x14ac:dyDescent="0.35">
      <c r="A123" t="s">
        <v>116</v>
      </c>
    </row>
    <row r="127" spans="1:1" x14ac:dyDescent="0.35">
      <c r="A127" t="s">
        <v>117</v>
      </c>
    </row>
    <row r="128" spans="1:1" x14ac:dyDescent="0.35">
      <c r="A128" t="s">
        <v>118</v>
      </c>
    </row>
    <row r="129" spans="1:1" x14ac:dyDescent="0.35">
      <c r="A129" t="s">
        <v>119</v>
      </c>
    </row>
    <row r="130" spans="1:1" x14ac:dyDescent="0.35">
      <c r="A130" t="s">
        <v>120</v>
      </c>
    </row>
    <row r="134" spans="1:1" x14ac:dyDescent="0.35">
      <c r="A134" t="s">
        <v>121</v>
      </c>
    </row>
    <row r="135" spans="1:1" x14ac:dyDescent="0.35">
      <c r="A135" t="s">
        <v>122</v>
      </c>
    </row>
    <row r="136" spans="1:1" x14ac:dyDescent="0.35">
      <c r="A136" t="s">
        <v>119</v>
      </c>
    </row>
    <row r="137" spans="1:1" x14ac:dyDescent="0.35">
      <c r="A137" t="s">
        <v>123</v>
      </c>
    </row>
    <row r="141" spans="1:1" x14ac:dyDescent="0.35">
      <c r="A141" t="s">
        <v>124</v>
      </c>
    </row>
    <row r="142" spans="1:1" x14ac:dyDescent="0.35">
      <c r="A142" t="s">
        <v>125</v>
      </c>
    </row>
    <row r="143" spans="1:1" x14ac:dyDescent="0.35">
      <c r="A143" t="s">
        <v>126</v>
      </c>
    </row>
    <row r="144" spans="1:1" x14ac:dyDescent="0.35">
      <c r="A144" t="s">
        <v>127</v>
      </c>
    </row>
    <row r="148" spans="1:1" x14ac:dyDescent="0.35">
      <c r="A148" t="s">
        <v>128</v>
      </c>
    </row>
    <row r="149" spans="1:1" x14ac:dyDescent="0.35">
      <c r="A149" t="s">
        <v>129</v>
      </c>
    </row>
    <row r="150" spans="1:1" x14ac:dyDescent="0.35">
      <c r="A150" t="s">
        <v>126</v>
      </c>
    </row>
    <row r="151" spans="1:1" x14ac:dyDescent="0.35">
      <c r="A151" t="s">
        <v>130</v>
      </c>
    </row>
    <row r="155" spans="1:1" x14ac:dyDescent="0.35">
      <c r="A155" t="s">
        <v>131</v>
      </c>
    </row>
    <row r="156" spans="1:1" x14ac:dyDescent="0.35">
      <c r="A156" t="s">
        <v>132</v>
      </c>
    </row>
    <row r="157" spans="1:1" x14ac:dyDescent="0.35">
      <c r="A157" t="s">
        <v>133</v>
      </c>
    </row>
    <row r="158" spans="1:1" x14ac:dyDescent="0.35">
      <c r="A158" t="s">
        <v>134</v>
      </c>
    </row>
    <row r="162" spans="1:1" x14ac:dyDescent="0.35">
      <c r="A162" t="s">
        <v>135</v>
      </c>
    </row>
    <row r="163" spans="1:1" x14ac:dyDescent="0.35">
      <c r="A163" t="s">
        <v>125</v>
      </c>
    </row>
    <row r="164" spans="1:1" x14ac:dyDescent="0.35">
      <c r="A164" t="s">
        <v>133</v>
      </c>
    </row>
    <row r="165" spans="1:1" x14ac:dyDescent="0.35">
      <c r="A165" t="s">
        <v>136</v>
      </c>
    </row>
    <row r="169" spans="1:1" x14ac:dyDescent="0.35">
      <c r="A169" t="s">
        <v>137</v>
      </c>
    </row>
    <row r="170" spans="1:1" x14ac:dyDescent="0.35">
      <c r="A170" t="s">
        <v>138</v>
      </c>
    </row>
    <row r="171" spans="1:1" x14ac:dyDescent="0.35">
      <c r="A171" t="s">
        <v>119</v>
      </c>
    </row>
    <row r="172" spans="1:1" x14ac:dyDescent="0.35">
      <c r="A172" t="s">
        <v>139</v>
      </c>
    </row>
    <row r="176" spans="1:1" x14ac:dyDescent="0.35">
      <c r="A176" t="s">
        <v>140</v>
      </c>
    </row>
    <row r="177" spans="1:1" x14ac:dyDescent="0.35">
      <c r="A177" t="s">
        <v>141</v>
      </c>
    </row>
    <row r="178" spans="1:1" x14ac:dyDescent="0.35">
      <c r="A178" t="s">
        <v>119</v>
      </c>
    </row>
    <row r="179" spans="1:1" x14ac:dyDescent="0.35">
      <c r="A179" t="s">
        <v>142</v>
      </c>
    </row>
    <row r="183" spans="1:1" x14ac:dyDescent="0.35">
      <c r="A183" t="s">
        <v>143</v>
      </c>
    </row>
    <row r="184" spans="1:1" x14ac:dyDescent="0.35">
      <c r="A184" t="s">
        <v>115</v>
      </c>
    </row>
    <row r="185" spans="1:1" x14ac:dyDescent="0.35">
      <c r="A185" t="s">
        <v>74</v>
      </c>
    </row>
    <row r="186" spans="1:1" x14ac:dyDescent="0.35">
      <c r="A186" t="s">
        <v>144</v>
      </c>
    </row>
    <row r="190" spans="1:1" x14ac:dyDescent="0.35">
      <c r="A190" t="s">
        <v>145</v>
      </c>
    </row>
    <row r="191" spans="1:1" x14ac:dyDescent="0.35">
      <c r="A191" t="s">
        <v>146</v>
      </c>
    </row>
    <row r="192" spans="1:1" x14ac:dyDescent="0.35">
      <c r="A192" t="s">
        <v>74</v>
      </c>
    </row>
    <row r="193" spans="1:1" x14ac:dyDescent="0.35">
      <c r="A193" t="s">
        <v>147</v>
      </c>
    </row>
    <row r="197" spans="1:1" x14ac:dyDescent="0.35">
      <c r="A197" t="s">
        <v>148</v>
      </c>
    </row>
    <row r="198" spans="1:1" x14ac:dyDescent="0.35">
      <c r="A198" t="s">
        <v>149</v>
      </c>
    </row>
    <row r="199" spans="1:1" x14ac:dyDescent="0.35">
      <c r="A199" t="s">
        <v>150</v>
      </c>
    </row>
    <row r="200" spans="1:1" x14ac:dyDescent="0.35">
      <c r="A200" t="s">
        <v>151</v>
      </c>
    </row>
    <row r="204" spans="1:1" x14ac:dyDescent="0.35">
      <c r="A204" t="s">
        <v>152</v>
      </c>
    </row>
    <row r="205" spans="1:1" x14ac:dyDescent="0.35">
      <c r="A205" t="s">
        <v>153</v>
      </c>
    </row>
    <row r="206" spans="1:1" x14ac:dyDescent="0.35">
      <c r="A206" t="s">
        <v>150</v>
      </c>
    </row>
    <row r="207" spans="1:1" x14ac:dyDescent="0.35">
      <c r="A207" t="s">
        <v>154</v>
      </c>
    </row>
    <row r="211" spans="1:1" x14ac:dyDescent="0.35">
      <c r="A211" t="s">
        <v>155</v>
      </c>
    </row>
    <row r="212" spans="1:1" x14ac:dyDescent="0.35">
      <c r="A212" t="s">
        <v>156</v>
      </c>
    </row>
    <row r="213" spans="1:1" x14ac:dyDescent="0.35">
      <c r="A213" t="s">
        <v>74</v>
      </c>
    </row>
    <row r="214" spans="1:1" x14ac:dyDescent="0.35">
      <c r="A214" t="s">
        <v>157</v>
      </c>
    </row>
    <row r="218" spans="1:1" x14ac:dyDescent="0.35">
      <c r="A218" t="s">
        <v>158</v>
      </c>
    </row>
    <row r="219" spans="1:1" x14ac:dyDescent="0.35">
      <c r="A219" t="s">
        <v>159</v>
      </c>
    </row>
    <row r="220" spans="1:1" x14ac:dyDescent="0.35">
      <c r="A220" t="s">
        <v>160</v>
      </c>
    </row>
    <row r="221" spans="1:1" x14ac:dyDescent="0.35">
      <c r="A221" t="s">
        <v>161</v>
      </c>
    </row>
    <row r="225" spans="1:1" x14ac:dyDescent="0.35">
      <c r="A225" t="s">
        <v>162</v>
      </c>
    </row>
    <row r="226" spans="1:1" x14ac:dyDescent="0.35">
      <c r="A226" t="s">
        <v>163</v>
      </c>
    </row>
    <row r="227" spans="1:1" x14ac:dyDescent="0.35">
      <c r="A227" t="s">
        <v>160</v>
      </c>
    </row>
    <row r="228" spans="1:1" x14ac:dyDescent="0.35">
      <c r="A228" t="s">
        <v>164</v>
      </c>
    </row>
    <row r="232" spans="1:1" x14ac:dyDescent="0.35">
      <c r="A232" t="s">
        <v>165</v>
      </c>
    </row>
    <row r="233" spans="1:1" x14ac:dyDescent="0.35">
      <c r="A233" t="s">
        <v>166</v>
      </c>
    </row>
    <row r="234" spans="1:1" x14ac:dyDescent="0.35">
      <c r="A234" t="s">
        <v>167</v>
      </c>
    </row>
    <row r="235" spans="1:1" x14ac:dyDescent="0.35">
      <c r="A235" t="s">
        <v>168</v>
      </c>
    </row>
    <row r="239" spans="1:1" x14ac:dyDescent="0.35">
      <c r="A239" t="s">
        <v>169</v>
      </c>
    </row>
    <row r="240" spans="1:1" x14ac:dyDescent="0.35">
      <c r="A240" t="s">
        <v>170</v>
      </c>
    </row>
    <row r="241" spans="1:1" x14ac:dyDescent="0.35">
      <c r="A241" t="s">
        <v>171</v>
      </c>
    </row>
    <row r="242" spans="1:1" x14ac:dyDescent="0.35">
      <c r="A242" t="s">
        <v>172</v>
      </c>
    </row>
    <row r="246" spans="1:1" x14ac:dyDescent="0.35">
      <c r="A246" t="s">
        <v>173</v>
      </c>
    </row>
    <row r="247" spans="1:1" x14ac:dyDescent="0.35">
      <c r="A247" t="s">
        <v>174</v>
      </c>
    </row>
    <row r="248" spans="1:1" x14ac:dyDescent="0.35">
      <c r="A248" t="s">
        <v>171</v>
      </c>
    </row>
    <row r="249" spans="1:1" x14ac:dyDescent="0.35">
      <c r="A249" t="s">
        <v>175</v>
      </c>
    </row>
    <row r="253" spans="1:1" x14ac:dyDescent="0.35">
      <c r="A253" t="s">
        <v>176</v>
      </c>
    </row>
    <row r="254" spans="1:1" x14ac:dyDescent="0.35">
      <c r="A254" t="s">
        <v>177</v>
      </c>
    </row>
    <row r="255" spans="1:1" x14ac:dyDescent="0.35">
      <c r="A255" t="s">
        <v>171</v>
      </c>
    </row>
    <row r="256" spans="1:1" x14ac:dyDescent="0.35">
      <c r="A256" t="s">
        <v>178</v>
      </c>
    </row>
    <row r="260" spans="1:1" x14ac:dyDescent="0.35">
      <c r="A260" t="s">
        <v>179</v>
      </c>
    </row>
    <row r="261" spans="1:1" x14ac:dyDescent="0.35">
      <c r="A261" t="s">
        <v>180</v>
      </c>
    </row>
    <row r="262" spans="1:1" x14ac:dyDescent="0.35">
      <c r="A262" t="s">
        <v>171</v>
      </c>
    </row>
    <row r="263" spans="1:1" x14ac:dyDescent="0.35">
      <c r="A263" t="s">
        <v>181</v>
      </c>
    </row>
    <row r="267" spans="1:1" x14ac:dyDescent="0.35">
      <c r="A267" t="s">
        <v>182</v>
      </c>
    </row>
    <row r="268" spans="1:1" x14ac:dyDescent="0.35">
      <c r="A268" t="s">
        <v>183</v>
      </c>
    </row>
    <row r="269" spans="1:1" x14ac:dyDescent="0.35">
      <c r="A269" t="s">
        <v>184</v>
      </c>
    </row>
    <row r="270" spans="1:1" x14ac:dyDescent="0.35">
      <c r="A270" t="s">
        <v>185</v>
      </c>
    </row>
    <row r="274" spans="1:1" x14ac:dyDescent="0.35">
      <c r="A274" t="s">
        <v>186</v>
      </c>
    </row>
    <row r="275" spans="1:1" x14ac:dyDescent="0.35">
      <c r="A275" t="s">
        <v>187</v>
      </c>
    </row>
    <row r="276" spans="1:1" x14ac:dyDescent="0.35">
      <c r="A276" t="s">
        <v>78</v>
      </c>
    </row>
    <row r="277" spans="1:1" x14ac:dyDescent="0.35">
      <c r="A277" t="s">
        <v>188</v>
      </c>
    </row>
    <row r="281" spans="1:1" x14ac:dyDescent="0.35">
      <c r="A281" t="s">
        <v>189</v>
      </c>
    </row>
    <row r="282" spans="1:1" x14ac:dyDescent="0.35">
      <c r="A282" t="s">
        <v>190</v>
      </c>
    </row>
    <row r="283" spans="1:1" x14ac:dyDescent="0.35">
      <c r="A283" t="s">
        <v>160</v>
      </c>
    </row>
    <row r="284" spans="1:1" x14ac:dyDescent="0.35">
      <c r="A284" t="s">
        <v>191</v>
      </c>
    </row>
    <row r="288" spans="1:1" x14ac:dyDescent="0.35">
      <c r="A288" t="s">
        <v>192</v>
      </c>
    </row>
    <row r="289" spans="1:1" x14ac:dyDescent="0.35">
      <c r="A289" t="s">
        <v>193</v>
      </c>
    </row>
    <row r="290" spans="1:1" x14ac:dyDescent="0.35">
      <c r="A290" t="s">
        <v>184</v>
      </c>
    </row>
    <row r="291" spans="1:1" x14ac:dyDescent="0.35">
      <c r="A291" t="s">
        <v>194</v>
      </c>
    </row>
    <row r="295" spans="1:1" x14ac:dyDescent="0.35">
      <c r="A295" t="s">
        <v>195</v>
      </c>
    </row>
    <row r="296" spans="1:1" x14ac:dyDescent="0.35">
      <c r="A296" t="s">
        <v>146</v>
      </c>
    </row>
    <row r="297" spans="1:1" x14ac:dyDescent="0.35">
      <c r="A297" t="s">
        <v>184</v>
      </c>
    </row>
    <row r="298" spans="1:1" x14ac:dyDescent="0.35">
      <c r="A298" t="s">
        <v>196</v>
      </c>
    </row>
    <row r="302" spans="1:1" x14ac:dyDescent="0.35">
      <c r="A302" t="s">
        <v>197</v>
      </c>
    </row>
    <row r="303" spans="1:1" x14ac:dyDescent="0.35">
      <c r="A303" t="s">
        <v>198</v>
      </c>
    </row>
    <row r="304" spans="1:1" x14ac:dyDescent="0.35">
      <c r="A304" t="s">
        <v>184</v>
      </c>
    </row>
    <row r="305" spans="1:1" x14ac:dyDescent="0.35">
      <c r="A305" t="s">
        <v>199</v>
      </c>
    </row>
    <row r="309" spans="1:1" x14ac:dyDescent="0.35">
      <c r="A309" t="s">
        <v>200</v>
      </c>
    </row>
    <row r="310" spans="1:1" x14ac:dyDescent="0.35">
      <c r="A310" t="s">
        <v>201</v>
      </c>
    </row>
    <row r="311" spans="1:1" x14ac:dyDescent="0.35">
      <c r="A311" t="s">
        <v>202</v>
      </c>
    </row>
    <row r="312" spans="1:1" x14ac:dyDescent="0.35">
      <c r="A312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Policy 1  AORB_75</vt:lpstr>
      <vt:lpstr>Policy2_AORS_11_AORU_21</vt:lpstr>
      <vt:lpstr>Policy 3_ROR 12_AORU21</vt:lpstr>
      <vt:lpstr>Policy 4_ALL</vt:lpstr>
      <vt:lpstr>Similarity</vt:lpstr>
      <vt:lpstr>RESULT OF SIMILARITY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2024-12-25T19:39:55Z</dcterms:modified>
</cp:coreProperties>
</file>