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2"/>
    <sheet name="Conversion" sheetId="2" state="visible" r:id="rId3"/>
  </sheets>
  <definedNames>
    <definedName function="false" hidden="false" localSheetId="0" name="_xlnm._FilterDatabase" vbProcedure="false">Test!$C$1:$I$2</definedName>
    <definedName function="false" hidden="false" localSheetId="1" name="_xlnm._FilterDatabase" vbProcedure="false">Conversion!$E$1:$J$2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<sst xmlns="http://schemas.openxmlformats.org/spreadsheetml/2006/main" count="105" uniqueCount="62">
  <si>
    <t xml:space="preserve">Setting</t>
  </si>
  <si>
    <t xml:space="preserve">Kleur</t>
  </si>
  <si>
    <t xml:space="preserve">/</t>
  </si>
  <si>
    <t xml:space="preserve">R</t>
  </si>
  <si>
    <t xml:space="preserve">G</t>
  </si>
  <si>
    <t xml:space="preserve">B</t>
  </si>
  <si>
    <t xml:space="preserve">R'</t>
  </si>
  <si>
    <t xml:space="preserve">G'</t>
  </si>
  <si>
    <t xml:space="preserve">B'</t>
  </si>
  <si>
    <t xml:space="preserve">Cmax</t>
  </si>
  <si>
    <t xml:space="preserve">Cmin</t>
  </si>
  <si>
    <t xml:space="preserve">deltha</t>
  </si>
  <si>
    <t xml:space="preserve">H1'</t>
  </si>
  <si>
    <t xml:space="preserve">H2'</t>
  </si>
  <si>
    <t xml:space="preserve">H3'</t>
  </si>
  <si>
    <t xml:space="preserve">S'</t>
  </si>
  <si>
    <t xml:space="preserve">H</t>
  </si>
  <si>
    <t xml:space="preserve">S</t>
  </si>
  <si>
    <t xml:space="preserve">L</t>
  </si>
  <si>
    <t xml:space="preserve">Formule van H</t>
  </si>
  <si>
    <t xml:space="preserve">test</t>
  </si>
  <si>
    <t xml:space="preserve">olive</t>
  </si>
  <si>
    <t xml:space="preserve">rgb(128, 128, 0)</t>
  </si>
  <si>
    <t xml:space="preserve">ALS(L2==0;0;ALS(J2==G2;M2;ALS(J2==H2;N2;O2)))</t>
  </si>
  <si>
    <t xml:space="preserve">Silver</t>
  </si>
  <si>
    <t xml:space="preserve">Zwart</t>
  </si>
  <si>
    <t xml:space="preserve">66a6e5</t>
  </si>
  <si>
    <t xml:space="preserve">098618</t>
  </si>
  <si>
    <t xml:space="preserve">Rood</t>
  </si>
  <si>
    <t xml:space="preserve">Groen</t>
  </si>
  <si>
    <t xml:space="preserve">Blauw</t>
  </si>
  <si>
    <t xml:space="preserve">Hex (input)</t>
  </si>
  <si>
    <t xml:space="preserve">Black</t>
  </si>
  <si>
    <t xml:space="preserve">#FF0000	</t>
  </si>
  <si>
    <t xml:space="preserve">White</t>
  </si>
  <si>
    <t xml:space="preserve">#FFFFFF	</t>
  </si>
  <si>
    <t xml:space="preserve">Red</t>
  </si>
  <si>
    <t xml:space="preserve">Lime</t>
  </si>
  <si>
    <t xml:space="preserve">#00FF00	</t>
  </si>
  <si>
    <t xml:space="preserve">Blue</t>
  </si>
  <si>
    <t xml:space="preserve">#0000FF	</t>
  </si>
  <si>
    <t xml:space="preserve">Yellow</t>
  </si>
  <si>
    <t xml:space="preserve">#FFFF00	</t>
  </si>
  <si>
    <t xml:space="preserve">Cyan</t>
  </si>
  <si>
    <t xml:space="preserve">#00FFFF	</t>
  </si>
  <si>
    <t xml:space="preserve">Magenta</t>
  </si>
  <si>
    <t xml:space="preserve">#FF00FF	</t>
  </si>
  <si>
    <t xml:space="preserve">#BFBFBF	</t>
  </si>
  <si>
    <t xml:space="preserve">Gray</t>
  </si>
  <si>
    <t xml:space="preserve">#808080	</t>
  </si>
  <si>
    <t xml:space="preserve">Maroon</t>
  </si>
  <si>
    <t xml:space="preserve">#800000	</t>
  </si>
  <si>
    <t xml:space="preserve">Olive</t>
  </si>
  <si>
    <t xml:space="preserve">#808000	</t>
  </si>
  <si>
    <t xml:space="preserve">Green</t>
  </si>
  <si>
    <t xml:space="preserve">#008000	</t>
  </si>
  <si>
    <t xml:space="preserve">Purple</t>
  </si>
  <si>
    <t xml:space="preserve">#800080	</t>
  </si>
  <si>
    <t xml:space="preserve">Teal</t>
  </si>
  <si>
    <t xml:space="preserve">#008080	</t>
  </si>
  <si>
    <t xml:space="preserve">Navy</t>
  </si>
  <si>
    <t xml:space="preserve">#000080	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</si>
</sst>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FD966"/>
        <bgColor rgb="FFFFFF99"/>
      </patternFill>
    </fill>
    <fill>
      <patternFill patternType="solid">
        <fgColor rgb="FF92D050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9" activeCellId="0" sqref="C29"/>
    </sheetView>
  </sheetViews>
  <sheetFormatPr defaultColWidth="8.5390625" defaultRowHeight="14.4" zeroHeight="false" outlineLevelRow="0" outlineLevelCol="0"/>
  <cols>
    <col collapsed="false" customWidth="true" hidden="false" outlineLevel="0" max="3" min="3" style="0" width="14.33"/>
    <col collapsed="false" customWidth="true" hidden="false" outlineLevel="0" max="4" min="4" style="1" width="8.88"/>
    <col collapsed="false" customWidth="true" hidden="false" outlineLevel="0" max="5" min="5" style="2" width="8.88"/>
    <col collapsed="false" customWidth="true" hidden="false" outlineLevel="0" max="6" min="6" style="3" width="8.88"/>
    <col collapsed="false" customWidth="true" hidden="false" outlineLevel="0" max="7" min="7" style="4" width="5.78"/>
    <col collapsed="false" customWidth="true" hidden="false" outlineLevel="0" max="12" min="8" style="0" width="5.78"/>
    <col collapsed="false" customWidth="true" hidden="false" outlineLevel="0" max="13" min="13" style="5" width="3.78"/>
    <col collapsed="false" customWidth="true" hidden="false" outlineLevel="0" max="16" min="14" style="0" width="3.78"/>
    <col collapsed="false" customWidth="true" hidden="false" outlineLevel="0" max="17" min="17" style="6" width="8.88"/>
    <col collapsed="false" customWidth="true" hidden="false" outlineLevel="0" max="18" min="18" style="7" width="8.88"/>
    <col collapsed="false" customWidth="true" hidden="false" outlineLevel="0" max="19" min="19" style="8" width="8.88"/>
  </cols>
  <sheetData>
    <row r="1" s="9" customFormat="true" ht="14.4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4" t="s">
        <v>16</v>
      </c>
      <c r="R1" s="15" t="s">
        <v>17</v>
      </c>
      <c r="S1" s="16" t="s">
        <v>18</v>
      </c>
      <c r="T1" s="9" t="s">
        <v>19</v>
      </c>
    </row>
    <row r="2" customFormat="false" ht="14.4" hidden="false" customHeight="false" outlineLevel="0" collapsed="false">
      <c r="A2" s="0" t="s">
        <v>20</v>
      </c>
      <c r="B2" s="0" t="s">
        <v>21</v>
      </c>
      <c r="C2" s="0" t="s">
        <v>22</v>
      </c>
      <c r="D2" s="1" t="n">
        <v>128</v>
      </c>
      <c r="E2" s="2" t="n">
        <v>128</v>
      </c>
      <c r="F2" s="3" t="n">
        <v>0</v>
      </c>
      <c r="G2" s="4" t="n">
        <f aca="false">D2/255</f>
        <v>0.501960784313726</v>
      </c>
      <c r="H2" s="0" t="n">
        <f aca="false">E2/255</f>
        <v>0.501960784313726</v>
      </c>
      <c r="I2" s="0" t="n">
        <f aca="false">F2/255</f>
        <v>0</v>
      </c>
      <c r="J2" s="0" t="n">
        <f aca="false">MAX(G2:I2)</f>
        <v>0.501960784313726</v>
      </c>
      <c r="K2" s="0" t="n">
        <f aca="false">MIN(G2:I2)</f>
        <v>0</v>
      </c>
      <c r="L2" s="0" t="n">
        <f aca="false">J2-K2</f>
        <v>0.501960784313726</v>
      </c>
      <c r="M2" s="5" t="n">
        <f aca="false">60*(MOD(((H2-I2)/L2),6))</f>
        <v>60</v>
      </c>
      <c r="N2" s="0" t="n">
        <f aca="false">60*(((I2-G2)/L2)+2)</f>
        <v>60</v>
      </c>
      <c r="O2" s="0" t="n">
        <f aca="false">60*(((G2-H2)/L2)+4)</f>
        <v>240</v>
      </c>
      <c r="P2" s="0" t="n">
        <f aca="false">L2/(1-ABS(2*S2-1))</f>
        <v>1.00392156862745</v>
      </c>
      <c r="Q2" s="6" t="n">
        <f aca="false">ROUND(IF(L2=0,0,IF(J2=G2,M2,IF(J2=H2,N2,O2))),0)</f>
        <v>60</v>
      </c>
      <c r="R2" s="7" t="n">
        <f aca="false">ROUND(IF(L2=0,0,P2),2)</f>
        <v>1</v>
      </c>
      <c r="S2" s="8" t="n">
        <f aca="false">ROUND((J2+K2)/2,2)</f>
        <v>0.25</v>
      </c>
      <c r="T2" s="0" t="s">
        <v>23</v>
      </c>
    </row>
    <row r="3" customFormat="false" ht="14.4" hidden="false" customHeight="false" outlineLevel="0" collapsed="false">
      <c r="A3" s="0" t="s">
        <v>20</v>
      </c>
      <c r="B3" s="0" t="s">
        <v>24</v>
      </c>
      <c r="D3" s="1" t="n">
        <v>191</v>
      </c>
      <c r="E3" s="2" t="n">
        <v>191</v>
      </c>
      <c r="F3" s="3" t="n">
        <v>191</v>
      </c>
      <c r="G3" s="4" t="n">
        <f aca="false">D3/255</f>
        <v>0.749019607843137</v>
      </c>
      <c r="H3" s="0" t="n">
        <f aca="false">E3/255</f>
        <v>0.749019607843137</v>
      </c>
      <c r="I3" s="0" t="n">
        <f aca="false">F3/255</f>
        <v>0.749019607843137</v>
      </c>
      <c r="J3" s="0" t="n">
        <f aca="false">MAX(G3:I3)</f>
        <v>0.749019607843137</v>
      </c>
      <c r="K3" s="0" t="n">
        <f aca="false">MIN(G3:I3)</f>
        <v>0.749019607843137</v>
      </c>
      <c r="L3" s="0" t="n">
        <f aca="false">J3-K3</f>
        <v>0</v>
      </c>
      <c r="M3" s="5" t="e">
        <f aca="false">60*(MOD(((H3-I3)/L3),6))</f>
        <v>#DIV/0!</v>
      </c>
      <c r="N3" s="0" t="e">
        <f aca="false">60*(((I3-G3)/L3)+2)</f>
        <v>#DIV/0!</v>
      </c>
      <c r="O3" s="0" t="e">
        <f aca="false">60*(((G3-H3)/L3)+4)</f>
        <v>#DIV/0!</v>
      </c>
      <c r="P3" s="0" t="n">
        <f aca="false">L3/(1-ABS(2*S3-1))</f>
        <v>0</v>
      </c>
      <c r="Q3" s="6" t="n">
        <f aca="false">ROUND(IF(L3=0,0,IF(J3=G3,M3,IF(J3=H3,N3,O3))),0)</f>
        <v>0</v>
      </c>
      <c r="R3" s="7" t="n">
        <f aca="false">ROUND(IF(L3=0,0,P3),2)</f>
        <v>0</v>
      </c>
      <c r="S3" s="8" t="n">
        <f aca="false">ROUND((J3+K3)/2,2)</f>
        <v>0.75</v>
      </c>
    </row>
    <row r="4" customFormat="false" ht="14.4" hidden="false" customHeight="false" outlineLevel="0" collapsed="false">
      <c r="A4" s="0" t="s">
        <v>20</v>
      </c>
      <c r="B4" s="0" t="s">
        <v>25</v>
      </c>
      <c r="D4" s="1" t="n">
        <v>0</v>
      </c>
      <c r="E4" s="2" t="n">
        <v>0</v>
      </c>
      <c r="F4" s="3" t="n">
        <v>0</v>
      </c>
      <c r="G4" s="4" t="n">
        <f aca="false">D4/255</f>
        <v>0</v>
      </c>
      <c r="H4" s="0" t="n">
        <f aca="false">E4/255</f>
        <v>0</v>
      </c>
      <c r="I4" s="0" t="n">
        <f aca="false">F4/255</f>
        <v>0</v>
      </c>
      <c r="J4" s="0" t="n">
        <f aca="false">MAX(G4:I4)</f>
        <v>0</v>
      </c>
      <c r="K4" s="0" t="n">
        <f aca="false">MIN(G4:I4)</f>
        <v>0</v>
      </c>
      <c r="L4" s="0" t="n">
        <f aca="false">J4-K4</f>
        <v>0</v>
      </c>
      <c r="M4" s="5" t="e">
        <f aca="false">60*(MOD(((H4-I4)/L4),6))</f>
        <v>#DIV/0!</v>
      </c>
      <c r="N4" s="0" t="e">
        <f aca="false">60*(((I4-G4)/L4)+2)</f>
        <v>#DIV/0!</v>
      </c>
      <c r="O4" s="0" t="e">
        <f aca="false">60*(((G4-H4)/L4)+4)</f>
        <v>#DIV/0!</v>
      </c>
      <c r="P4" s="0" t="e">
        <f aca="false">L4/(1-ABS(2*S4-1))</f>
        <v>#DIV/0!</v>
      </c>
      <c r="Q4" s="6" t="n">
        <f aca="false">ROUND(IF(L4=0,0,IF(J4=G4,M4,IF(J4=H4,N4,O4))),0)</f>
        <v>0</v>
      </c>
      <c r="R4" s="7" t="n">
        <f aca="false">ROUND(IF(L4=0,0,P4),2)</f>
        <v>0</v>
      </c>
      <c r="S4" s="8" t="n">
        <f aca="false">ROUND((J4+K4)/2,2)</f>
        <v>0</v>
      </c>
    </row>
    <row r="5" customFormat="false" ht="14.4" hidden="false" customHeight="false" outlineLevel="0" collapsed="false">
      <c r="A5" s="0" t="s">
        <v>20</v>
      </c>
      <c r="B5" s="0" t="s">
        <v>26</v>
      </c>
      <c r="C5" s="0" t="str">
        <f aca="false">HEX2DEC(LEFT(B5,2))&amp;"-"&amp;HEX2DEC(MID(B5,3,2))&amp;"-"&amp;HEX2DEC(RIGHT(B5,2))</f>
        <v>102-166-229</v>
      </c>
      <c r="D5" s="1" t="n">
        <v>102</v>
      </c>
      <c r="E5" s="2" t="n">
        <v>166</v>
      </c>
      <c r="F5" s="3" t="n">
        <v>229</v>
      </c>
      <c r="G5" s="4" t="n">
        <f aca="false">D5/255</f>
        <v>0.4</v>
      </c>
      <c r="H5" s="0" t="n">
        <f aca="false">E5/255</f>
        <v>0.650980392156863</v>
      </c>
      <c r="I5" s="0" t="n">
        <f aca="false">F5/255</f>
        <v>0.898039215686275</v>
      </c>
      <c r="J5" s="0" t="n">
        <f aca="false">MAX(G5:I5)</f>
        <v>0.898039215686275</v>
      </c>
      <c r="K5" s="0" t="n">
        <f aca="false">MIN(G5:I5)</f>
        <v>0.4</v>
      </c>
      <c r="L5" s="0" t="n">
        <f aca="false">J5-K5</f>
        <v>0.498039215686275</v>
      </c>
      <c r="M5" s="5" t="n">
        <f aca="false">60*(MOD(((H5-I5)/L5),6))</f>
        <v>330.236220472441</v>
      </c>
      <c r="N5" s="0" t="n">
        <f aca="false">60*(((I5-G5)/L5)+2)</f>
        <v>180</v>
      </c>
      <c r="O5" s="0" t="n">
        <f aca="false">60*(((G5-H5)/L5)+4)</f>
        <v>209.763779527559</v>
      </c>
      <c r="P5" s="0" t="n">
        <f aca="false">L5/(1-ABS(2*S5-1))</f>
        <v>0.711484593837535</v>
      </c>
      <c r="Q5" s="6" t="n">
        <f aca="false">ROUND(IF(L5=0,0,IF(J5=G5,M5,IF(J5=H5,N5,O5))),0)</f>
        <v>210</v>
      </c>
      <c r="R5" s="7" t="n">
        <f aca="false">ROUND(IF(L5=0,0,P5),2)</f>
        <v>0.71</v>
      </c>
      <c r="S5" s="8" t="n">
        <f aca="false">ROUND((J5+K5)/2,2)</f>
        <v>0.65</v>
      </c>
    </row>
    <row r="6" customFormat="false" ht="14.4" hidden="false" customHeight="false" outlineLevel="0" collapsed="false">
      <c r="A6" s="0" t="s">
        <v>20</v>
      </c>
      <c r="B6" s="17" t="s">
        <v>27</v>
      </c>
      <c r="C6" s="0" t="str">
        <f aca="false">HEX2DEC(LEFT(B6,2))&amp;"-"&amp;HEX2DEC(MID(B6,3,2))&amp;"-"&amp;HEX2DEC(RIGHT(B6,2))</f>
        <v>9-134-24</v>
      </c>
      <c r="D6" s="1" t="n">
        <v>9</v>
      </c>
      <c r="E6" s="2" t="n">
        <v>134</v>
      </c>
      <c r="F6" s="3" t="n">
        <v>24</v>
      </c>
      <c r="G6" s="4" t="n">
        <f aca="false">D6/255</f>
        <v>0.0352941176470588</v>
      </c>
      <c r="H6" s="0" t="n">
        <f aca="false">E6/255</f>
        <v>0.525490196078431</v>
      </c>
      <c r="I6" s="0" t="n">
        <f aca="false">F6/255</f>
        <v>0.0941176470588235</v>
      </c>
      <c r="J6" s="0" t="n">
        <f aca="false">MAX(G6:I6)</f>
        <v>0.525490196078431</v>
      </c>
      <c r="K6" s="0" t="n">
        <f aca="false">MIN(G6:I6)</f>
        <v>0.0352941176470588</v>
      </c>
      <c r="L6" s="0" t="n">
        <f aca="false">J6-K6</f>
        <v>0.490196078431373</v>
      </c>
      <c r="M6" s="5" t="n">
        <f aca="false">60*(MOD(((H6-I6)/L6),6))</f>
        <v>52.8</v>
      </c>
      <c r="N6" s="0" t="n">
        <f aca="false">60*(((I6-G6)/L6)+2)</f>
        <v>127.2</v>
      </c>
      <c r="O6" s="0" t="n">
        <f aca="false">60*(((G6-H6)/L6)+4)</f>
        <v>180</v>
      </c>
      <c r="P6" s="0" t="n">
        <f aca="false">L6/(1-ABS(2*S6-1))</f>
        <v>0.875350140056022</v>
      </c>
      <c r="Q6" s="6" t="n">
        <f aca="false">ROUND(IF(L6=0,0,IF(J6=G6,M6,IF(J6=H6,N6,O6))),0)</f>
        <v>127</v>
      </c>
      <c r="R6" s="7" t="n">
        <f aca="false">ROUND(IF(L6=0,0,P6),2)</f>
        <v>0.88</v>
      </c>
      <c r="S6" s="8" t="n">
        <f aca="false">ROUND((J6+K6)/2,2)</f>
        <v>0.28</v>
      </c>
    </row>
    <row r="7" customFormat="false" ht="14.4" hidden="false" customHeight="false" outlineLevel="0" collapsed="false">
      <c r="A7" s="0" t="s">
        <v>20</v>
      </c>
      <c r="B7" s="0" t="s">
        <v>28</v>
      </c>
      <c r="D7" s="1" t="n">
        <v>255</v>
      </c>
      <c r="E7" s="2" t="n">
        <v>0</v>
      </c>
      <c r="F7" s="3" t="n">
        <v>0</v>
      </c>
      <c r="G7" s="4" t="n">
        <f aca="false">D7/255</f>
        <v>1</v>
      </c>
      <c r="H7" s="0" t="n">
        <f aca="false">E7/255</f>
        <v>0</v>
      </c>
      <c r="I7" s="0" t="n">
        <f aca="false">F7/255</f>
        <v>0</v>
      </c>
      <c r="J7" s="0" t="n">
        <f aca="false">MAX(G7:I7)</f>
        <v>1</v>
      </c>
      <c r="K7" s="0" t="n">
        <f aca="false">MIN(G7:I7)</f>
        <v>0</v>
      </c>
      <c r="L7" s="0" t="n">
        <f aca="false">J7-K7</f>
        <v>1</v>
      </c>
      <c r="M7" s="5" t="n">
        <f aca="false">60*(MOD(((H7-I7)/L7),6))</f>
        <v>0</v>
      </c>
      <c r="N7" s="0" t="n">
        <f aca="false">60*(((I7-G7)/L7)+2)</f>
        <v>60</v>
      </c>
      <c r="O7" s="0" t="n">
        <f aca="false">60*(((G7-H7)/L7)+4)</f>
        <v>300</v>
      </c>
      <c r="P7" s="0" t="n">
        <f aca="false">L7/(1-ABS(2*S7-1))</f>
        <v>1</v>
      </c>
      <c r="Q7" s="6" t="n">
        <f aca="false">ROUND(IF(L7=0,0,IF(J7=G7,M7,IF(J7=H7,N7,O7))),0)</f>
        <v>0</v>
      </c>
      <c r="R7" s="7" t="n">
        <f aca="false">ROUND(IF(L7=0,0,P7),2)</f>
        <v>1</v>
      </c>
      <c r="S7" s="8" t="n">
        <f aca="false">ROUND((J7+K7)/2,2)</f>
        <v>0.5</v>
      </c>
    </row>
    <row r="8" customFormat="false" ht="14.4" hidden="false" customHeight="false" outlineLevel="0" collapsed="false">
      <c r="A8" s="0" t="s">
        <v>20</v>
      </c>
      <c r="B8" s="0" t="s">
        <v>29</v>
      </c>
      <c r="D8" s="1" t="n">
        <v>0</v>
      </c>
      <c r="E8" s="2" t="n">
        <v>255</v>
      </c>
      <c r="F8" s="3" t="n">
        <v>0</v>
      </c>
      <c r="G8" s="4" t="n">
        <f aca="false">D8/255</f>
        <v>0</v>
      </c>
      <c r="H8" s="0" t="n">
        <f aca="false">E8/255</f>
        <v>1</v>
      </c>
      <c r="I8" s="0" t="n">
        <f aca="false">F8/255</f>
        <v>0</v>
      </c>
      <c r="J8" s="0" t="n">
        <f aca="false">MAX(G8:I8)</f>
        <v>1</v>
      </c>
      <c r="K8" s="0" t="n">
        <f aca="false">MIN(G8:I8)</f>
        <v>0</v>
      </c>
      <c r="L8" s="0" t="n">
        <f aca="false">J8-K8</f>
        <v>1</v>
      </c>
      <c r="M8" s="5" t="n">
        <f aca="false">60*(MOD(((H8-I8)/L8),6))</f>
        <v>60</v>
      </c>
      <c r="N8" s="0" t="n">
        <f aca="false">60*(((I8-G8)/L8)+2)</f>
        <v>120</v>
      </c>
      <c r="O8" s="0" t="n">
        <f aca="false">60*(((G8-H8)/L8)+4)</f>
        <v>180</v>
      </c>
      <c r="P8" s="0" t="n">
        <f aca="false">L8/(1-ABS(2*S8-1))</f>
        <v>1</v>
      </c>
      <c r="Q8" s="6" t="n">
        <f aca="false">ROUND(IF(L8=0,0,IF(J8=G8,M8,IF(J8=H8,N8,O8))),0)</f>
        <v>120</v>
      </c>
      <c r="R8" s="7" t="n">
        <f aca="false">ROUND(IF(L8=0,0,P8),2)</f>
        <v>1</v>
      </c>
      <c r="S8" s="8" t="n">
        <f aca="false">ROUND((J8+K8)/2,2)</f>
        <v>0.5</v>
      </c>
    </row>
    <row r="9" customFormat="false" ht="14.4" hidden="false" customHeight="false" outlineLevel="0" collapsed="false">
      <c r="A9" s="0" t="s">
        <v>20</v>
      </c>
      <c r="B9" s="0" t="s">
        <v>30</v>
      </c>
      <c r="D9" s="1" t="n">
        <v>0</v>
      </c>
      <c r="E9" s="2" t="n">
        <v>0</v>
      </c>
      <c r="F9" s="3" t="n">
        <v>255</v>
      </c>
      <c r="G9" s="4" t="n">
        <f aca="false">D9/255</f>
        <v>0</v>
      </c>
      <c r="H9" s="0" t="n">
        <f aca="false">E9/255</f>
        <v>0</v>
      </c>
      <c r="I9" s="0" t="n">
        <f aca="false">F9/255</f>
        <v>1</v>
      </c>
      <c r="J9" s="0" t="n">
        <f aca="false">MAX(G9:I9)</f>
        <v>1</v>
      </c>
      <c r="K9" s="0" t="n">
        <f aca="false">MIN(G9:I9)</f>
        <v>0</v>
      </c>
      <c r="L9" s="0" t="n">
        <f aca="false">J9-K9</f>
        <v>1</v>
      </c>
      <c r="M9" s="5" t="n">
        <f aca="false">60*(MOD(((H9-I9)/L9),6))</f>
        <v>300</v>
      </c>
      <c r="N9" s="0" t="n">
        <f aca="false">60*(((I9-G9)/L9)+2)</f>
        <v>180</v>
      </c>
      <c r="O9" s="0" t="n">
        <f aca="false">60*(((G9-H9)/L9)+4)</f>
        <v>240</v>
      </c>
      <c r="P9" s="0" t="n">
        <f aca="false">L9/(1-ABS(2*S9-1))</f>
        <v>1</v>
      </c>
      <c r="Q9" s="6" t="n">
        <f aca="false">ROUND(IF(L9=0,0,IF(J9=G9,M9,IF(J9=H9,N9,O9))),0)</f>
        <v>240</v>
      </c>
      <c r="R9" s="7" t="n">
        <f aca="false">ROUND(IF(L9=0,0,P9),2)</f>
        <v>1</v>
      </c>
      <c r="S9" s="8" t="n">
        <f aca="false">ROUND((J9+K9)/2,2)</f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8.5390625" defaultRowHeight="14.4" zeroHeight="false" outlineLevelRow="0" outlineLevelCol="0"/>
  <cols>
    <col collapsed="false" customWidth="true" hidden="false" outlineLevel="0" max="4" min="4" style="0" width="11.11"/>
    <col collapsed="false" customWidth="true" hidden="false" outlineLevel="0" max="5" min="5" style="1" width="8.88"/>
    <col collapsed="false" customWidth="true" hidden="false" outlineLevel="0" max="6" min="6" style="2" width="8.88"/>
    <col collapsed="false" customWidth="true" hidden="false" outlineLevel="0" max="7" min="7" style="3" width="8.88"/>
    <col collapsed="false" customWidth="true" hidden="true" outlineLevel="0" max="8" min="8" style="4" width="5.78"/>
    <col collapsed="false" customWidth="true" hidden="true" outlineLevel="0" max="13" min="9" style="0" width="5.78"/>
    <col collapsed="false" customWidth="true" hidden="true" outlineLevel="0" max="14" min="14" style="5" width="3.78"/>
    <col collapsed="false" customWidth="true" hidden="true" outlineLevel="0" max="17" min="15" style="0" width="3.78"/>
    <col collapsed="false" customWidth="true" hidden="false" outlineLevel="0" max="18" min="18" style="6" width="8.88"/>
    <col collapsed="false" customWidth="true" hidden="false" outlineLevel="0" max="19" min="19" style="7" width="8.88"/>
    <col collapsed="false" customWidth="true" hidden="false" outlineLevel="0" max="20" min="20" style="8" width="8.88"/>
  </cols>
  <sheetData>
    <row r="1" s="9" customFormat="true" ht="14.4" hidden="false" customHeight="false" outlineLevel="0" collapsed="false">
      <c r="B1" s="9" t="s">
        <v>0</v>
      </c>
      <c r="C1" s="9" t="s">
        <v>1</v>
      </c>
      <c r="D1" s="9" t="s">
        <v>31</v>
      </c>
      <c r="E1" s="10" t="s">
        <v>3</v>
      </c>
      <c r="F1" s="11" t="s">
        <v>4</v>
      </c>
      <c r="G1" s="12" t="s">
        <v>5</v>
      </c>
      <c r="H1" s="13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4" t="s">
        <v>16</v>
      </c>
      <c r="S1" s="15" t="s">
        <v>17</v>
      </c>
      <c r="T1" s="16" t="s">
        <v>18</v>
      </c>
    </row>
    <row r="2" customFormat="false" ht="14.4" hidden="false" customHeight="false" outlineLevel="0" collapsed="false">
      <c r="B2" s="0" t="s">
        <v>20</v>
      </c>
      <c r="C2" s="0" t="s">
        <v>32</v>
      </c>
      <c r="D2" s="0" t="s">
        <v>33</v>
      </c>
      <c r="F2" s="2" t="n">
        <f aca="false">HEX2DEC(MID(D2,4,2))</f>
        <v>0</v>
      </c>
      <c r="G2" s="3" t="n">
        <f aca="false">HEX2DEC(MID(D2,6,2))</f>
        <v>0</v>
      </c>
      <c r="H2" s="4" t="n">
        <f aca="false">E2/255</f>
        <v>0</v>
      </c>
      <c r="I2" s="0" t="n">
        <f aca="false">F2/255</f>
        <v>0</v>
      </c>
      <c r="J2" s="0" t="n">
        <f aca="false">G2/255</f>
        <v>0</v>
      </c>
      <c r="K2" s="0" t="n">
        <f aca="false">MAX(H2:J2)</f>
        <v>0</v>
      </c>
      <c r="L2" s="0" t="n">
        <f aca="false">MIN(H2:J2)</f>
        <v>0</v>
      </c>
      <c r="M2" s="0" t="n">
        <f aca="false">K2-L2</f>
        <v>0</v>
      </c>
      <c r="N2" s="5" t="e">
        <f aca="false">60*(MOD(((I2-J2)/M2),6))</f>
        <v>#DIV/0!</v>
      </c>
      <c r="O2" s="0" t="e">
        <f aca="false">60*(((J2-H2)/M2)+2)</f>
        <v>#DIV/0!</v>
      </c>
      <c r="P2" s="0" t="e">
        <f aca="false">60*(((H2-I2)/M2)+4)</f>
        <v>#DIV/0!</v>
      </c>
      <c r="Q2" s="0" t="e">
        <f aca="false">M2/(1-ABS(2*T2-1))</f>
        <v>#DIV/0!</v>
      </c>
      <c r="R2" s="6" t="n">
        <f aca="false">ROUND(IF(M2=0,0,IF(K2=H2,N2,IF(K2=I2,O2,P2))),0)</f>
        <v>0</v>
      </c>
      <c r="S2" s="7" t="n">
        <f aca="false">ROUND(IF(M2=0,0,Q2),2)</f>
        <v>0</v>
      </c>
      <c r="T2" s="8" t="n">
        <f aca="false">ROUND((K2+L2)/2,2)</f>
        <v>0</v>
      </c>
    </row>
    <row r="3" customFormat="false" ht="14.4" hidden="false" customHeight="false" outlineLevel="0" collapsed="false">
      <c r="B3" s="0" t="s">
        <v>20</v>
      </c>
      <c r="C3" s="0" t="s">
        <v>34</v>
      </c>
      <c r="D3" s="0" t="s">
        <v>35</v>
      </c>
      <c r="E3" s="1" t="n">
        <f aca="false">HEX2DEC(MID(D3,2,2))</f>
        <v>255</v>
      </c>
      <c r="F3" s="2" t="n">
        <f aca="false">HEX2DEC(MID(D3,4,2))</f>
        <v>255</v>
      </c>
      <c r="G3" s="3" t="n">
        <f aca="false">HEX2DEC(MID(D3,6,2))</f>
        <v>255</v>
      </c>
      <c r="H3" s="4" t="n">
        <f aca="false">E3/255</f>
        <v>1</v>
      </c>
      <c r="I3" s="0" t="n">
        <f aca="false">F3/255</f>
        <v>1</v>
      </c>
      <c r="J3" s="0" t="n">
        <f aca="false">G3/255</f>
        <v>1</v>
      </c>
      <c r="K3" s="0" t="n">
        <f aca="false">MAX(H3:J3)</f>
        <v>1</v>
      </c>
      <c r="L3" s="0" t="n">
        <f aca="false">MIN(H3:J3)</f>
        <v>1</v>
      </c>
      <c r="M3" s="0" t="n">
        <f aca="false">K3-L3</f>
        <v>0</v>
      </c>
      <c r="N3" s="5" t="e">
        <f aca="false">60*(MOD(((I3-J3)/M3),6))</f>
        <v>#DIV/0!</v>
      </c>
      <c r="O3" s="0" t="e">
        <f aca="false">60*(((J3-H3)/M3)+2)</f>
        <v>#DIV/0!</v>
      </c>
      <c r="P3" s="0" t="e">
        <f aca="false">60*(((H3-I3)/M3)+4)</f>
        <v>#DIV/0!</v>
      </c>
      <c r="Q3" s="0" t="e">
        <f aca="false">M3/(1-ABS(2*T3-1))</f>
        <v>#DIV/0!</v>
      </c>
      <c r="R3" s="6" t="n">
        <f aca="false">ROUND(IF(M3=0,0,IF(K3=H3,N3,IF(K3=I3,O3,P3))),0)</f>
        <v>0</v>
      </c>
      <c r="S3" s="7" t="n">
        <f aca="false">ROUND(IF(M3=0,0,Q3),2)</f>
        <v>0</v>
      </c>
      <c r="T3" s="8" t="n">
        <f aca="false">ROUND((K3+L3)/2,2)</f>
        <v>1</v>
      </c>
    </row>
    <row r="4" customFormat="false" ht="14.4" hidden="false" customHeight="false" outlineLevel="0" collapsed="false">
      <c r="B4" s="0" t="s">
        <v>20</v>
      </c>
      <c r="C4" s="0" t="s">
        <v>36</v>
      </c>
      <c r="D4" s="0" t="s">
        <v>33</v>
      </c>
      <c r="E4" s="1" t="n">
        <f aca="false">HEX2DEC(MID(D4,2,2))</f>
        <v>255</v>
      </c>
      <c r="F4" s="2" t="n">
        <f aca="false">HEX2DEC(MID(D4,4,2))</f>
        <v>0</v>
      </c>
      <c r="G4" s="3" t="n">
        <f aca="false">HEX2DEC(MID(D4,6,2))</f>
        <v>0</v>
      </c>
      <c r="H4" s="4" t="n">
        <f aca="false">E4/255</f>
        <v>1</v>
      </c>
      <c r="I4" s="0" t="n">
        <f aca="false">F4/255</f>
        <v>0</v>
      </c>
      <c r="J4" s="0" t="n">
        <f aca="false">G4/255</f>
        <v>0</v>
      </c>
      <c r="K4" s="0" t="n">
        <f aca="false">MAX(H4:J4)</f>
        <v>1</v>
      </c>
      <c r="L4" s="0" t="n">
        <f aca="false">MIN(H4:J4)</f>
        <v>0</v>
      </c>
      <c r="M4" s="0" t="n">
        <f aca="false">K4-L4</f>
        <v>1</v>
      </c>
      <c r="N4" s="5" t="n">
        <f aca="false">60*(MOD(((I4-J4)/M4),6))</f>
        <v>0</v>
      </c>
      <c r="O4" s="0" t="n">
        <f aca="false">60*(((J4-H4)/M4)+2)</f>
        <v>60</v>
      </c>
      <c r="P4" s="0" t="n">
        <f aca="false">60*(((H4-I4)/M4)+4)</f>
        <v>300</v>
      </c>
      <c r="Q4" s="0" t="n">
        <f aca="false">M4/(1-ABS(2*T4-1))</f>
        <v>1</v>
      </c>
      <c r="R4" s="6" t="n">
        <f aca="false">ROUND(IF(M4=0,0,IF(K4=H4,N4,IF(K4=I4,O4,P4))),0)</f>
        <v>0</v>
      </c>
      <c r="S4" s="7" t="n">
        <f aca="false">ROUND(IF(M4=0,0,Q4),2)</f>
        <v>1</v>
      </c>
      <c r="T4" s="8" t="n">
        <f aca="false">ROUND((K4+L4)/2,2)</f>
        <v>0.5</v>
      </c>
    </row>
    <row r="5" customFormat="false" ht="14.4" hidden="false" customHeight="false" outlineLevel="0" collapsed="false">
      <c r="B5" s="0" t="s">
        <v>20</v>
      </c>
      <c r="C5" s="0" t="s">
        <v>37</v>
      </c>
      <c r="D5" s="0" t="s">
        <v>38</v>
      </c>
      <c r="E5" s="1" t="n">
        <f aca="false">HEX2DEC(MID(D5,2,2))</f>
        <v>0</v>
      </c>
      <c r="F5" s="2" t="n">
        <f aca="false">HEX2DEC(MID(D5,4,2))</f>
        <v>255</v>
      </c>
      <c r="G5" s="3" t="n">
        <f aca="false">HEX2DEC(MID(D5,6,2))</f>
        <v>0</v>
      </c>
      <c r="H5" s="4" t="n">
        <f aca="false">E5/255</f>
        <v>0</v>
      </c>
      <c r="I5" s="0" t="n">
        <f aca="false">F5/255</f>
        <v>1</v>
      </c>
      <c r="J5" s="0" t="n">
        <f aca="false">G5/255</f>
        <v>0</v>
      </c>
      <c r="K5" s="0" t="n">
        <f aca="false">MAX(H5:J5)</f>
        <v>1</v>
      </c>
      <c r="L5" s="0" t="n">
        <f aca="false">MIN(H5:J5)</f>
        <v>0</v>
      </c>
      <c r="M5" s="0" t="n">
        <f aca="false">K5-L5</f>
        <v>1</v>
      </c>
      <c r="N5" s="5" t="n">
        <f aca="false">60*(MOD(((I5-J5)/M5),6))</f>
        <v>60</v>
      </c>
      <c r="O5" s="0" t="n">
        <f aca="false">60*(((J5-H5)/M5)+2)</f>
        <v>120</v>
      </c>
      <c r="P5" s="0" t="n">
        <f aca="false">60*(((H5-I5)/M5)+4)</f>
        <v>180</v>
      </c>
      <c r="Q5" s="0" t="n">
        <f aca="false">M5/(1-ABS(2*T5-1))</f>
        <v>1</v>
      </c>
      <c r="R5" s="6" t="n">
        <f aca="false">ROUND(IF(M5=0,0,IF(K5=H5,N5,IF(K5=I5,O5,P5))),0)</f>
        <v>120</v>
      </c>
      <c r="S5" s="7" t="n">
        <f aca="false">ROUND(IF(M5=0,0,Q5),2)</f>
        <v>1</v>
      </c>
      <c r="T5" s="8" t="n">
        <f aca="false">ROUND((K5+L5)/2,2)</f>
        <v>0.5</v>
      </c>
    </row>
    <row r="6" customFormat="false" ht="14.4" hidden="false" customHeight="false" outlineLevel="0" collapsed="false">
      <c r="B6" s="0" t="s">
        <v>20</v>
      </c>
      <c r="C6" s="0" t="s">
        <v>39</v>
      </c>
      <c r="D6" s="0" t="s">
        <v>40</v>
      </c>
      <c r="E6" s="1" t="n">
        <f aca="false">HEX2DEC(MID(D6,2,2))</f>
        <v>0</v>
      </c>
      <c r="F6" s="2" t="n">
        <f aca="false">HEX2DEC(MID(D6,4,2))</f>
        <v>0</v>
      </c>
      <c r="G6" s="3" t="n">
        <f aca="false">HEX2DEC(MID(D6,6,2))</f>
        <v>255</v>
      </c>
      <c r="H6" s="4" t="n">
        <f aca="false">E6/255</f>
        <v>0</v>
      </c>
      <c r="I6" s="0" t="n">
        <f aca="false">F6/255</f>
        <v>0</v>
      </c>
      <c r="J6" s="0" t="n">
        <f aca="false">G6/255</f>
        <v>1</v>
      </c>
      <c r="K6" s="0" t="n">
        <f aca="false">MAX(H6:J6)</f>
        <v>1</v>
      </c>
      <c r="L6" s="0" t="n">
        <f aca="false">MIN(H6:J6)</f>
        <v>0</v>
      </c>
      <c r="M6" s="0" t="n">
        <f aca="false">K6-L6</f>
        <v>1</v>
      </c>
      <c r="N6" s="5" t="n">
        <f aca="false">60*(MOD(((I6-J6)/M6),6))</f>
        <v>300</v>
      </c>
      <c r="O6" s="0" t="n">
        <f aca="false">60*(((J6-H6)/M6)+2)</f>
        <v>180</v>
      </c>
      <c r="P6" s="0" t="n">
        <f aca="false">60*(((H6-I6)/M6)+4)</f>
        <v>240</v>
      </c>
      <c r="Q6" s="0" t="n">
        <f aca="false">M6/(1-ABS(2*T6-1))</f>
        <v>1</v>
      </c>
      <c r="R6" s="6" t="n">
        <f aca="false">ROUND(IF(M6=0,0,IF(K6=H6,N6,IF(K6=I6,O6,P6))),0)</f>
        <v>240</v>
      </c>
      <c r="S6" s="7" t="n">
        <f aca="false">ROUND(IF(M6=0,0,Q6),2)</f>
        <v>1</v>
      </c>
      <c r="T6" s="8" t="n">
        <f aca="false">ROUND((K6+L6)/2,2)</f>
        <v>0.5</v>
      </c>
    </row>
    <row r="7" customFormat="false" ht="14.4" hidden="false" customHeight="false" outlineLevel="0" collapsed="false">
      <c r="B7" s="0" t="s">
        <v>20</v>
      </c>
      <c r="C7" s="0" t="s">
        <v>41</v>
      </c>
      <c r="D7" s="0" t="s">
        <v>42</v>
      </c>
      <c r="E7" s="1" t="n">
        <f aca="false">HEX2DEC(MID(D7,2,2))</f>
        <v>255</v>
      </c>
      <c r="F7" s="2" t="n">
        <f aca="false">HEX2DEC(MID(D7,4,2))</f>
        <v>255</v>
      </c>
      <c r="G7" s="3" t="n">
        <f aca="false">HEX2DEC(MID(D7,6,2))</f>
        <v>0</v>
      </c>
      <c r="H7" s="4" t="n">
        <f aca="false">E7/255</f>
        <v>1</v>
      </c>
      <c r="I7" s="0" t="n">
        <f aca="false">F7/255</f>
        <v>1</v>
      </c>
      <c r="J7" s="0" t="n">
        <f aca="false">G7/255</f>
        <v>0</v>
      </c>
      <c r="K7" s="0" t="n">
        <f aca="false">MAX(H7:J7)</f>
        <v>1</v>
      </c>
      <c r="L7" s="0" t="n">
        <f aca="false">MIN(H7:J7)</f>
        <v>0</v>
      </c>
      <c r="M7" s="0" t="n">
        <f aca="false">K7-L7</f>
        <v>1</v>
      </c>
      <c r="N7" s="5" t="n">
        <f aca="false">60*(MOD(((I7-J7)/M7),6))</f>
        <v>60</v>
      </c>
      <c r="O7" s="0" t="n">
        <f aca="false">60*(((J7-H7)/M7)+2)</f>
        <v>60</v>
      </c>
      <c r="P7" s="0" t="n">
        <f aca="false">60*(((H7-I7)/M7)+4)</f>
        <v>240</v>
      </c>
      <c r="Q7" s="0" t="n">
        <f aca="false">M7/(1-ABS(2*T7-1))</f>
        <v>1</v>
      </c>
      <c r="R7" s="6" t="n">
        <f aca="false">ROUND(IF(M7=0,0,IF(K7=H7,N7,IF(K7=I7,O7,P7))),0)</f>
        <v>60</v>
      </c>
      <c r="S7" s="7" t="n">
        <f aca="false">ROUND(IF(M7=0,0,Q7),2)</f>
        <v>1</v>
      </c>
      <c r="T7" s="8" t="n">
        <f aca="false">ROUND((K7+L7)/2,2)</f>
        <v>0.5</v>
      </c>
    </row>
    <row r="8" customFormat="false" ht="14.4" hidden="false" customHeight="false" outlineLevel="0" collapsed="false">
      <c r="B8" s="0" t="s">
        <v>20</v>
      </c>
      <c r="C8" s="0" t="s">
        <v>43</v>
      </c>
      <c r="D8" s="0" t="s">
        <v>44</v>
      </c>
      <c r="E8" s="1" t="n">
        <f aca="false">HEX2DEC(MID(D8,2,2))</f>
        <v>0</v>
      </c>
      <c r="F8" s="2" t="n">
        <f aca="false">HEX2DEC(MID(D8,4,2))</f>
        <v>255</v>
      </c>
      <c r="G8" s="3" t="n">
        <f aca="false">HEX2DEC(MID(D8,6,2))</f>
        <v>255</v>
      </c>
      <c r="H8" s="4" t="n">
        <f aca="false">E8/255</f>
        <v>0</v>
      </c>
      <c r="I8" s="0" t="n">
        <f aca="false">F8/255</f>
        <v>1</v>
      </c>
      <c r="J8" s="0" t="n">
        <f aca="false">G8/255</f>
        <v>1</v>
      </c>
      <c r="K8" s="0" t="n">
        <f aca="false">MAX(H8:J8)</f>
        <v>1</v>
      </c>
      <c r="L8" s="0" t="n">
        <f aca="false">MIN(H8:J8)</f>
        <v>0</v>
      </c>
      <c r="M8" s="0" t="n">
        <f aca="false">K8-L8</f>
        <v>1</v>
      </c>
      <c r="N8" s="5" t="n">
        <f aca="false">60*(MOD(((I8-J8)/M8),6))</f>
        <v>0</v>
      </c>
      <c r="O8" s="0" t="n">
        <f aca="false">60*(((J8-H8)/M8)+2)</f>
        <v>180</v>
      </c>
      <c r="P8" s="0" t="n">
        <f aca="false">60*(((H8-I8)/M8)+4)</f>
        <v>180</v>
      </c>
      <c r="Q8" s="0" t="n">
        <f aca="false">M8/(1-ABS(2*T8-1))</f>
        <v>1</v>
      </c>
      <c r="R8" s="6" t="n">
        <f aca="false">ROUND(IF(M8=0,0,IF(K8=H8,N8,IF(K8=I8,O8,P8))),0)</f>
        <v>180</v>
      </c>
      <c r="S8" s="7" t="n">
        <f aca="false">ROUND(IF(M8=0,0,Q8),2)</f>
        <v>1</v>
      </c>
      <c r="T8" s="8" t="n">
        <f aca="false">ROUND((K8+L8)/2,2)</f>
        <v>0.5</v>
      </c>
    </row>
    <row r="9" customFormat="false" ht="14.4" hidden="false" customHeight="false" outlineLevel="0" collapsed="false">
      <c r="B9" s="0" t="s">
        <v>20</v>
      </c>
      <c r="C9" s="0" t="s">
        <v>45</v>
      </c>
      <c r="D9" s="0" t="s">
        <v>46</v>
      </c>
      <c r="E9" s="1" t="n">
        <f aca="false">HEX2DEC(MID(D9,2,2))</f>
        <v>255</v>
      </c>
      <c r="F9" s="2" t="n">
        <f aca="false">HEX2DEC(MID(D9,4,2))</f>
        <v>0</v>
      </c>
      <c r="G9" s="3" t="n">
        <f aca="false">HEX2DEC(MID(D9,6,2))</f>
        <v>255</v>
      </c>
      <c r="H9" s="4" t="n">
        <f aca="false">E9/255</f>
        <v>1</v>
      </c>
      <c r="I9" s="0" t="n">
        <f aca="false">F9/255</f>
        <v>0</v>
      </c>
      <c r="J9" s="0" t="n">
        <f aca="false">G9/255</f>
        <v>1</v>
      </c>
      <c r="K9" s="0" t="n">
        <f aca="false">MAX(H9:J9)</f>
        <v>1</v>
      </c>
      <c r="L9" s="0" t="n">
        <f aca="false">MIN(H9:J9)</f>
        <v>0</v>
      </c>
      <c r="M9" s="0" t="n">
        <f aca="false">K9-L9</f>
        <v>1</v>
      </c>
      <c r="N9" s="5" t="n">
        <f aca="false">60*(MOD(((I9-J9)/M9),6))</f>
        <v>300</v>
      </c>
      <c r="O9" s="0" t="n">
        <f aca="false">60*(((J9-H9)/M9)+2)</f>
        <v>120</v>
      </c>
      <c r="P9" s="0" t="n">
        <f aca="false">60*(((H9-I9)/M9)+4)</f>
        <v>300</v>
      </c>
      <c r="Q9" s="0" t="n">
        <f aca="false">M9/(1-ABS(2*T9-1))</f>
        <v>1</v>
      </c>
      <c r="R9" s="6" t="n">
        <f aca="false">ROUND(IF(M9=0,0,IF(K9=H9,N9,IF(K9=I9,O9,P9))),0)</f>
        <v>300</v>
      </c>
      <c r="S9" s="7" t="n">
        <f aca="false">ROUND(IF(M9=0,0,Q9),2)</f>
        <v>1</v>
      </c>
      <c r="T9" s="8" t="n">
        <f aca="false">ROUND((K9+L9)/2,2)</f>
        <v>0.5</v>
      </c>
    </row>
    <row r="10" customFormat="false" ht="14.4" hidden="false" customHeight="false" outlineLevel="0" collapsed="false">
      <c r="B10" s="0" t="s">
        <v>20</v>
      </c>
      <c r="C10" s="0" t="s">
        <v>24</v>
      </c>
      <c r="D10" s="0" t="s">
        <v>47</v>
      </c>
      <c r="E10" s="1" t="n">
        <f aca="false">HEX2DEC(MID(D10,2,2))</f>
        <v>191</v>
      </c>
      <c r="F10" s="2" t="n">
        <f aca="false">HEX2DEC(MID(D10,4,2))</f>
        <v>191</v>
      </c>
      <c r="G10" s="3" t="n">
        <f aca="false">HEX2DEC(MID(D10,6,2))</f>
        <v>191</v>
      </c>
      <c r="H10" s="4" t="n">
        <f aca="false">E10/255</f>
        <v>0.749019607843137</v>
      </c>
      <c r="I10" s="0" t="n">
        <f aca="false">F10/255</f>
        <v>0.749019607843137</v>
      </c>
      <c r="J10" s="0" t="n">
        <f aca="false">G10/255</f>
        <v>0.749019607843137</v>
      </c>
      <c r="K10" s="0" t="n">
        <f aca="false">MAX(H10:J10)</f>
        <v>0.749019607843137</v>
      </c>
      <c r="L10" s="0" t="n">
        <f aca="false">MIN(H10:J10)</f>
        <v>0.749019607843137</v>
      </c>
      <c r="M10" s="0" t="n">
        <f aca="false">K10-L10</f>
        <v>0</v>
      </c>
      <c r="N10" s="5" t="e">
        <f aca="false">60*(MOD(((I10-J10)/M10),6))</f>
        <v>#DIV/0!</v>
      </c>
      <c r="O10" s="0" t="e">
        <f aca="false">60*(((J10-H10)/M10)+2)</f>
        <v>#DIV/0!</v>
      </c>
      <c r="P10" s="0" t="e">
        <f aca="false">60*(((H10-I10)/M10)+4)</f>
        <v>#DIV/0!</v>
      </c>
      <c r="Q10" s="0" t="n">
        <f aca="false">M10/(1-ABS(2*T10-1))</f>
        <v>0</v>
      </c>
      <c r="R10" s="6" t="n">
        <f aca="false">ROUND(IF(M10=0,0,IF(K10=H10,N10,IF(K10=I10,O10,P10))),0)</f>
        <v>0</v>
      </c>
      <c r="S10" s="7" t="n">
        <f aca="false">ROUND(IF(M10=0,0,Q10),2)</f>
        <v>0</v>
      </c>
      <c r="T10" s="8" t="n">
        <f aca="false">ROUND((K10+L10)/2,2)</f>
        <v>0.75</v>
      </c>
    </row>
    <row r="11" customFormat="false" ht="14.4" hidden="false" customHeight="false" outlineLevel="0" collapsed="false">
      <c r="B11" s="0" t="s">
        <v>20</v>
      </c>
      <c r="C11" s="0" t="s">
        <v>48</v>
      </c>
      <c r="D11" s="0" t="s">
        <v>49</v>
      </c>
      <c r="E11" s="1" t="n">
        <f aca="false">HEX2DEC(MID(D11,2,2))</f>
        <v>128</v>
      </c>
      <c r="F11" s="2" t="n">
        <f aca="false">HEX2DEC(MID(D11,4,2))</f>
        <v>128</v>
      </c>
      <c r="G11" s="3" t="n">
        <f aca="false">HEX2DEC(MID(D11,6,2))</f>
        <v>128</v>
      </c>
      <c r="H11" s="4" t="n">
        <f aca="false">E11/255</f>
        <v>0.501960784313726</v>
      </c>
      <c r="I11" s="0" t="n">
        <f aca="false">F11/255</f>
        <v>0.501960784313726</v>
      </c>
      <c r="J11" s="0" t="n">
        <f aca="false">G11/255</f>
        <v>0.501960784313726</v>
      </c>
      <c r="K11" s="0" t="n">
        <f aca="false">MAX(H11:J11)</f>
        <v>0.501960784313726</v>
      </c>
      <c r="L11" s="0" t="n">
        <f aca="false">MIN(H11:J11)</f>
        <v>0.501960784313726</v>
      </c>
      <c r="M11" s="0" t="n">
        <f aca="false">K11-L11</f>
        <v>0</v>
      </c>
      <c r="N11" s="5" t="e">
        <f aca="false">60*(MOD(((I11-J11)/M11),6))</f>
        <v>#DIV/0!</v>
      </c>
      <c r="O11" s="0" t="e">
        <f aca="false">60*(((J11-H11)/M11)+2)</f>
        <v>#DIV/0!</v>
      </c>
      <c r="P11" s="0" t="e">
        <f aca="false">60*(((H11-I11)/M11)+4)</f>
        <v>#DIV/0!</v>
      </c>
      <c r="Q11" s="0" t="n">
        <f aca="false">M11/(1-ABS(2*T11-1))</f>
        <v>0</v>
      </c>
      <c r="R11" s="6" t="n">
        <f aca="false">ROUND(IF(M11=0,0,IF(K11=H11,N11,IF(K11=I11,O11,P11))),0)</f>
        <v>0</v>
      </c>
      <c r="S11" s="7" t="n">
        <f aca="false">ROUND(IF(M11=0,0,Q11),2)</f>
        <v>0</v>
      </c>
      <c r="T11" s="8" t="n">
        <f aca="false">ROUND((K11+L11)/2,2)</f>
        <v>0.5</v>
      </c>
    </row>
    <row r="12" customFormat="false" ht="14.4" hidden="false" customHeight="false" outlineLevel="0" collapsed="false">
      <c r="B12" s="0" t="s">
        <v>20</v>
      </c>
      <c r="C12" s="0" t="s">
        <v>50</v>
      </c>
      <c r="D12" s="0" t="s">
        <v>51</v>
      </c>
      <c r="E12" s="1" t="n">
        <f aca="false">HEX2DEC(MID(D12,2,2))</f>
        <v>128</v>
      </c>
      <c r="F12" s="2" t="n">
        <f aca="false">HEX2DEC(MID(D12,4,2))</f>
        <v>0</v>
      </c>
      <c r="G12" s="3" t="n">
        <f aca="false">HEX2DEC(MID(D12,6,2))</f>
        <v>0</v>
      </c>
      <c r="H12" s="4" t="n">
        <f aca="false">E12/255</f>
        <v>0.501960784313726</v>
      </c>
      <c r="I12" s="0" t="n">
        <f aca="false">F12/255</f>
        <v>0</v>
      </c>
      <c r="J12" s="0" t="n">
        <f aca="false">G12/255</f>
        <v>0</v>
      </c>
      <c r="K12" s="0" t="n">
        <f aca="false">MAX(H12:J12)</f>
        <v>0.501960784313726</v>
      </c>
      <c r="L12" s="0" t="n">
        <f aca="false">MIN(H12:J12)</f>
        <v>0</v>
      </c>
      <c r="M12" s="0" t="n">
        <f aca="false">K12-L12</f>
        <v>0.501960784313726</v>
      </c>
      <c r="N12" s="5" t="n">
        <f aca="false">60*(MOD(((I12-J12)/M12),6))</f>
        <v>0</v>
      </c>
      <c r="O12" s="0" t="n">
        <f aca="false">60*(((J12-H12)/M12)+2)</f>
        <v>60</v>
      </c>
      <c r="P12" s="0" t="n">
        <f aca="false">60*(((H12-I12)/M12)+4)</f>
        <v>300</v>
      </c>
      <c r="Q12" s="0" t="n">
        <f aca="false">M12/(1-ABS(2*T12-1))</f>
        <v>1.00392156862745</v>
      </c>
      <c r="R12" s="6" t="n">
        <f aca="false">ROUND(IF(M12=0,0,IF(K12=H12,N12,IF(K12=I12,O12,P12))),0)</f>
        <v>0</v>
      </c>
      <c r="S12" s="7" t="n">
        <f aca="false">ROUND(IF(M12=0,0,Q12),2)</f>
        <v>1</v>
      </c>
      <c r="T12" s="8" t="n">
        <f aca="false">ROUND((K12+L12)/2,2)</f>
        <v>0.25</v>
      </c>
    </row>
    <row r="13" customFormat="false" ht="14.4" hidden="false" customHeight="false" outlineLevel="0" collapsed="false">
      <c r="B13" s="0" t="s">
        <v>20</v>
      </c>
      <c r="C13" s="0" t="s">
        <v>52</v>
      </c>
      <c r="D13" s="0" t="s">
        <v>53</v>
      </c>
      <c r="E13" s="1" t="n">
        <f aca="false">HEX2DEC(MID(D13,2,2))</f>
        <v>128</v>
      </c>
      <c r="F13" s="2" t="n">
        <f aca="false">HEX2DEC(MID(D13,4,2))</f>
        <v>128</v>
      </c>
      <c r="G13" s="3" t="n">
        <f aca="false">HEX2DEC(MID(D13,6,2))</f>
        <v>0</v>
      </c>
      <c r="H13" s="4" t="n">
        <f aca="false">E13/255</f>
        <v>0.501960784313726</v>
      </c>
      <c r="I13" s="0" t="n">
        <f aca="false">F13/255</f>
        <v>0.501960784313726</v>
      </c>
      <c r="J13" s="0" t="n">
        <f aca="false">G13/255</f>
        <v>0</v>
      </c>
      <c r="K13" s="0" t="n">
        <f aca="false">MAX(H13:J13)</f>
        <v>0.501960784313726</v>
      </c>
      <c r="L13" s="0" t="n">
        <f aca="false">MIN(H13:J13)</f>
        <v>0</v>
      </c>
      <c r="M13" s="0" t="n">
        <f aca="false">K13-L13</f>
        <v>0.501960784313726</v>
      </c>
      <c r="N13" s="5" t="n">
        <f aca="false">60*(MOD(((I13-J13)/M13),6))</f>
        <v>60</v>
      </c>
      <c r="O13" s="0" t="n">
        <f aca="false">60*(((J13-H13)/M13)+2)</f>
        <v>60</v>
      </c>
      <c r="P13" s="0" t="n">
        <f aca="false">60*(((H13-I13)/M13)+4)</f>
        <v>240</v>
      </c>
      <c r="Q13" s="0" t="n">
        <f aca="false">M13/(1-ABS(2*T13-1))</f>
        <v>1.00392156862745</v>
      </c>
      <c r="R13" s="6" t="n">
        <f aca="false">ROUND(IF(M13=0,0,IF(K13=H13,N13,IF(K13=I13,O13,P13))),0)</f>
        <v>60</v>
      </c>
      <c r="S13" s="7" t="n">
        <f aca="false">ROUND(IF(M13=0,0,Q13),2)</f>
        <v>1</v>
      </c>
      <c r="T13" s="8" t="n">
        <f aca="false">ROUND((K13+L13)/2,2)</f>
        <v>0.25</v>
      </c>
    </row>
    <row r="14" customFormat="false" ht="14.4" hidden="false" customHeight="false" outlineLevel="0" collapsed="false">
      <c r="B14" s="0" t="s">
        <v>20</v>
      </c>
      <c r="C14" s="0" t="s">
        <v>54</v>
      </c>
      <c r="D14" s="0" t="s">
        <v>55</v>
      </c>
      <c r="E14" s="1" t="n">
        <f aca="false">HEX2DEC(MID(D14,2,2))</f>
        <v>0</v>
      </c>
      <c r="F14" s="2" t="n">
        <f aca="false">HEX2DEC(MID(D14,4,2))</f>
        <v>128</v>
      </c>
      <c r="G14" s="3" t="n">
        <f aca="false">HEX2DEC(MID(D14,6,2))</f>
        <v>0</v>
      </c>
      <c r="H14" s="4" t="n">
        <f aca="false">E14/255</f>
        <v>0</v>
      </c>
      <c r="I14" s="0" t="n">
        <f aca="false">F14/255</f>
        <v>0.501960784313726</v>
      </c>
      <c r="J14" s="0" t="n">
        <f aca="false">G14/255</f>
        <v>0</v>
      </c>
      <c r="K14" s="0" t="n">
        <f aca="false">MAX(H14:J14)</f>
        <v>0.501960784313726</v>
      </c>
      <c r="L14" s="0" t="n">
        <f aca="false">MIN(H14:J14)</f>
        <v>0</v>
      </c>
      <c r="M14" s="0" t="n">
        <f aca="false">K14-L14</f>
        <v>0.501960784313726</v>
      </c>
      <c r="N14" s="5" t="n">
        <f aca="false">60*(MOD(((I14-J14)/M14),6))</f>
        <v>60</v>
      </c>
      <c r="O14" s="0" t="n">
        <f aca="false">60*(((J14-H14)/M14)+2)</f>
        <v>120</v>
      </c>
      <c r="P14" s="0" t="n">
        <f aca="false">60*(((H14-I14)/M14)+4)</f>
        <v>180</v>
      </c>
      <c r="Q14" s="0" t="n">
        <f aca="false">M14/(1-ABS(2*T14-1))</f>
        <v>1.00392156862745</v>
      </c>
      <c r="R14" s="6" t="n">
        <f aca="false">ROUND(IF(M14=0,0,IF(K14=H14,N14,IF(K14=I14,O14,P14))),0)</f>
        <v>120</v>
      </c>
      <c r="S14" s="7" t="n">
        <f aca="false">ROUND(IF(M14=0,0,Q14),2)</f>
        <v>1</v>
      </c>
      <c r="T14" s="8" t="n">
        <f aca="false">ROUND((K14+L14)/2,2)</f>
        <v>0.25</v>
      </c>
    </row>
    <row r="15" customFormat="false" ht="14.4" hidden="false" customHeight="false" outlineLevel="0" collapsed="false">
      <c r="B15" s="0" t="s">
        <v>20</v>
      </c>
      <c r="C15" s="0" t="s">
        <v>56</v>
      </c>
      <c r="D15" s="0" t="s">
        <v>57</v>
      </c>
      <c r="E15" s="1" t="n">
        <f aca="false">HEX2DEC(MID(D15,2,2))</f>
        <v>128</v>
      </c>
      <c r="F15" s="2" t="n">
        <f aca="false">HEX2DEC(MID(D15,4,2))</f>
        <v>0</v>
      </c>
      <c r="G15" s="3" t="n">
        <f aca="false">HEX2DEC(MID(D15,6,2))</f>
        <v>128</v>
      </c>
      <c r="H15" s="4" t="n">
        <f aca="false">E15/255</f>
        <v>0.501960784313726</v>
      </c>
      <c r="I15" s="0" t="n">
        <f aca="false">F15/255</f>
        <v>0</v>
      </c>
      <c r="J15" s="0" t="n">
        <f aca="false">G15/255</f>
        <v>0.501960784313726</v>
      </c>
      <c r="K15" s="0" t="n">
        <f aca="false">MAX(H15:J15)</f>
        <v>0.501960784313726</v>
      </c>
      <c r="L15" s="0" t="n">
        <f aca="false">MIN(H15:J15)</f>
        <v>0</v>
      </c>
      <c r="M15" s="0" t="n">
        <f aca="false">K15-L15</f>
        <v>0.501960784313726</v>
      </c>
      <c r="N15" s="5" t="n">
        <f aca="false">60*(MOD(((I15-J15)/M15),6))</f>
        <v>300</v>
      </c>
      <c r="O15" s="0" t="n">
        <f aca="false">60*(((J15-H15)/M15)+2)</f>
        <v>120</v>
      </c>
      <c r="P15" s="0" t="n">
        <f aca="false">60*(((H15-I15)/M15)+4)</f>
        <v>300</v>
      </c>
      <c r="Q15" s="0" t="n">
        <f aca="false">M15/(1-ABS(2*T15-1))</f>
        <v>1.00392156862745</v>
      </c>
      <c r="R15" s="6" t="n">
        <f aca="false">ROUND(IF(M15=0,0,IF(K15=H15,N15,IF(K15=I15,O15,P15))),0)</f>
        <v>300</v>
      </c>
      <c r="S15" s="7" t="n">
        <f aca="false">ROUND(IF(M15=0,0,Q15),2)</f>
        <v>1</v>
      </c>
      <c r="T15" s="8" t="n">
        <f aca="false">ROUND((K15+L15)/2,2)</f>
        <v>0.25</v>
      </c>
    </row>
    <row r="16" customFormat="false" ht="14.4" hidden="false" customHeight="false" outlineLevel="0" collapsed="false">
      <c r="B16" s="0" t="s">
        <v>20</v>
      </c>
      <c r="C16" s="0" t="s">
        <v>58</v>
      </c>
      <c r="D16" s="0" t="s">
        <v>59</v>
      </c>
      <c r="E16" s="1" t="n">
        <f aca="false">HEX2DEC(MID(D16,2,2))</f>
        <v>0</v>
      </c>
      <c r="F16" s="2" t="n">
        <f aca="false">HEX2DEC(MID(D16,4,2))</f>
        <v>128</v>
      </c>
      <c r="G16" s="3" t="n">
        <f aca="false">HEX2DEC(MID(D16,6,2))</f>
        <v>128</v>
      </c>
      <c r="H16" s="4" t="n">
        <f aca="false">E16/255</f>
        <v>0</v>
      </c>
      <c r="I16" s="0" t="n">
        <f aca="false">F16/255</f>
        <v>0.501960784313726</v>
      </c>
      <c r="J16" s="0" t="n">
        <f aca="false">G16/255</f>
        <v>0.501960784313726</v>
      </c>
      <c r="K16" s="0" t="n">
        <f aca="false">MAX(H16:J16)</f>
        <v>0.501960784313726</v>
      </c>
      <c r="L16" s="0" t="n">
        <f aca="false">MIN(H16:J16)</f>
        <v>0</v>
      </c>
      <c r="M16" s="0" t="n">
        <f aca="false">K16-L16</f>
        <v>0.501960784313726</v>
      </c>
      <c r="N16" s="5" t="n">
        <f aca="false">60*(MOD(((I16-J16)/M16),6))</f>
        <v>0</v>
      </c>
      <c r="O16" s="0" t="n">
        <f aca="false">60*(((J16-H16)/M16)+2)</f>
        <v>180</v>
      </c>
      <c r="P16" s="0" t="n">
        <f aca="false">60*(((H16-I16)/M16)+4)</f>
        <v>180</v>
      </c>
      <c r="Q16" s="0" t="n">
        <f aca="false">M16/(1-ABS(2*T16-1))</f>
        <v>1.00392156862745</v>
      </c>
      <c r="R16" s="6" t="n">
        <f aca="false">ROUND(IF(M16=0,0,IF(K16=H16,N16,IF(K16=I16,O16,P16))),0)</f>
        <v>180</v>
      </c>
      <c r="S16" s="7" t="n">
        <f aca="false">ROUND(IF(M16=0,0,Q16),2)</f>
        <v>1</v>
      </c>
      <c r="T16" s="8" t="n">
        <f aca="false">ROUND((K16+L16)/2,2)</f>
        <v>0.25</v>
      </c>
    </row>
    <row r="17" customFormat="false" ht="14.4" hidden="false" customHeight="false" outlineLevel="0" collapsed="false">
      <c r="B17" s="0" t="s">
        <v>20</v>
      </c>
      <c r="C17" s="0" t="s">
        <v>60</v>
      </c>
      <c r="D17" s="0" t="s">
        <v>61</v>
      </c>
      <c r="E17" s="1" t="n">
        <f aca="false">HEX2DEC(MID(D17,2,2))</f>
        <v>0</v>
      </c>
      <c r="F17" s="2" t="n">
        <f aca="false">HEX2DEC(MID(D17,4,2))</f>
        <v>0</v>
      </c>
      <c r="G17" s="3" t="n">
        <f aca="false">HEX2DEC(MID(D17,6,2))</f>
        <v>128</v>
      </c>
      <c r="H17" s="4" t="n">
        <f aca="false">E17/255</f>
        <v>0</v>
      </c>
      <c r="I17" s="0" t="n">
        <f aca="false">F17/255</f>
        <v>0</v>
      </c>
      <c r="J17" s="0" t="n">
        <f aca="false">G17/255</f>
        <v>0.501960784313726</v>
      </c>
      <c r="K17" s="0" t="n">
        <f aca="false">MAX(H17:J17)</f>
        <v>0.501960784313726</v>
      </c>
      <c r="L17" s="0" t="n">
        <f aca="false">MIN(H17:J17)</f>
        <v>0</v>
      </c>
      <c r="M17" s="0" t="n">
        <f aca="false">K17-L17</f>
        <v>0.501960784313726</v>
      </c>
      <c r="N17" s="5" t="n">
        <f aca="false">60*(MOD(((I17-J17)/M17),6))</f>
        <v>300</v>
      </c>
      <c r="O17" s="0" t="n">
        <f aca="false">60*(((J17-H17)/M17)+2)</f>
        <v>180</v>
      </c>
      <c r="P17" s="0" t="n">
        <f aca="false">60*(((H17-I17)/M17)+4)</f>
        <v>240</v>
      </c>
      <c r="Q17" s="0" t="n">
        <f aca="false">M17/(1-ABS(2*T17-1))</f>
        <v>1.00392156862745</v>
      </c>
      <c r="R17" s="6" t="n">
        <f aca="false">ROUND(IF(M17=0,0,IF(K17=H17,N17,IF(K17=I17,O17,P17))),0)</f>
        <v>240</v>
      </c>
      <c r="S17" s="7" t="n">
        <f aca="false">ROUND(IF(M17=0,0,Q17),2)</f>
        <v>1</v>
      </c>
      <c r="T17" s="8" t="n">
        <f aca="false">ROUND((K17+L17)/2,2)</f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2020-02-17T18:59:29Z</dcterms:created>
  <dc:creator>Laptop Geert</dc:creator>
  <dc:description/>
  <dc:language>en-US</dc:language>
  <cp:lastModifiedBy/>
  <dcterms:modified xsi:type="dcterms:W3CDTF">2020-03-02T14:27:26Z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