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64011"/>
  <mc:AlternateContent xmlns:mc="http://schemas.openxmlformats.org/markup-compatibility/2006">
    <mc:Choice Requires="x15">
      <x15ac:absPath xmlns:x15ac="http://schemas.microsoft.com/office/spreadsheetml/2010/11/ac" url="C:\Users\jorri\Documents\GitHub\Humpie Dumpie app\Jorrit bewijskaarten\"/>
    </mc:Choice>
  </mc:AlternateContent>
  <bookViews>
    <workbookView xWindow="0" yWindow="0" windowWidth="16815" windowHeight="7530" activeTab="1"/>
  </bookViews>
  <sheets>
    <sheet name="1.1" sheetId="1" r:id="rId1"/>
    <sheet name="1.2" sheetId="3" r:id="rId2"/>
  </sheets>
  <externalReferences>
    <externalReference r:id="rId3"/>
    <externalReference r:id="rId4"/>
  </externalReferences>
  <definedNames>
    <definedName name="AO">[1]Menu!$D$3:$D$76</definedName>
    <definedName name="GD">[1]Menu!$F$3:$F$71</definedName>
    <definedName name="IB">[1]Menu!$J$3:$J$78</definedName>
    <definedName name="KO">[1]Menu!$C$3</definedName>
    <definedName name="Locatie">[1]Menu!$A$115:$A$117</definedName>
    <definedName name="MB">[1]Menu!$L$3:$L$76</definedName>
    <definedName name="MD">[1]Menu!$H$3:$H$79</definedName>
    <definedName name="NB">[1]Menu!$N$3:$N$74</definedName>
    <definedName name="Niveau">[1]Menu!$A$32:$A$34</definedName>
    <definedName name="OplAfk">[1]Menu!$A$25</definedName>
    <definedName name="Opleiding">[1]Menu!$A$2:$A$7</definedName>
    <definedName name="Oplnr">[1]Menu!$A$26</definedName>
    <definedName name="Periode">[1]Menu!$A$73:$A$75</definedName>
    <definedName name="Schooljaar">[1]Menu!$A$92:$A$101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27" i="3" l="1"/>
  <c r="Z27" i="3"/>
  <c r="AA26" i="3"/>
  <c r="Z26" i="3"/>
  <c r="AA25" i="3"/>
  <c r="Z25" i="3"/>
  <c r="AA24" i="3"/>
  <c r="Z24" i="3"/>
  <c r="AA23" i="3"/>
  <c r="Z23" i="3"/>
  <c r="AA22" i="3"/>
  <c r="Z22" i="3"/>
  <c r="AA21" i="3"/>
  <c r="Z21" i="3"/>
  <c r="AA20" i="3"/>
  <c r="Z20" i="3"/>
  <c r="AA19" i="3"/>
  <c r="Z19" i="3"/>
  <c r="AA18" i="3"/>
  <c r="Z18" i="3"/>
  <c r="I9" i="3"/>
  <c r="D9" i="3"/>
  <c r="D8" i="3"/>
  <c r="D7" i="3"/>
  <c r="I6" i="3"/>
  <c r="D6" i="3"/>
  <c r="A1" i="3"/>
  <c r="A1" i="1"/>
  <c r="D6" i="1"/>
  <c r="I6" i="1"/>
  <c r="D7" i="1"/>
  <c r="D8" i="1"/>
  <c r="D9" i="1"/>
  <c r="I9" i="1"/>
  <c r="Z18" i="1"/>
  <c r="AA18" i="1"/>
  <c r="Z19" i="1"/>
  <c r="AA19" i="1"/>
  <c r="Z20" i="1"/>
  <c r="AA20" i="1"/>
  <c r="Z21" i="1"/>
  <c r="AA21" i="1"/>
  <c r="Z22" i="1"/>
  <c r="AA22" i="1"/>
  <c r="Z23" i="1"/>
  <c r="AA23" i="1"/>
  <c r="Z24" i="1"/>
  <c r="AA24" i="1"/>
  <c r="Z25" i="1"/>
  <c r="AA25" i="1"/>
  <c r="Z26" i="1"/>
  <c r="AA26" i="1"/>
  <c r="Z27" i="1"/>
  <c r="AA27" i="1"/>
</calcChain>
</file>

<file path=xl/comments1.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C11" authorId="0" shapeId="0">
      <text>
        <r>
          <rPr>
            <b/>
            <sz val="9"/>
            <color indexed="81"/>
            <rFont val="Tahoma"/>
            <family val="2"/>
          </rPr>
          <t>P.J. van Steen:</t>
        </r>
        <r>
          <rPr>
            <sz val="9"/>
            <color indexed="81"/>
            <rFont val="Tahoma"/>
            <family val="2"/>
          </rPr>
          <t xml:space="preserve">
Studenten die in periode 9 en 10 bij hetzelfde bedrijf hun BPV uituitvoeren maken de vervangende kennismakingsopdracht uit (bijlage 5b) en gebruiken deze bewijskaart (VO).</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comments2.xml><?xml version="1.0" encoding="utf-8"?>
<comments xmlns="http://schemas.openxmlformats.org/spreadsheetml/2006/main">
  <authors>
    <author>P.J. van Steen</author>
  </authors>
  <commentList>
    <comment ref="D2" authorId="0" shapeId="0">
      <text>
        <r>
          <rPr>
            <b/>
            <sz val="9"/>
            <color indexed="81"/>
            <rFont val="Tahoma"/>
            <family val="2"/>
          </rPr>
          <t>Bewijskaartnummer:</t>
        </r>
        <r>
          <rPr>
            <sz val="9"/>
            <color indexed="81"/>
            <rFont val="Tahoma"/>
            <family val="2"/>
          </rPr>
          <t xml:space="preserve">
Zelf invullen.
</t>
        </r>
      </text>
    </comment>
    <comment ref="E3" authorId="0" shapeId="0">
      <text>
        <r>
          <rPr>
            <b/>
            <sz val="9"/>
            <color indexed="81"/>
            <rFont val="Tahoma"/>
            <family val="2"/>
          </rPr>
          <t xml:space="preserve">Inhoudsbeschrijving:
</t>
        </r>
        <r>
          <rPr>
            <sz val="9"/>
            <color indexed="81"/>
            <rFont val="Tahoma"/>
            <family val="2"/>
          </rPr>
          <t>Geen een korte beschrijving van het werk.</t>
        </r>
      </text>
    </comment>
    <comment ref="A11" authorId="0" shapeId="0">
      <text>
        <r>
          <rPr>
            <b/>
            <sz val="9"/>
            <color indexed="81"/>
            <rFont val="Tahoma"/>
            <family val="2"/>
          </rPr>
          <t xml:space="preserve">Situatie:
</t>
        </r>
        <r>
          <rPr>
            <sz val="9"/>
            <color indexed="81"/>
            <rFont val="Tahoma"/>
            <family val="2"/>
          </rPr>
          <t xml:space="preserve"> In het kort is de situatie een beschrijving van de antwoorden op de volgende vragen:
• In welke situatie heb je geoefend?
• Wanneer heb je hier aan gewerkt?
• Waar heb je er aan gewerkt?
• Met wie heb je de opdracht uitgevoerd?
</t>
        </r>
        <r>
          <rPr>
            <b/>
            <sz val="9"/>
            <color indexed="81"/>
            <rFont val="Tahoma"/>
            <family val="2"/>
          </rPr>
          <t xml:space="preserve">Voorbeeld: 
</t>
        </r>
        <r>
          <rPr>
            <i/>
            <sz val="9"/>
            <color indexed="81"/>
            <rFont val="Tahoma"/>
            <family val="2"/>
          </rPr>
          <t>Ik was samen met mijn groepsgenoot &lt;naam&gt; een opdracht aan het uitvoeren tijdens de praktijksimulatie op school. In deze opdracht moesten we oa. een webserver installeren en een handleiding schrijven.</t>
        </r>
        <r>
          <rPr>
            <sz val="9"/>
            <color indexed="81"/>
            <rFont val="Tahoma"/>
            <family val="2"/>
          </rPr>
          <t xml:space="preserve">
</t>
        </r>
      </text>
    </comment>
    <comment ref="A12" authorId="0" shapeId="0">
      <text>
        <r>
          <rPr>
            <b/>
            <sz val="9"/>
            <color indexed="81"/>
            <rFont val="Tahoma"/>
            <family val="2"/>
          </rPr>
          <t>Taak:</t>
        </r>
        <r>
          <rPr>
            <sz val="9"/>
            <color indexed="81"/>
            <rFont val="Tahoma"/>
            <family val="2"/>
          </rPr>
          <t xml:space="preserve">
De taak is de omschrijving van de uitgevoerde of uit te voeren opdracht/taak volgens de SMART methode. Let hierbij op dat je alleen de taak beschrijft waarmee je iets wilt bewijzen en beperk de omschrijving dus tot het gekozen onderwerp.
De taakomschrijving moet antwoord geven op onderstaande vragen:
• Wat was je opdracht? 
• Wat moest je precies doen? 
• Welke ict-vaardigheden heb je moeten gebruiken?
</t>
        </r>
        <r>
          <rPr>
            <b/>
            <sz val="9"/>
            <color indexed="81"/>
            <rFont val="Tahoma"/>
            <family val="2"/>
          </rPr>
          <t>Voorbeeld:</t>
        </r>
        <r>
          <rPr>
            <sz val="9"/>
            <color indexed="81"/>
            <rFont val="Tahoma"/>
            <family val="2"/>
          </rPr>
          <t xml:space="preserve">
</t>
        </r>
        <r>
          <rPr>
            <i/>
            <sz val="9"/>
            <color indexed="81"/>
            <rFont val="Tahoma"/>
            <family val="2"/>
          </rPr>
          <t>In de groep hebben wij afgesproken dat ik de handleiding ga schrijven. De handleiding moet voldoen aan de richtlijnen van de school en vandaag om 16.00 klaar zijn. De inhoud van de handleiding gaat over het installeren van een XAMPP webserver en is zo geschreven dat personen die geen verstand hebben van ICT de installatie uit kunnen voeren.</t>
        </r>
        <r>
          <rPr>
            <sz val="9"/>
            <color indexed="81"/>
            <rFont val="Tahoma"/>
            <family val="2"/>
          </rPr>
          <t xml:space="preserve">
</t>
        </r>
      </text>
    </comment>
    <comment ref="A13" authorId="0" shapeId="0">
      <text>
        <r>
          <rPr>
            <b/>
            <sz val="9"/>
            <color indexed="81"/>
            <rFont val="Tahoma"/>
            <family val="2"/>
          </rPr>
          <t>Actie:</t>
        </r>
        <r>
          <rPr>
            <sz val="9"/>
            <color indexed="81"/>
            <rFont val="Tahoma"/>
            <family val="2"/>
          </rPr>
          <t xml:space="preserve">
Bij de actie beschrijf je alle handelingen bij het uitvoeren van de in stap 5 beschreven taak/opdracht. Het is belangrijk zoveel mogelijk details op te nemen in de beschrijving. Moet je bijvoorbeeld voor de taak even overleggen met een groepsgenoot of collega, noteer dit dan. Hoe uitgebreider de omschrijving hoe beter. 
Onderstaande vragen kunnen je helpen bij het beschrijven van de actie.
• Hoe ben je begonnen? Wat deed je eerst en wat daarna? 
• Met welke speciale materialen/technieken heb je gewerkt?
• Wat is de reden, dat je dat zo gedaan hebt?
• Welke kennis had je nodig bij het uitvoeren van je opdracht en hoe heb je die toegepast.
• Hoe werkt die formule/ dat schema/dat gereedschap?
</t>
        </r>
        <r>
          <rPr>
            <b/>
            <sz val="9"/>
            <color indexed="81"/>
            <rFont val="Tahoma"/>
            <family val="2"/>
          </rPr>
          <t xml:space="preserve">Voorbeeld: 
</t>
        </r>
        <r>
          <rPr>
            <i/>
            <sz val="9"/>
            <color indexed="81"/>
            <rFont val="Tahoma"/>
            <family val="2"/>
          </rPr>
          <t>Ik ben begonnen met het lezen van de opdracht, daarna heb ik op internet gekeken welke versies er allemaal te vinden zijn. Nadat ik wist welke versie het meest up-to date was heb ik deze gedownload. Ondertussen heb ik ook nog gekeken of ik een handleiding kon vinden op internet die ik kon gebruiken als voorbeeld voor mijn eigen handleiding. Nadat ik alles had doorgelezen ben ik gaan kijken of mijn systeem voldeed aan de gestelde minimale eisen. Na deze controle ben ik gestart met de installatie. Ik heb deze stap voor stap doorlopen en de notities verwerkt in mijn handleiding, samen met de screenshots die ik tijdens de installatie heb gemaakt.
Vervolgens heb ik de handleiding voorzien van een duidelijke index, paginanummering en een lijst met moeilijke woorden</t>
        </r>
        <r>
          <rPr>
            <sz val="9"/>
            <color indexed="81"/>
            <rFont val="Tahoma"/>
            <family val="2"/>
          </rPr>
          <t xml:space="preserve">.
</t>
        </r>
      </text>
    </comment>
    <comment ref="A14" authorId="0" shapeId="0">
      <text>
        <r>
          <rPr>
            <b/>
            <sz val="9"/>
            <color indexed="81"/>
            <rFont val="Tahoma"/>
            <family val="2"/>
          </rPr>
          <t>Resultaat:</t>
        </r>
        <r>
          <rPr>
            <sz val="9"/>
            <color indexed="81"/>
            <rFont val="Tahoma"/>
            <family val="2"/>
          </rPr>
          <t xml:space="preserve">
Bij het resultaat beschrijf je de resultaten van de door jou uitgevoerde actie en de controle door de opdrachtgever. 
Vragen welke je kunnen helpen bij het beschrijven van het resultaat zijn:
• Hoe weet je dat je de opdracht goed uitgevoerd hebt? 
• Hoe reageerden de anderen hierop?
</t>
        </r>
        <r>
          <rPr>
            <b/>
            <sz val="9"/>
            <color indexed="81"/>
            <rFont val="Tahoma"/>
            <family val="2"/>
          </rPr>
          <t>Voorbeeld:</t>
        </r>
        <r>
          <rPr>
            <sz val="9"/>
            <color indexed="81"/>
            <rFont val="Tahoma"/>
            <family val="2"/>
          </rPr>
          <t xml:space="preserve">
</t>
        </r>
        <r>
          <rPr>
            <i/>
            <sz val="9"/>
            <color indexed="81"/>
            <rFont val="Tahoma"/>
            <family val="2"/>
          </rPr>
          <t>Tijdens de praktijksimulatie heb ik de handleiding aan mijn groepsgenoot laten zien. Hij vond het een goed handleiding. Aan het eind van de praktijksimulatie is de handleiding beoordeeld door de docent. Deze heeft aangegeven dat het een nette handleiding is maar hij mist alleen de automatische inhoudsopgave.</t>
        </r>
        <r>
          <rPr>
            <sz val="9"/>
            <color indexed="81"/>
            <rFont val="Tahoma"/>
            <family val="2"/>
          </rPr>
          <t xml:space="preserve">
</t>
        </r>
      </text>
    </comment>
    <comment ref="A15" authorId="0" shapeId="0">
      <text>
        <r>
          <rPr>
            <b/>
            <sz val="9"/>
            <color indexed="81"/>
            <rFont val="Tahoma"/>
            <family val="2"/>
          </rPr>
          <t>Refelectie:</t>
        </r>
        <r>
          <rPr>
            <sz val="9"/>
            <color indexed="81"/>
            <rFont val="Tahoma"/>
            <family val="2"/>
          </rPr>
          <t xml:space="preserve">
In de reflectie kijk je terug op het geheel. Je kijkt dus terug naar de situatie, taak, actie en resultaat welke beschreven staat op je bewijskaart en stelt jezelf onderstaande vragen. De antwoorden gebruik je in je beschrijving.
• Wat ging er goed? 
• Wat ging minder goed?
• Wat en hoe zou je het een volgend keer anders doen?
• Wat heb je nodig om het een volgend keer beter te doen?
• Is dat altijd zo? Werkt het altijd zo?
</t>
        </r>
        <r>
          <rPr>
            <b/>
            <sz val="9"/>
            <color indexed="81"/>
            <rFont val="Tahoma"/>
            <family val="2"/>
          </rPr>
          <t>Voorbeeld</t>
        </r>
        <r>
          <rPr>
            <sz val="9"/>
            <color indexed="81"/>
            <rFont val="Tahoma"/>
            <family val="2"/>
          </rPr>
          <t xml:space="preserve">
</t>
        </r>
        <r>
          <rPr>
            <i/>
            <sz val="9"/>
            <color indexed="81"/>
            <rFont val="Tahoma"/>
            <family val="2"/>
          </rPr>
          <t xml:space="preserve">Ik vond het jammer dat ik van tevoren niet wist dat we een automatische inhoudsopgave moesten gebruiken in de handleiding. In het vervolg ga ik beter navragen wat de exacte wensen zijn van de docent zodat ik mijn taak beter kan omschrijven. Verder is alles goed gegaan en ik was blij dat mijn groepsgenoot mijn handleiding goed vond. De rest van mijn handleiding was prima in orde dus ik ben best trots op mijzelf dat er niet meer opmerkingen waren.
</t>
        </r>
      </text>
    </comment>
  </commentList>
</comments>
</file>

<file path=xl/sharedStrings.xml><?xml version="1.0" encoding="utf-8"?>
<sst xmlns="http://schemas.openxmlformats.org/spreadsheetml/2006/main" count="92" uniqueCount="49">
  <si>
    <t>WP = Werkproces          Comp = Comptentie [A..Y]          * B = Basisniveau / G = Gevorderd niveau / BB = Beroepsbekwaam niveau</t>
  </si>
  <si>
    <t>Projectverslag KT 1-1</t>
  </si>
  <si>
    <t>BB</t>
  </si>
  <si>
    <t>R Op de behoefte en de verwachting van de "klant" richten</t>
  </si>
  <si>
    <t>1-1 Stelt de vraag en/of informatiebehoefte vast (J,K,M,R)</t>
  </si>
  <si>
    <t>M Analyseren</t>
  </si>
  <si>
    <t>K Vakdeskundigheid toepassen</t>
  </si>
  <si>
    <t>J Formuleren en rapporteren</t>
  </si>
  <si>
    <t>Verwijzing</t>
  </si>
  <si>
    <t>B / G / BB*</t>
  </si>
  <si>
    <t>Competentie</t>
  </si>
  <si>
    <t xml:space="preserve">De Student kan ……………………………  </t>
  </si>
  <si>
    <t>BEOORDELINGSCRITERIA (overnemen uit het portfolio vaktechnisch – leren, loopbaan &amp; burgerschap – talen – rekenen)</t>
  </si>
  <si>
    <t>Ik vond dat het goed ging. Het contact met de opdrachtgever was namelijk erg goed en dat werkt altijd een stuk fijner. Het bedenken van de vragen was wel wat lastiger omdat je bij alles moet nadenken zodat je later er niet opeens achter komt dat je iets bent vergeten te vragen. De rest ging wel makkelijker omdat je dan al de opdracht goed in je hoofd had dus was de wireframes maken een stuk makkelijker</t>
  </si>
  <si>
    <t>R (reflectie)</t>
  </si>
  <si>
    <t>Tijdens het maken van de documenten heb ik het laten controleren door de opdrachtgever. Dit werkte erg fijn omdat je dan meteen wist dat de documenten klopte die je had gemaakt. Hierdoor wist de opdachtgever ook meteen waar ik mee bezig was. Ook kon de opdrachtgever dan meteen zeggen of iets goed of fout was zodat al de wensen in vervulling kwamen.</t>
  </si>
  <si>
    <t>R (resultaat)</t>
  </si>
  <si>
    <t>Ik kreeg als eerste de opdracht binnen van de opdrachtgever. Die was nog niet helemaal duidelijk, want ik zat namelijk nog met wat vragen. Hiervoor heb ik de opdracht eerst iets meer uitgewerkt en daarbij ook vragen verzonnen die ik nodig had om de opdracht beter te snappen. Toen heb ik een mailtje gestuurd naar de opdrachtgever met een uitnodiging voor een interview. Door dit interview kon meer te weten komen van de opdracht zodat alles een stuk helderder wordt. Ik heb alle vragen die ik had in een document gezet en nog wat vragen bij verzonnen voordat ik het interview ging houden. Toen ik het interview had gehouden was de opdracht duidelijk geworden en wist ik wat ik allemaal moest doen. Ik ben na het interview een hernieuwde opdracht gaan maken waar de opdracht veel duidelijker staat omschreven en waar ook een lijst met alle eisen in staan. Deze hernieuwde opdracht heb ik naar de opdrachtgever gestuurd om akkoord te krijgen voor mijn versie van de opdracht met alle eisen erin. Na akkoord ben ik begonnen met het tekenen van de prototypes. Deze heb ik gemaakt zodat de opdrachtgever goed kan zien welke schermen er allemaal in de applicatie gaan komen en hoe het er ongeveer uit gaat zien. Hie rmoest ik dan ook nadenken wat er allemaal in moet en dat het aan alle eisen deed die in de hernieuwde opdracht stonden. Toen ik daar klaar mee was heb ik het aan de opdrachtgever laten zien en die goedkeuring laten geven zodat ik verder kon gaan met de rest van het project</t>
  </si>
  <si>
    <t>A (actie)</t>
  </si>
  <si>
    <t>Ik moest zorgen dat ik goed wist wat de opdracht inhield. Daarvoor moest ik een interview houden met de opdrachtgever. Van het interview moest ook een samenvatting worden gemaakt. Daarna hebben we in de groep besloten dat ik de hernieuwde opdracht ging maken en een deel van de prototypes (wireframes). Hierdoor was goed te zien wat ik ging maken en kon de opdrachtgever ook goedkeuring geven aan het idee dat ik had voor de opdracht.</t>
  </si>
  <si>
    <t>T (taak)</t>
  </si>
  <si>
    <t>Mijn eindexamen heb ik gemaakt samen met mijn groepsgenoot Teun. Wij hebben samen aan het project gewerkt in de tijd dat we project hadden op school. Deze les was maandag t/m vrijdag van 8:40 tot 12:20. Wij moesten voor ons eindexamen een project hebben die goed genoeg was voor het eindexamen. In dit eindexamen moesten we de kentaken 1 t/m 3 afhebben zodat we konden bewijzen dat we alles kunnen en zo ons diploma halen. Kerntaak 4 is al afgerond in de stageperiode.</t>
  </si>
  <si>
    <t>S (situatie)</t>
  </si>
  <si>
    <t>SITUATIEBESCHRIJVING (toelichting STARR in handboek portfolio)</t>
  </si>
  <si>
    <t>Praktijkopleider:</t>
  </si>
  <si>
    <t>Studieloopbaanbegeleider:</t>
  </si>
  <si>
    <t>Datum Bespreking met Student:</t>
  </si>
  <si>
    <t>Leerbedrijf:</t>
  </si>
  <si>
    <t>Datum Beoordeling:</t>
  </si>
  <si>
    <t>Groep:</t>
  </si>
  <si>
    <t>Periode Beoordeling:</t>
  </si>
  <si>
    <t>Naam student:</t>
  </si>
  <si>
    <t>ALGEMENE GEGEVEN</t>
  </si>
  <si>
    <t>Op school</t>
  </si>
  <si>
    <t>Locatie:</t>
  </si>
  <si>
    <t>Korte inhoud bewijs / de klus / het werk:</t>
  </si>
  <si>
    <t>1.1</t>
  </si>
  <si>
    <t>BEWIJSKAART NR. :</t>
  </si>
  <si>
    <t>1.2</t>
  </si>
  <si>
    <t>Ik moest een deel van het plan van aanpak maken omdat dit nodig was om de opdrachtgever te laten weten hoe ik de opdracht ga aanpakken en dat de opdrachtgever precies weet wat ik ga doen. Ook is het handig voor mezelf zodat ik weet wat ik allemaal moet gaan doen en dat ik zo mezelf een beetje zekerheid geef.</t>
  </si>
  <si>
    <t>Ik ben begonnen met het maken van het plan van aanpak. Dit heb ik gedaan om eerst het plan van aanpak te verdelen tussen teun en mij. Bij het plan van aanpak heb ik gezet wat de opdracht precies inhoud en welke producten we allemaal moeten maken om tot een eindproduct te komen. Ook hoe ik ga zorgen dat ik kwaliteit lever bij de opdrachtgever. Daarna heb ik onze organisatie omschreven met verschillende informatie daarbij zoals welke kosten en risico's er kunnen komen.</t>
  </si>
  <si>
    <t>Het resultaat hiervan is dat ik een goede voorbereiding heb getroffen voor mijn project. Door het plan van aanpak is het duidelijk geworden wat ik allemaal moet gaan doen en hoe alles geregeld is. Dit werkt een stuk fijner en geeft me wat rust zodat ik me kan concetreren op het project zelf zodat er een goed eindproduct komt. De opdrachtgever had dan ook goedkeuring gegeven voor het plan van aanpak.</t>
  </si>
  <si>
    <t>Ik vond het erg goed gaan want ik had geen moeite met het maken van het plan van aanpak. Dit kwam omdat ik al vaker een plan van aanpak heb gemaakt en er dus al vaker ervaring in had hoe het in elkaar moest gaan zitten. Ook wist ik al hoe wij de opdracht moesten gaan aanpakken dus was het makkelijker om te schrijven. Ook om van de opdrachtgever te horen dat het plan van aanpak goed was is fijn om te horen.</t>
  </si>
  <si>
    <t>1-2 Maakt een plan van aanpak (E,J,Q)</t>
  </si>
  <si>
    <t>E Samenwerken en overleggen</t>
  </si>
  <si>
    <t>Projectverslag KT 1-2</t>
  </si>
  <si>
    <t>Q Plannen en organiseren</t>
  </si>
  <si>
    <t>Kerntaak 1.2: Maakt een plan van aanpak</t>
  </si>
  <si>
    <t>kerntaak 1.1: Stelt de vraag en/of de informatiebehoefte vast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</si>
</sst>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color theme="0"/>
      <name val="Arial"/>
      <family val="2"/>
    </font>
    <font>
      <sz val="8"/>
      <name val="Arial"/>
      <family val="2"/>
    </font>
    <font>
      <sz val="10"/>
      <name val="Arial"/>
      <family val="2"/>
    </font>
    <font>
      <b/>
      <sz val="10"/>
      <name val="Arial"/>
      <family val="2"/>
    </font>
    <font>
      <b/>
      <sz val="9"/>
      <name val="Arial"/>
      <family val="2"/>
    </font>
    <font>
      <b/>
      <sz val="10"/>
      <color theme="0"/>
      <name val="Arial"/>
      <family val="2"/>
    </font>
    <font>
      <sz val="9"/>
      <name val="Arial"/>
      <family val="2"/>
    </font>
    <font>
      <b/>
      <sz val="16"/>
      <name val="Arial"/>
      <family val="2"/>
    </font>
    <font>
      <b/>
      <sz val="12"/>
      <name val="Arial"/>
      <family val="2"/>
    </font>
    <font>
      <b/>
      <sz val="9"/>
      <color indexed="81"/>
      <name val="Tahoma"/>
      <family val="2"/>
    </font>
    <font>
      <sz val="9"/>
      <color indexed="81"/>
      <name val="Tahoma"/>
      <family val="2"/>
    </font>
    <font>
      <i/>
      <sz val="9"/>
      <color indexed="81"/>
      <name val="Tahoma"/>
      <family val="2"/>
    </font>
  </fonts>
  <fills count="4">
    <fill>
      <patternFill patternType="none"/>
    </fill>
    <fill>
      <patternFill patternType="gray125"/>
    </fill>
    <fill>
      <patternFill patternType="solid">
        <fgColor theme="0"/>
        <bgColor indexed="64"/>
      </patternFill>
    </fill>
    <fill>
      <patternFill patternType="solid">
        <fgColor theme="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s>
  <cellStyleXfs count="1">
    <xf numFmtId="0" fontId="0" fillId="0" borderId="0"/>
  </cellStyleXfs>
  <cellXfs count="75">
    <xf numFmtId="0" fontId="0" fillId="0" borderId="0" xfId="0"/>
    <xf numFmtId="0" fontId="1" fillId="0" borderId="0" xfId="0" applyFont="1"/>
    <xf numFmtId="0" fontId="0" fillId="2" borderId="0" xfId="0" applyFill="1"/>
    <xf numFmtId="0" fontId="2" fillId="2" borderId="0" xfId="0" applyFont="1" applyFill="1"/>
    <xf numFmtId="0" fontId="3" fillId="0" borderId="1" xfId="0" applyFont="1" applyFill="1" applyBorder="1" applyAlignment="1" applyProtection="1">
      <alignment horizontal="left" vertical="top" wrapText="1" indent="1"/>
      <protection locked="0"/>
    </xf>
    <xf numFmtId="0" fontId="3" fillId="0" borderId="2" xfId="0" applyFont="1" applyFill="1" applyBorder="1" applyAlignment="1" applyProtection="1">
      <alignment horizontal="center" vertical="top" wrapText="1"/>
      <protection locked="0"/>
    </xf>
    <xf numFmtId="0" fontId="3" fillId="0" borderId="2" xfId="0" applyFont="1" applyFill="1" applyBorder="1" applyAlignment="1" applyProtection="1">
      <alignment horizontal="left" vertical="center" wrapText="1" indent="1"/>
      <protection locked="0"/>
    </xf>
    <xf numFmtId="0" fontId="3" fillId="0" borderId="3" xfId="0" applyFont="1" applyFill="1" applyBorder="1" applyAlignment="1" applyProtection="1">
      <alignment horizontal="left" vertical="center" wrapText="1" indent="1"/>
      <protection locked="0"/>
    </xf>
    <xf numFmtId="0" fontId="3" fillId="0" borderId="4" xfId="0" applyFont="1" applyFill="1" applyBorder="1" applyAlignment="1" applyProtection="1">
      <alignment horizontal="left" vertical="center" wrapText="1" indent="1"/>
      <protection locked="0"/>
    </xf>
    <xf numFmtId="0" fontId="4" fillId="0" borderId="2" xfId="0" applyFont="1" applyFill="1" applyBorder="1" applyAlignment="1">
      <alignment horizontal="center" vertical="top" wrapText="1"/>
    </xf>
    <xf numFmtId="0" fontId="5" fillId="0" borderId="1" xfId="0" applyFont="1" applyFill="1" applyBorder="1" applyAlignment="1">
      <alignment horizontal="center"/>
    </xf>
    <xf numFmtId="0" fontId="4" fillId="0" borderId="2" xfId="0" applyFont="1" applyFill="1" applyBorder="1" applyAlignment="1">
      <alignment horizontal="left" vertical="center" wrapText="1" indent="1"/>
    </xf>
    <xf numFmtId="0" fontId="4" fillId="0" borderId="3" xfId="0" applyFont="1" applyFill="1" applyBorder="1" applyAlignment="1">
      <alignment horizontal="left" vertical="center" wrapText="1" indent="1"/>
    </xf>
    <xf numFmtId="0" fontId="4" fillId="0" borderId="4" xfId="0" applyFont="1" applyFill="1" applyBorder="1" applyAlignment="1">
      <alignment horizontal="left" vertical="center" wrapText="1" indent="1"/>
    </xf>
    <xf numFmtId="0" fontId="6" fillId="0" borderId="0" xfId="0" applyFont="1" applyFill="1"/>
    <xf numFmtId="0" fontId="6" fillId="3" borderId="5" xfId="0" applyFont="1" applyFill="1" applyBorder="1" applyAlignment="1">
      <alignment horizontal="left" indent="1"/>
    </xf>
    <xf numFmtId="0" fontId="6" fillId="3" borderId="6" xfId="0" applyFont="1" applyFill="1" applyBorder="1" applyAlignment="1">
      <alignment horizontal="left" indent="1"/>
    </xf>
    <xf numFmtId="0" fontId="6" fillId="3" borderId="3" xfId="0" applyFont="1" applyFill="1" applyBorder="1" applyAlignment="1">
      <alignment horizontal="left" indent="1"/>
    </xf>
    <xf numFmtId="0" fontId="6" fillId="3" borderId="7" xfId="0" applyFont="1" applyFill="1" applyBorder="1" applyAlignment="1">
      <alignment horizontal="left" indent="1"/>
    </xf>
    <xf numFmtId="0" fontId="6" fillId="3" borderId="8" xfId="0" applyFont="1" applyFill="1" applyBorder="1" applyAlignment="1">
      <alignment horizontal="left" indent="1"/>
    </xf>
    <xf numFmtId="0" fontId="7" fillId="0" borderId="2" xfId="0" applyFont="1" applyBorder="1" applyAlignment="1" applyProtection="1">
      <alignment horizontal="left" vertical="top" wrapText="1" indent="1"/>
      <protection locked="0"/>
    </xf>
    <xf numFmtId="0" fontId="7" fillId="0" borderId="3" xfId="0" applyFont="1" applyBorder="1" applyAlignment="1" applyProtection="1">
      <alignment horizontal="left" vertical="top" wrapText="1" indent="1"/>
      <protection locked="0"/>
    </xf>
    <xf numFmtId="0" fontId="7" fillId="0" borderId="4" xfId="0" applyFont="1" applyBorder="1" applyAlignment="1" applyProtection="1">
      <alignment horizontal="left" vertical="top" wrapText="1" indent="1"/>
      <protection locked="0"/>
    </xf>
    <xf numFmtId="0" fontId="4" fillId="2" borderId="1" xfId="0" applyFont="1" applyFill="1" applyBorder="1" applyAlignment="1">
      <alignment horizontal="center" vertical="center"/>
    </xf>
    <xf numFmtId="0" fontId="1" fillId="0" borderId="0" xfId="0" applyFont="1" applyFill="1"/>
    <xf numFmtId="0" fontId="6" fillId="3" borderId="2" xfId="0" applyFont="1" applyFill="1" applyBorder="1" applyAlignment="1">
      <alignment horizontal="left" indent="1"/>
    </xf>
    <xf numFmtId="0" fontId="6" fillId="3" borderId="9" xfId="0" applyFont="1" applyFill="1" applyBorder="1" applyAlignment="1">
      <alignment horizontal="left" indent="1"/>
    </xf>
    <xf numFmtId="0" fontId="0" fillId="2" borderId="2" xfId="0" applyFill="1" applyBorder="1" applyAlignment="1">
      <alignment horizontal="left" vertical="center" indent="1"/>
    </xf>
    <xf numFmtId="0" fontId="0" fillId="2" borderId="3" xfId="0" applyFill="1" applyBorder="1" applyAlignment="1">
      <alignment horizontal="left" vertical="center" indent="1"/>
    </xf>
    <xf numFmtId="0" fontId="0" fillId="2" borderId="4" xfId="0" applyFill="1" applyBorder="1" applyAlignment="1">
      <alignment horizontal="left" vertical="center" indent="1"/>
    </xf>
    <xf numFmtId="0" fontId="4" fillId="2" borderId="1" xfId="0" applyFont="1" applyFill="1" applyBorder="1" applyAlignment="1">
      <alignment horizontal="right" vertical="center"/>
    </xf>
    <xf numFmtId="0" fontId="0" fillId="2" borderId="10" xfId="0" applyFill="1" applyBorder="1" applyAlignment="1">
      <alignment horizontal="center"/>
    </xf>
    <xf numFmtId="0" fontId="4" fillId="2" borderId="2" xfId="0" applyFont="1" applyFill="1" applyBorder="1" applyAlignment="1">
      <alignment horizontal="right" vertical="center"/>
    </xf>
    <xf numFmtId="0" fontId="4" fillId="2" borderId="3" xfId="0" applyFont="1" applyFill="1" applyBorder="1" applyAlignment="1">
      <alignment horizontal="right" vertical="center"/>
    </xf>
    <xf numFmtId="0" fontId="4" fillId="2" borderId="4" xfId="0" applyFont="1" applyFill="1" applyBorder="1" applyAlignment="1">
      <alignment horizontal="right" vertical="center"/>
    </xf>
    <xf numFmtId="14" fontId="4" fillId="2" borderId="2" xfId="0" applyNumberFormat="1" applyFont="1" applyFill="1" applyBorder="1" applyAlignment="1" applyProtection="1">
      <alignment horizontal="left" vertical="center" indent="1"/>
      <protection locked="0"/>
    </xf>
    <xf numFmtId="14" fontId="4" fillId="2" borderId="3" xfId="0" applyNumberFormat="1" applyFont="1" applyFill="1" applyBorder="1" applyAlignment="1" applyProtection="1">
      <alignment horizontal="left" vertical="center" indent="1"/>
      <protection locked="0"/>
    </xf>
    <xf numFmtId="14" fontId="4" fillId="2" borderId="4" xfId="0" applyNumberFormat="1" applyFont="1" applyFill="1" applyBorder="1" applyAlignment="1" applyProtection="1">
      <alignment horizontal="left" vertical="center" indent="1"/>
      <protection locked="0"/>
    </xf>
    <xf numFmtId="0" fontId="0" fillId="2" borderId="11" xfId="0" applyFill="1" applyBorder="1" applyAlignment="1">
      <alignment horizontal="center"/>
    </xf>
    <xf numFmtId="0" fontId="4" fillId="2" borderId="2" xfId="0" applyFont="1" applyFill="1" applyBorder="1" applyAlignment="1">
      <alignment horizontal="right"/>
    </xf>
    <xf numFmtId="0" fontId="4" fillId="2" borderId="3" xfId="0" applyFont="1" applyFill="1" applyBorder="1" applyAlignment="1">
      <alignment horizontal="right"/>
    </xf>
    <xf numFmtId="0" fontId="4" fillId="2" borderId="4" xfId="0" applyFont="1" applyFill="1" applyBorder="1" applyAlignment="1">
      <alignment horizontal="right"/>
    </xf>
    <xf numFmtId="16" fontId="0" fillId="0" borderId="0" xfId="0" applyNumberFormat="1"/>
    <xf numFmtId="0" fontId="0" fillId="2" borderId="2" xfId="0" applyFill="1" applyBorder="1" applyAlignment="1">
      <alignment horizontal="left" indent="1"/>
    </xf>
    <xf numFmtId="0" fontId="0" fillId="2" borderId="3" xfId="0" applyFill="1" applyBorder="1" applyAlignment="1">
      <alignment horizontal="left" indent="1"/>
    </xf>
    <xf numFmtId="14" fontId="0" fillId="2" borderId="4" xfId="0" applyNumberFormat="1" applyFill="1" applyBorder="1" applyAlignment="1">
      <alignment horizontal="left" indent="1"/>
    </xf>
    <xf numFmtId="0" fontId="0" fillId="2" borderId="12" xfId="0" applyFill="1" applyBorder="1" applyAlignment="1">
      <alignment horizontal="center"/>
    </xf>
    <xf numFmtId="0" fontId="6" fillId="3" borderId="4" xfId="0" applyFont="1" applyFill="1" applyBorder="1" applyAlignment="1">
      <alignment horizontal="left" indent="1"/>
    </xf>
    <xf numFmtId="0" fontId="4" fillId="2" borderId="13" xfId="0" applyFont="1" applyFill="1" applyBorder="1" applyAlignment="1">
      <alignment horizontal="left" indent="1"/>
    </xf>
    <xf numFmtId="0" fontId="4" fillId="2" borderId="8" xfId="0" applyFont="1" applyFill="1" applyBorder="1" applyAlignment="1">
      <alignment horizontal="left" indent="1"/>
    </xf>
    <xf numFmtId="49" fontId="3" fillId="2" borderId="13" xfId="0" applyNumberFormat="1" applyFont="1" applyFill="1" applyBorder="1" applyAlignment="1" applyProtection="1">
      <alignment horizontal="left" vertical="top" wrapText="1"/>
      <protection locked="0"/>
    </xf>
    <xf numFmtId="49" fontId="3" fillId="2" borderId="7" xfId="0" applyNumberFormat="1" applyFont="1" applyFill="1" applyBorder="1" applyAlignment="1" applyProtection="1">
      <alignment horizontal="left" vertical="top" wrapText="1"/>
      <protection locked="0"/>
    </xf>
    <xf numFmtId="49" fontId="3" fillId="2" borderId="8" xfId="0" applyNumberFormat="1" applyFont="1" applyFill="1" applyBorder="1" applyAlignment="1" applyProtection="1">
      <alignment horizontal="left" vertical="top" wrapText="1"/>
      <protection locked="0"/>
    </xf>
    <xf numFmtId="49" fontId="8" fillId="2" borderId="13" xfId="0" applyNumberFormat="1" applyFont="1" applyFill="1" applyBorder="1" applyAlignment="1" applyProtection="1">
      <alignment horizontal="center" vertical="center"/>
      <protection locked="0"/>
    </xf>
    <xf numFmtId="0" fontId="4" fillId="2" borderId="7" xfId="0" applyFont="1" applyFill="1" applyBorder="1" applyAlignment="1">
      <alignment horizontal="right" vertical="center" wrapText="1"/>
    </xf>
    <xf numFmtId="0" fontId="4" fillId="2" borderId="8" xfId="0" applyFont="1" applyFill="1" applyBorder="1" applyAlignment="1">
      <alignment horizontal="right" vertical="center" wrapText="1"/>
    </xf>
    <xf numFmtId="0" fontId="3" fillId="2" borderId="14" xfId="0" applyFont="1" applyFill="1" applyBorder="1" applyAlignment="1">
      <alignment horizontal="left" indent="1"/>
    </xf>
    <xf numFmtId="0" fontId="3" fillId="2" borderId="15" xfId="0" applyFont="1" applyFill="1" applyBorder="1" applyAlignment="1">
      <alignment horizontal="left" indent="1"/>
    </xf>
    <xf numFmtId="49" fontId="3" fillId="2" borderId="0" xfId="0" applyNumberFormat="1" applyFont="1" applyFill="1" applyBorder="1" applyAlignment="1" applyProtection="1">
      <alignment horizontal="left" vertical="top" wrapText="1"/>
      <protection locked="0"/>
    </xf>
    <xf numFmtId="49" fontId="3" fillId="2" borderId="15" xfId="0" applyNumberFormat="1" applyFont="1" applyFill="1" applyBorder="1" applyAlignment="1" applyProtection="1">
      <alignment horizontal="left" vertical="top" wrapText="1"/>
      <protection locked="0"/>
    </xf>
    <xf numFmtId="49" fontId="8" fillId="2" borderId="14" xfId="0" applyNumberFormat="1" applyFont="1" applyFill="1" applyBorder="1" applyAlignment="1" applyProtection="1">
      <alignment horizontal="center" vertical="center"/>
      <protection locked="0"/>
    </xf>
    <xf numFmtId="0" fontId="4" fillId="2" borderId="0" xfId="0" applyFont="1" applyFill="1" applyBorder="1" applyAlignment="1">
      <alignment horizontal="right" vertical="center" wrapText="1"/>
    </xf>
    <xf numFmtId="0" fontId="4" fillId="2" borderId="15" xfId="0" applyFont="1" applyFill="1" applyBorder="1" applyAlignment="1">
      <alignment horizontal="right" vertical="center" wrapText="1"/>
    </xf>
    <xf numFmtId="0" fontId="3" fillId="0" borderId="0" xfId="0" applyFont="1"/>
    <xf numFmtId="0" fontId="4" fillId="2" borderId="5" xfId="0" applyFont="1" applyFill="1" applyBorder="1" applyAlignment="1">
      <alignment horizontal="left" indent="1"/>
    </xf>
    <xf numFmtId="0" fontId="4" fillId="2" borderId="9" xfId="0" applyFont="1" applyFill="1" applyBorder="1" applyAlignment="1">
      <alignment horizontal="left" indent="1"/>
    </xf>
    <xf numFmtId="0" fontId="4" fillId="2" borderId="6" xfId="0" applyFont="1" applyFill="1" applyBorder="1" applyAlignment="1">
      <alignment vertical="center"/>
    </xf>
    <xf numFmtId="0" fontId="4" fillId="2" borderId="9" xfId="0" applyFont="1" applyFill="1" applyBorder="1" applyAlignment="1">
      <alignment vertical="center"/>
    </xf>
    <xf numFmtId="49" fontId="8" fillId="2" borderId="5" xfId="0" applyNumberFormat="1" applyFont="1" applyFill="1" applyBorder="1" applyAlignment="1" applyProtection="1">
      <alignment horizontal="center" vertical="center"/>
      <protection locked="0"/>
    </xf>
    <xf numFmtId="0" fontId="4" fillId="2" borderId="6" xfId="0" applyFont="1" applyFill="1" applyBorder="1" applyAlignment="1">
      <alignment horizontal="right" vertical="center" wrapText="1"/>
    </xf>
    <xf numFmtId="0" fontId="4" fillId="2" borderId="9" xfId="0" applyFont="1" applyFill="1" applyBorder="1" applyAlignment="1">
      <alignment horizontal="right" vertical="center" wrapText="1"/>
    </xf>
    <xf numFmtId="0" fontId="9" fillId="2" borderId="0" xfId="0" applyFont="1" applyFill="1"/>
    <xf numFmtId="49" fontId="8" fillId="2" borderId="5" xfId="0" applyNumberFormat="1" applyFont="1" applyFill="1" applyBorder="1" applyAlignment="1" applyProtection="1">
      <alignment horizontal="center" vertical="center"/>
      <protection locked="0"/>
    </xf>
    <xf numFmtId="49" fontId="8" fillId="2" borderId="14" xfId="0" applyNumberFormat="1" applyFont="1" applyFill="1" applyBorder="1" applyAlignment="1" applyProtection="1">
      <alignment horizontal="center" vertical="center"/>
      <protection locked="0"/>
    </xf>
    <xf numFmtId="49" fontId="8" fillId="2" borderId="13" xfId="0" applyNumberFormat="1" applyFont="1" applyFill="1" applyBorder="1" applyAlignment="1" applyProtection="1">
      <alignment horizontal="center" vertical="center"/>
      <protection locked="0"/>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5</xdr:col>
      <xdr:colOff>95250</xdr:colOff>
      <xdr:row>6</xdr:row>
      <xdr:rowOff>38100</xdr:rowOff>
    </xdr:from>
    <xdr:ext cx="1866900" cy="307975"/>
    <xdr:pic>
      <xdr:nvPicPr>
        <xdr:cNvPr id="2" name="Afbeelding 2" descr="RC-kleur-logo-klein.gif">
          <a:extLst>
            <a:ext uri="{FF2B5EF4-FFF2-40B4-BE49-F238E27FC236}">
              <a16:creationId xmlns:a16="http://schemas.microsoft.com/office/drawing/2014/main" id="{80E2C8BF-8FC9-493F-98A3-63D0C095A1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95250</xdr:colOff>
      <xdr:row>6</xdr:row>
      <xdr:rowOff>38100</xdr:rowOff>
    </xdr:from>
    <xdr:ext cx="1866900" cy="307975"/>
    <xdr:pic>
      <xdr:nvPicPr>
        <xdr:cNvPr id="3" name="Afbeelding 2" descr="RC-kleur-logo-klein.gif">
          <a:extLst>
            <a:ext uri="{FF2B5EF4-FFF2-40B4-BE49-F238E27FC236}">
              <a16:creationId xmlns:a16="http://schemas.microsoft.com/office/drawing/2014/main" id="{BE82C5DE-FABC-4814-9C71-B226271A0E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43250" y="1009650"/>
          <a:ext cx="1866900" cy="307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5</xdr:col>
      <xdr:colOff>95250</xdr:colOff>
      <xdr:row>6</xdr:row>
      <xdr:rowOff>38100</xdr:rowOff>
    </xdr:from>
    <xdr:to>
      <xdr:col>5</xdr:col>
      <xdr:colOff>1962150</xdr:colOff>
      <xdr:row>8</xdr:row>
      <xdr:rowOff>28575</xdr:rowOff>
    </xdr:to>
    <xdr:pic>
      <xdr:nvPicPr>
        <xdr:cNvPr id="2" name="Afbeelding 2" descr="RC-kleur-logo-klein.gif">
          <a:extLst>
            <a:ext uri="{FF2B5EF4-FFF2-40B4-BE49-F238E27FC236}">
              <a16:creationId xmlns:a16="http://schemas.microsoft.com/office/drawing/2014/main" id="{0F03251A-6BD4-4452-9F8A-B2FD3CB398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95250</xdr:colOff>
      <xdr:row>6</xdr:row>
      <xdr:rowOff>38100</xdr:rowOff>
    </xdr:from>
    <xdr:to>
      <xdr:col>5</xdr:col>
      <xdr:colOff>1962150</xdr:colOff>
      <xdr:row>8</xdr:row>
      <xdr:rowOff>28575</xdr:rowOff>
    </xdr:to>
    <xdr:pic>
      <xdr:nvPicPr>
        <xdr:cNvPr id="3" name="Afbeelding 2" descr="RC-kleur-logo-klein.gif">
          <a:extLst>
            <a:ext uri="{FF2B5EF4-FFF2-40B4-BE49-F238E27FC236}">
              <a16:creationId xmlns:a16="http://schemas.microsoft.com/office/drawing/2014/main" id="{5FB91AA5-1126-486D-81BE-1DFE85A32EF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886325" y="1047750"/>
          <a:ext cx="1866900"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orri\Music\download%20muziek\20160421_bpv_groep_achternaam_voornaam_eerstejaars.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Map2"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
      <sheetName val="KT 95310-9532"/>
      <sheetName val="Algemene Informatie"/>
      <sheetName val="BPV-tijd"/>
      <sheetName val="Werkprocessen"/>
      <sheetName val="wk 01"/>
      <sheetName val="wk 02"/>
      <sheetName val="wk 03"/>
      <sheetName val="wk 04"/>
      <sheetName val="wk 05"/>
      <sheetName val="wk 06"/>
      <sheetName val="LW 01"/>
      <sheetName val="Blad1"/>
      <sheetName val="wk 07"/>
      <sheetName val="wk 08"/>
      <sheetName val="wk 09"/>
      <sheetName val="wk 10"/>
      <sheetName val="wk 11"/>
      <sheetName val="LW 02"/>
      <sheetName val="BK BO (2)"/>
      <sheetName val="BK BO"/>
      <sheetName val="wk 12"/>
      <sheetName val="wk 13"/>
      <sheetName val="wk 14"/>
      <sheetName val="wk 15"/>
      <sheetName val="BK 03"/>
      <sheetName val="LW 03"/>
      <sheetName val="Checklist"/>
      <sheetName val="Versiebeheer"/>
    </sheetNames>
    <sheetDataSet>
      <sheetData sheetId="0">
        <row r="2">
          <cell r="A2" t="str">
            <v>AO (Applicatieontwikkelaar 95311)</v>
          </cell>
        </row>
        <row r="3">
          <cell r="A3" t="str">
            <v>GD (Gamedeveloper 95312)</v>
          </cell>
          <cell r="C3" t="str">
            <v>Kies eerst een opleiding</v>
          </cell>
          <cell r="D3" t="str">
            <v>1-1 Stelt de vraag en/of informatiebehoefte vast (M,N,O,R)</v>
          </cell>
          <cell r="F3" t="str">
            <v>1-1 Stelt de vraag en/of informatiebehoefte vast (J,K,M)</v>
          </cell>
          <cell r="H3" t="str">
            <v>1-1 Stelt de vraag en/of informatiebehoefte vast (J,K,M,R)</v>
          </cell>
          <cell r="J3" t="str">
            <v>1-1 Stelt de vraag en/of informatiebehoefte van de opdrachtgever vast (E,M,N,R)</v>
          </cell>
          <cell r="L3" t="str">
            <v>1-1 Stelt de vraag en/of informatiebehoefte van de opdrachtgever vast (E,J,K,M,R)</v>
          </cell>
          <cell r="N3" t="str">
            <v>1-1 Stelt de vraag en/of informatiebehoefte van de opdrachtgever vast (M,N,R)</v>
          </cell>
        </row>
        <row r="4">
          <cell r="A4" t="str">
            <v>MD (Mediadeveloper/GEO-ICT 95313)</v>
          </cell>
          <cell r="D4" t="str">
            <v>1-2 Maakt een plan van aanpak (E,J,Q)</v>
          </cell>
          <cell r="F4" t="str">
            <v>1-2 Maakt een plan van aanpak (E,J,Q)</v>
          </cell>
          <cell r="H4" t="str">
            <v>1-2 Maakt een plan van aanpak (E,J,Q)</v>
          </cell>
          <cell r="J4" t="str">
            <v>1-2 Maakt een functioneel ontwerp (E,H,I,J,K,M)</v>
          </cell>
          <cell r="L4" t="str">
            <v>1-2 Maakt een functioneel ontwerp (E,I,J,K,P)</v>
          </cell>
          <cell r="N4" t="str">
            <v>1-2 Maakt een functioneel ontwerp (H,I,J,K,M)</v>
          </cell>
        </row>
        <row r="5">
          <cell r="A5" t="str">
            <v>GEO (ICT-beheerder 95321)</v>
          </cell>
          <cell r="D5" t="str">
            <v>1-3 Levert een bijdrage aan een functioneel ontwerp of Game Design Document (H,I,J,M,Q)</v>
          </cell>
          <cell r="F5" t="str">
            <v>1-3 Levert een bijdrage aan een functioneel ontwerp of Game Design Document (E,K,U)</v>
          </cell>
          <cell r="H5" t="str">
            <v>1-3 Levert een bijdrage aan een functioneel ontwerp of Game Design Document (E,I,J,K,U)</v>
          </cell>
          <cell r="J5" t="str">
            <v>1-3 Maakt een technisch ontwerp (E,J,K,L)</v>
          </cell>
          <cell r="L5" t="str">
            <v>1-3 Maakt een technisch ontwerp (E,J,K,L,P)</v>
          </cell>
          <cell r="N5" t="str">
            <v>1-3 Maakt een technisch ontwerp (E,J,K,L)</v>
          </cell>
        </row>
        <row r="6">
          <cell r="A6" t="str">
            <v>MB (ICT-mediabeheerder 95322)</v>
          </cell>
          <cell r="D6" t="str">
            <v>1-4 Maakt een technisch ontwerp (H,I,J,M,Q)</v>
          </cell>
          <cell r="F6" t="str">
            <v>1-4 Maakt een technisch ontwerp (E,J,K,P)</v>
          </cell>
          <cell r="H6" t="str">
            <v>1-4 Maakt een technisch ontwerp (E,I,J,K,P)</v>
          </cell>
          <cell r="J6" t="str">
            <v>1-4 Maakt een plan van aanpak (E,H,J,Q)</v>
          </cell>
          <cell r="L6" t="str">
            <v>1-4 Maakt een plan van aanpak (E,J,Q)</v>
          </cell>
          <cell r="N6" t="str">
            <v>1-4 Maakt een plan van aanpak (E,H,J,Q)</v>
          </cell>
        </row>
        <row r="7">
          <cell r="A7" t="str">
            <v>NB (Netwerkbeheerder 95323)</v>
          </cell>
          <cell r="D7" t="str">
            <v>1-5 Richt de ontwikkelomgeving in (E,J,L,Q,S)</v>
          </cell>
          <cell r="F7" t="str">
            <v>1-5 Richt de ontwikkelomgeving in (J,L,Q,S)</v>
          </cell>
          <cell r="H7" t="str">
            <v>1-5 Richt de ontwikkelomgeving in (J,L,Q,S)</v>
          </cell>
          <cell r="J7" t="str">
            <v>1-5 Realiseert een testomgeving (B,E,J,L,Q,S)</v>
          </cell>
          <cell r="L7" t="str">
            <v>1-5 Realiseert een testomgeving (E,J,L,Q,S)</v>
          </cell>
          <cell r="N7" t="str">
            <v>1-5 Realiseert een testomgeving (J,L,Q,S)</v>
          </cell>
        </row>
        <row r="8">
          <cell r="D8" t="str">
            <v>2-1 Legt een gegevensverzameling aan (E,J,M,N,R)</v>
          </cell>
          <cell r="F8" t="str">
            <v>2-4 Programmeert games of gameonderdelen (E,K,L,M,O,Q,S)</v>
          </cell>
          <cell r="H8" t="str">
            <v>2-1 Legt een gegevensverzameling aan (E,J,R)</v>
          </cell>
          <cell r="J8" t="str">
            <v>2-1 Levert een bijdrage aan het implementatieplan (H,I,J,K,U,Q)</v>
          </cell>
          <cell r="L8" t="str">
            <v>2-1 Levert een bijdrage aan het implementatieplan (H,J,K,Q)</v>
          </cell>
          <cell r="N8" t="str">
            <v>2-1 Levert een bijdrage aan het implementatieplan (I,J,K,M,Q)</v>
          </cell>
        </row>
        <row r="9">
          <cell r="D9" t="str">
            <v>2-2 Realiseert een applicatie (J,L,M,Q,R,S,V)</v>
          </cell>
          <cell r="F9" t="str">
            <v>2-5 Test het ontwikkelde product (J,L,M,O)</v>
          </cell>
          <cell r="H9" t="str">
            <v>2-3 Realiseert een (cross)media uiting en/of systeem (K,L,S,V)</v>
          </cell>
          <cell r="J9" t="str">
            <v>2-2 Implementeert het informatie- of mediasysteem (B,E,K,L,Q,S,V)</v>
          </cell>
          <cell r="L9" t="str">
            <v>2-2 Implementeert het informatie- of mediasysteem (E,K,L,Q,S,V)</v>
          </cell>
          <cell r="N9" t="str">
            <v>2-2 Implementeert het informatie- of mediasysteem (E,K,Q,S,T,V)</v>
          </cell>
        </row>
        <row r="10">
          <cell r="D10" t="str">
            <v>2-5 Test het ontwikkelde product (J,K,L,M,O)</v>
          </cell>
          <cell r="F10" t="str">
            <v>2-6 Optimaliseert de game of (cross)media-uiting (E,J,O)</v>
          </cell>
          <cell r="H10" t="str">
            <v>2-5 Test het ontwikkelde product (J,L,M,O)</v>
          </cell>
          <cell r="J10" t="str">
            <v>2-3 Biedt ondersteuning bij de acceptatietest (B,D,E,J,K,M,N)</v>
          </cell>
          <cell r="L10" t="str">
            <v>2-3 Biedt ondersteuning bij de acceptatietest (D,J,K,N)</v>
          </cell>
          <cell r="N10" t="str">
            <v>2-3 Biedt ondersteuning bij de acceptatietest (D,J,K,N)</v>
          </cell>
        </row>
        <row r="11">
          <cell r="D11" t="str">
            <v>3-1 Maakt of levert een bijdrage aan het implementatieplan (H,I,J,M,N,Q)</v>
          </cell>
          <cell r="F11" t="str">
            <v>2-7 Bewaakt de voortgang en evalueert het project (E,P,Q)</v>
          </cell>
          <cell r="H11" t="str">
            <v>2-6 Optimaliseert de game of (cross)media-uiting (E,J,O)</v>
          </cell>
          <cell r="J11" t="str">
            <v>2-4 Evalueert de implementatie (D,E,J,M)</v>
          </cell>
          <cell r="L11" t="str">
            <v>2-4 Evalueert de implementatie (D,E,J,M,P)</v>
          </cell>
          <cell r="N11" t="str">
            <v>2-4 Evalueert de implementatie (D,E,J,M)</v>
          </cell>
        </row>
        <row r="12">
          <cell r="D12" t="str">
            <v>3-2 Stelt een acceptatietest op en voert deze uit (D,J,K,N)</v>
          </cell>
          <cell r="F12" t="str">
            <v>4-6 Documenteert en archiveert gegevens (J,S,T)</v>
          </cell>
          <cell r="H12" t="str">
            <v>2-7 Bewaakt de voortgang en evalueert het project (E,P,Q)</v>
          </cell>
          <cell r="J12" t="str">
            <v>3-1 Voorkomt (ver)storingen (L,O,S,T)</v>
          </cell>
          <cell r="L12" t="str">
            <v>3-1 Voorkomt (ver)storingen (L,O,T)</v>
          </cell>
          <cell r="N12" t="str">
            <v>3-1 Voorkomt (ver)storingen (L,S,T)</v>
          </cell>
        </row>
        <row r="13">
          <cell r="D13" t="str">
            <v>3-3 Implementeert een applicatie of (cross)mediauiting en/of -systeem (J,K)</v>
          </cell>
          <cell r="F13" t="str">
            <v>LB - Inzetbaarheid - de minimale werktijd en maximale werktijd in acht nemen</v>
          </cell>
          <cell r="H13" t="str">
            <v>3-1 Maakt of levert een bijdrage aan het implementatieplan (H,I,J,M,Q)</v>
          </cell>
          <cell r="J13" t="str">
            <v>3-2 Lokaliseert en verhelpt (ver)storingen (J,K,M,Q,S,T,V)</v>
          </cell>
          <cell r="L13" t="str">
            <v>3-2 Lokaliseert en verhelpt (ver)storingen (J,K,M,S,T,V)</v>
          </cell>
          <cell r="N13" t="str">
            <v>3-2 Lokaliseert en verhelpt (ver)storingen (J,K,M,S,T,V)</v>
          </cell>
        </row>
        <row r="14">
          <cell r="D14" t="str">
            <v>3-4 Evalueert een implementatie (E,J,M,P)</v>
          </cell>
          <cell r="F14" t="str">
            <v>LB - Inzetbaarheid - dagelijks op tijd op het werk komen</v>
          </cell>
          <cell r="H14" t="str">
            <v>3-3 Implementeert een applicatie of (cross)mediauiting en/of -systeem (J,K)</v>
          </cell>
          <cell r="J14" t="str">
            <v>3-3 Behandelt en handelt incidentmeldingen af (J,K,M,Q,R,T,V)</v>
          </cell>
          <cell r="L14" t="str">
            <v>3-5 Beveiligt het informatie- of mediasysteem (K,O)</v>
          </cell>
          <cell r="N14" t="str">
            <v>3-4 Stelt procedures op en bewaakt deze (J,M)</v>
          </cell>
        </row>
        <row r="15">
          <cell r="D15" t="str">
            <v>4-1 Onderhoudt applicaties of (cross)media-uiting (J,L,Q,S,T,V)</v>
          </cell>
          <cell r="F15" t="str">
            <v>LB - Inzetbaarheid - gemaakte afspraken nakomen</v>
          </cell>
          <cell r="H15" t="str">
            <v>3-4 Evalueert een implementatie (E,J,M,P)</v>
          </cell>
          <cell r="J15" t="str">
            <v>3-4 Stelt procedures op en bewaakt deze (B,J,M)</v>
          </cell>
          <cell r="L15" t="str">
            <v>5-1 Bewaakt de samenhang van media-uitingen (E,K,R,S)</v>
          </cell>
          <cell r="N15" t="str">
            <v>3-5 Beveiligt het informatie- of mediasysteem (K,O)</v>
          </cell>
        </row>
        <row r="16">
          <cell r="D16" t="str">
            <v>4-5 Beheert de content (E,J,L,M,S,T)</v>
          </cell>
          <cell r="F16" t="str">
            <v>LB - Inzetbaarheid - vakantiedagen en vrije dagen overleggen met de leidinggevende</v>
          </cell>
          <cell r="H16" t="str">
            <v>4-1 Onderhoudt applicaties of (cross)media-uiting (J,Q,S,T,V)</v>
          </cell>
          <cell r="J16" t="str">
            <v>3-5 Beveiligt het informatie- of mediasysteem (K,O)</v>
          </cell>
          <cell r="L16" t="str">
            <v>5-2 Verzamelt, controleert, bewerkt en archiveert (cross)mediabestanden (K,M,S)</v>
          </cell>
          <cell r="N16" t="str">
            <v>LB - Inzetbaarheid - de minimale werktijd en maximale werktijd in acht nemen</v>
          </cell>
        </row>
        <row r="17">
          <cell r="D17" t="str">
            <v>4-6 Documenteert en archiveert gegevens (J,M,S,T)</v>
          </cell>
          <cell r="F17" t="str">
            <v>LB - Inzetbaarheid - zich ziek en beter melden bij de leidinggevende</v>
          </cell>
          <cell r="H17" t="str">
            <v>4-2 Verzamelt, controleert, bewerkt en archiveert (cross)mediabestanden (K,M,S)</v>
          </cell>
          <cell r="J17" t="str">
            <v>4-1 Onderhoudt een servicedesk (E,M,N,S)</v>
          </cell>
          <cell r="L17" t="str">
            <v>5-3 Beheert, integreert en configureert (cross)mediaspecifieke hard- en software (K,L,P)</v>
          </cell>
          <cell r="N17" t="str">
            <v>LB - Inzetbaarheid - dagelijks op tijd op het werk komen</v>
          </cell>
        </row>
        <row r="18">
          <cell r="D18" t="str">
            <v>LB - Inzetbaarheid - de minimale werktijd en maximale werktijd in acht nemen</v>
          </cell>
          <cell r="F18" t="str">
            <v>LB - Inzetbaarheid - anderen om feedback vragen en de feedback gebruiken om de kwaliteit van het werk te verbeteren</v>
          </cell>
          <cell r="H18" t="str">
            <v>4-3 Bewaakt de samenhang van media-uitingen (E,K,R,S)</v>
          </cell>
          <cell r="J18" t="str">
            <v>4-2 Beheert een servicedesk (J,Q,S,Y)</v>
          </cell>
          <cell r="L18" t="str">
            <v>LB - Inzetbaarheid - de minimale werktijd en maximale werktijd in acht nemen</v>
          </cell>
          <cell r="N18" t="str">
            <v>LB - Inzetbaarheid - gemaakte afspraken nakomen</v>
          </cell>
        </row>
        <row r="19">
          <cell r="D19" t="str">
            <v>LB - Inzetbaarheid - dagelijks op tijd op het werk komen</v>
          </cell>
          <cell r="F19" t="str">
            <v>LB - Inzetbaarheid - anderen op juiste wijze (positieve of negatieve) feedback geven</v>
          </cell>
          <cell r="H19" t="str">
            <v>4-4 Stelt script samen ten behoeve van het samenvoegen van content (K,M,O,V)</v>
          </cell>
          <cell r="J19" t="str">
            <v>4-3 Stelt gebruikersinstructies op (I,J,S)</v>
          </cell>
          <cell r="L19" t="str">
            <v>LB - Inzetbaarheid - dagelijks op tijd op het werk komen</v>
          </cell>
          <cell r="N19" t="str">
            <v>LB - Inzetbaarheid - vakantiedagen en vrije dagen overleggen met de leidinggevende</v>
          </cell>
        </row>
        <row r="20">
          <cell r="D20" t="str">
            <v>LB - Inzetbaarheid - gemaakte afspraken nakomen</v>
          </cell>
          <cell r="F20" t="str">
            <v>LB - Inzetbaarheid - eigen grenzen aangeven met respect voor zichzelf en de ander (bijv. nee kunnen zeggen, hulp vragen, irritaties uitspreken)</v>
          </cell>
          <cell r="H20" t="str">
            <v>4-5 Beheert de content (E,J,K,M,T)</v>
          </cell>
          <cell r="J20" t="str">
            <v>LB - Inzetbaarheid - de minimale werktijd en maximale werktijd in acht nemen</v>
          </cell>
          <cell r="L20" t="str">
            <v>LB - Inzetbaarheid - gemaakte afspraken nakomen</v>
          </cell>
          <cell r="N20" t="str">
            <v>LB - Inzetbaarheid - zich ziek en beter melden bij de leidinggevende</v>
          </cell>
        </row>
        <row r="21">
          <cell r="D21" t="str">
            <v>LB - Inzetbaarheid - vakantiedagen en vrije dagen overleggen met de leidinggevende</v>
          </cell>
          <cell r="F21" t="str">
            <v>LB - Inzetbaarheid - tijdig een externe partij inschakelen bij conflicten</v>
          </cell>
          <cell r="H21" t="str">
            <v>LB - Inzetbaarheid - de minimale werktijd en maximale werktijd in acht nemen</v>
          </cell>
          <cell r="J21" t="str">
            <v>LB - Inzetbaarheid - dagelijks op tijd op het werk komen</v>
          </cell>
          <cell r="L21" t="str">
            <v>LB - Inzetbaarheid - vakantiedagen en vrije dagen overleggen met de leidinggevende</v>
          </cell>
          <cell r="N21" t="str">
            <v>LB - Inzetbaarheid - anderen om feedback vragen en de feedback gebruiken om de kwaliteit van het werk te verbeteren</v>
          </cell>
        </row>
        <row r="22">
          <cell r="D22" t="str">
            <v>LB - Inzetbaarheid - zich ziek en beter melden bij de leidinggevende</v>
          </cell>
          <cell r="F22" t="str">
            <v>LB - Inzetbaarheid - collega's helpen bij drukte of overwerk</v>
          </cell>
          <cell r="H22" t="str">
            <v>LB - Inzetbaarheid - dagelijks op tijd op het werk komen</v>
          </cell>
          <cell r="J22" t="str">
            <v>LB - Inzetbaarheid - gemaakte afspraken nakomen</v>
          </cell>
          <cell r="L22" t="str">
            <v>LB - Inzetbaarheid - zich ziek en beter melden bij de leidinggevende</v>
          </cell>
          <cell r="N22" t="str">
            <v>LB - Inzetbaarheid - anderen op juiste wijze (positieve of negatieve) feedback geven</v>
          </cell>
        </row>
        <row r="23">
          <cell r="D23" t="str">
            <v>LB - Inzetbaarheid - anderen om feedback vragen en de feedback gebruiken om de kwaliteit van het werk te verbeteren</v>
          </cell>
          <cell r="F23" t="str">
            <v>LB - Inzetbaarheid - meehelpen met het bedenken van oplossingen bij problemen op de werkvloer / binnen het bedrijf</v>
          </cell>
          <cell r="H23" t="str">
            <v>LB - Inzetbaarheid - gemaakte afspraken nakomen</v>
          </cell>
          <cell r="J23" t="str">
            <v>LB - Inzetbaarheid - vakantiedagen en vrije dagen overleggen met de leidinggevende</v>
          </cell>
          <cell r="L23" t="str">
            <v>LB - Inzetbaarheid - anderen om feedback vragen en de feedback gebruiken om de kwaliteit van het werk te verbeteren</v>
          </cell>
          <cell r="N23" t="str">
            <v>LB - Inzetbaarheid - eigen grenzen aangeven met respect voor zichzelf en de ander (bijv. nee kunnen zeggen, hulp vragen, irritaties uitspreken)</v>
          </cell>
        </row>
        <row r="24">
          <cell r="D24" t="str">
            <v>LB - Inzetbaarheid - anderen op juiste wijze (positieve of negatieve) feedback geven</v>
          </cell>
          <cell r="F24" t="str">
            <v>LB - Inzetbaarheid - bijdragen aan een positieve werksfeer op de werkvloer</v>
          </cell>
          <cell r="H24" t="str">
            <v>LB - Inzetbaarheid - vakantiedagen en vrije dagen overleggen met de leidinggevende</v>
          </cell>
          <cell r="J24" t="str">
            <v>LB - Inzetbaarheid - zich ziek en beter melden bij de leidinggevende</v>
          </cell>
          <cell r="L24" t="str">
            <v>LB - Inzetbaarheid - anderen op juiste wijze (positieve of negatieve) feedback geven</v>
          </cell>
          <cell r="N24" t="str">
            <v>LB - Inzetbaarheid - tijdig een externe partij inschakelen bij conflicten</v>
          </cell>
        </row>
        <row r="25">
          <cell r="A25" t="str">
            <v>MD</v>
          </cell>
          <cell r="D25" t="str">
            <v>LB - Inzetbaarheid - eigen grenzen aangeven met respect voor zichzelf en de ander (bijv. nee kunnen zeggen, hulp vragen, irritaties uitspreken)</v>
          </cell>
          <cell r="F25" t="str">
            <v>LB - Capaciteiten - Capaciteiten - benoemen die hij reeds beheerst als het gaat om zijn loopbaan</v>
          </cell>
          <cell r="H25" t="str">
            <v>LB - Inzetbaarheid - zich ziek en beter melden bij de leidinggevende</v>
          </cell>
          <cell r="J25" t="str">
            <v>LB - Inzetbaarheid - anderen om feedback vragen en de feedback gebruiken om de kwaliteit van het werk te verbeteren</v>
          </cell>
          <cell r="L25" t="str">
            <v>LB - Inzetbaarheid - eigen grenzen aangeven met respect voor zichzelf en de ander (bijv. nee kunnen zeggen, hulp vragen, irritaties uitspreken)</v>
          </cell>
          <cell r="N25" t="str">
            <v>LB - Inzetbaarheid - collega's helpen bij drukte of overwerk</v>
          </cell>
        </row>
        <row r="26">
          <cell r="A26">
            <v>3</v>
          </cell>
          <cell r="D26" t="str">
            <v>LB - Inzetbaarheid - tijdig een externe partij inschakelen bij conflicten</v>
          </cell>
          <cell r="F26" t="str">
            <v>LB - Capaciteiten - Capaciteiten - benoemen die hij zich wil eigen maken als het gaat om zijn loopbaan</v>
          </cell>
          <cell r="H26" t="str">
            <v>LB - Inzetbaarheid - anderen om feedback vragen en de feedback gebruiken om de kwaliteit van het werk te verbeteren</v>
          </cell>
          <cell r="J26" t="str">
            <v>LB - Inzetbaarheid - anderen op juiste wijze (positieve of negatieve) feedback geven</v>
          </cell>
          <cell r="L26" t="str">
            <v>LB - Inzetbaarheid - tijdig een externe partij inschakelen bij conflicten</v>
          </cell>
          <cell r="N26" t="str">
            <v>LB - Inzetbaarheid - meehelpen met het bedenken van oplossingen bij problemen op de werkvloer / binnen het bedrijf</v>
          </cell>
        </row>
        <row r="27">
          <cell r="D27" t="str">
            <v>LB - Inzetbaarheid - collega's helpen bij drukte of overwerk</v>
          </cell>
          <cell r="F27" t="str">
            <v>LB - Capaciteiten - zijn eigen Capaciteiten - vergelijken met verschillende soorten werk</v>
          </cell>
          <cell r="H27" t="str">
            <v>LB - Inzetbaarheid - anderen op juiste wijze (positieve of negatieve) feedback geven</v>
          </cell>
          <cell r="J27" t="str">
            <v>LB - Inzetbaarheid - eigen grenzen aangeven met respect voor zichzelf en de ander (bijv. nee kunnen zeggen, hulp vragen, irritaties uitspreken)</v>
          </cell>
          <cell r="L27" t="str">
            <v>LB - Inzetbaarheid - collega's helpen bij drukte of overwerk</v>
          </cell>
          <cell r="N27" t="str">
            <v>LB - Inzetbaarheid - bijdragen aan een positieve werksfeer op de werkvloer</v>
          </cell>
        </row>
        <row r="28">
          <cell r="D28" t="str">
            <v>LB - Inzetbaarheid - meehelpen met het bedenken van oplossingen bij problemen op de werkvloer / binnen het bedrijf</v>
          </cell>
          <cell r="F28" t="str">
            <v>LB - Motieven - waarden en wensen die van hij van belang vindt voor zijn loopbaan bespreken met de studieloopbaanbegeleider</v>
          </cell>
          <cell r="H28" t="str">
            <v>LB - Inzetbaarheid - eigen grenzen aangeven met respect voor zichzelf en de ander (bijv. nee kunnen zeggen, hulp vragen, irritaties uitspreken)</v>
          </cell>
          <cell r="J28" t="str">
            <v>LB - Inzetbaarheid - tijdig een externe partij inschakelen bij conflicten</v>
          </cell>
          <cell r="L28" t="str">
            <v>LB - Inzetbaarheid - meehelpen met het bedenken van oplossingen bij problemen op de werkvloer / binnen het bedrijf</v>
          </cell>
          <cell r="N28" t="str">
            <v>LB - Capaciteiten - Capaciteiten - benoemen die hij reeds beheerst als het gaat om zijn loopbaan</v>
          </cell>
        </row>
        <row r="29">
          <cell r="D29" t="str">
            <v>LB - Inzetbaarheid - bijdragen aan een positieve werksfeer op de werkvloer</v>
          </cell>
          <cell r="F29" t="str">
            <v>LB - Motieven - zijn eigen waarden en wensen vergelijken met verschillende soorten werk</v>
          </cell>
          <cell r="H29" t="str">
            <v>LB - Inzetbaarheid - tijdig een externe partij inschakelen bij conflicten</v>
          </cell>
          <cell r="J29" t="str">
            <v>LB - Inzetbaarheid - collega's helpen bij drukte of overwerk</v>
          </cell>
          <cell r="L29" t="str">
            <v>LB - Inzetbaarheid - bijdragen aan een positieve werksfeer op de werkvloer</v>
          </cell>
          <cell r="N29" t="str">
            <v>LB - Capaciteiten - Capaciteiten - benoemen die hij zich wil eigen maken als het gaat om zijn loopbaan</v>
          </cell>
        </row>
        <row r="30">
          <cell r="D30" t="str">
            <v>LB - Capaciteiten - Capaciteiten - benoemen die hij reeds beheerst als het gaat om zijn loopbaan</v>
          </cell>
          <cell r="F30" t="str">
            <v>LB - Exploratie - onderzoeken hoe je je binnen een branche in de breedte (bijv. MBO gelijk nivo, cursussen, specialisaties, certificaten) kunt onwikkelen</v>
          </cell>
          <cell r="H30" t="str">
            <v>LB - Inzetbaarheid - collega's helpen bij drukte of overwerk</v>
          </cell>
          <cell r="J30" t="str">
            <v>LB - Inzetbaarheid - meehelpen met het bedenken van oplossingen bij problemen op de werkvloer / binnen het bedrijf</v>
          </cell>
          <cell r="L30" t="str">
            <v>LB - Capaciteiten - Capaciteiten - benoemen die hij reeds beheerst als het gaat om zijn loopbaan</v>
          </cell>
          <cell r="N30" t="str">
            <v>LB - Capaciteiten - zijn eigen Capaciteiten - vergelijken met verschillende soorten werk</v>
          </cell>
        </row>
        <row r="31">
          <cell r="D31" t="str">
            <v>LB - Capaciteiten - Capaciteiten - benoemen die hij zich wil eigen maken als het gaat om zijn loopbaan</v>
          </cell>
          <cell r="F31" t="str">
            <v>LB - Exploratie - onderzoeken hoe je je binnen een branche opwaarts (volgend nivo MBO/HBO, managementfuncties, trainingen) kunt ontwikkelen</v>
          </cell>
          <cell r="H31" t="str">
            <v>LB - Inzetbaarheid - meehelpen met het bedenken van oplossingen bij problemen op de werkvloer / binnen het bedrijf</v>
          </cell>
          <cell r="J31" t="str">
            <v>LB - Inzetbaarheid - bijdragen aan een positieve werksfeer op de werkvloer</v>
          </cell>
          <cell r="L31" t="str">
            <v>LB - Capaciteiten - Capaciteiten - benoemen die hij zich wil eigen maken als het gaat om zijn loopbaan</v>
          </cell>
          <cell r="N31" t="str">
            <v>LB - Motieven - waarden en wensen die van hij van belang vindt voor zijn loopbaan bespreken met de studieloopbaanbegeleider</v>
          </cell>
        </row>
        <row r="32">
          <cell r="A32" t="str">
            <v>B</v>
          </cell>
          <cell r="D32" t="str">
            <v>LB - Capaciteiten - zijn eigen Capaciteiten - vergelijken met verschillende soorten werk</v>
          </cell>
          <cell r="F32" t="str">
            <v>LB - Sturing - weloverwogen keuzes / vervolgstappen maken in de eigen loopbaan</v>
          </cell>
          <cell r="H32" t="str">
            <v>LB - Inzetbaarheid - bijdragen aan een positieve werksfeer op de werkvloer</v>
          </cell>
          <cell r="J32" t="str">
            <v>LB - Capaciteiten - Capaciteiten - benoemen die hij reeds beheerst als het gaat om zijn loopbaan</v>
          </cell>
          <cell r="L32" t="str">
            <v>LB - Capaciteiten - zijn eigen Capaciteiten - vergelijken met verschillende soorten werk</v>
          </cell>
          <cell r="N32" t="str">
            <v>LB - Motieven - zijn eigen waarden en wensen vergelijken met verschillende soorten werk</v>
          </cell>
        </row>
        <row r="33">
          <cell r="A33" t="str">
            <v>G</v>
          </cell>
          <cell r="D33" t="str">
            <v>LB - Motieven - waarden en wensen die van hij van belang vindt voor zijn loopbaan bespreken met de studieloopbaanbegeleider</v>
          </cell>
          <cell r="F33" t="str">
            <v>LB - Sturing - een planning maken voor het eigen leer/werk-proces in de BPV en vastleggen in het portfolio</v>
          </cell>
          <cell r="H33" t="str">
            <v>LB - Capaciteiten - Capaciteiten - benoemen die hij reeds beheerst als het gaat om zijn loopbaan</v>
          </cell>
          <cell r="J33" t="str">
            <v>LB - Capaciteiten - Capaciteiten - benoemen die hij zich wil eigen maken als het gaat om zijn loopbaan</v>
          </cell>
          <cell r="L33" t="str">
            <v>LB - Motieven - waarden en wensen die van hij van belang vindt voor zijn loopbaan bespreken met de studieloopbaanbegeleider</v>
          </cell>
          <cell r="N33" t="str">
            <v>LB - Exploratie - onderzoeken hoe je je binnen een branche in de breedte (bijv. MBO gelijk nivo, cursussen, specialisaties, certificaten) kunt onwikkelen</v>
          </cell>
        </row>
        <row r="34">
          <cell r="A34" t="str">
            <v>BB</v>
          </cell>
          <cell r="D34" t="str">
            <v>LB - Motieven - zijn eigen waarden en wensen vergelijken met verschillende soorten werk</v>
          </cell>
          <cell r="F34" t="str">
            <v>LB - Netwerken - aantoonbaar contacten opbouwen (visitekaartjes, digitale netwerken, curcussen, etc.) in een branche / op de arbeidsmarkt</v>
          </cell>
          <cell r="H34" t="str">
            <v>LB - Capaciteiten - Capaciteiten - benoemen die hij zich wil eigen maken als het gaat om zijn loopbaan</v>
          </cell>
          <cell r="J34" t="str">
            <v>LB - Capaciteiten - zijn eigen Capaciteiten - vergelijken met verschillende soorten werk</v>
          </cell>
          <cell r="L34" t="str">
            <v>LB - Motieven - zijn eigen waarden en wensen vergelijken met verschillende soorten werk</v>
          </cell>
          <cell r="N34" t="str">
            <v>LB - Exploratie - onderzoeken hoe je je binnen een branche opwaarts (volgend nivo MBO/HBO, managementfuncties, trainingen) kunt ontwikkelen</v>
          </cell>
        </row>
        <row r="35">
          <cell r="D35" t="str">
            <v>LB - Exploratie - onderzoeken hoe je je binnen een branche in de breedte (bijv. MBO gelijk nivo, cursussen, specialisaties, certificaten) kunt onwikkelen</v>
          </cell>
          <cell r="F35" t="str">
            <v>LB - Netwerken - aantoonbaar contacten onderhouden in een branche / op de arbeidsmarkt</v>
          </cell>
          <cell r="H35" t="str">
            <v>LB - Capaciteiten - zijn eigen Capaciteiten - vergelijken met verschillende soorten werk</v>
          </cell>
          <cell r="J35" t="str">
            <v>LB - Motieven - waarden en wensen die van hij van belang vindt voor zijn loopbaan bespreken met de studieloopbaanbegeleider</v>
          </cell>
          <cell r="L35" t="str">
            <v>LB - Exploratie - onderzoeken hoe je je binnen een branche in de breedte (bijv. MBO gelijk nivo, cursussen, specialisaties, certificaten) kunt onwikkelen</v>
          </cell>
          <cell r="N35" t="str">
            <v>LB - Sturing - weloverwogen keuzes / vervolgstappen maken in de eigen loopbaan</v>
          </cell>
        </row>
        <row r="36">
          <cell r="D36" t="str">
            <v>LB - Exploratie - onderzoeken hoe je je binnen een branche opwaarts (volgend nivo MBO/HBO, managementfuncties, trainingen) kunt ontwikkelen</v>
          </cell>
          <cell r="F36" t="str">
            <v>PJD - verschillende standpunten uit een politiek besluit beschrijven</v>
          </cell>
          <cell r="H36" t="str">
            <v>LB - Motieven - waarden en wensen die van hij van belang vindt voor zijn loopbaan bespreken met de studieloopbaanbegeleider</v>
          </cell>
          <cell r="J36" t="str">
            <v>LB - Motieven - zijn eigen waarden en wensen vergelijken met verschillende soorten werk</v>
          </cell>
          <cell r="L36" t="str">
            <v>LB - Exploratie - onderzoeken hoe je je binnen een branche opwaarts (volgend nivo MBO/HBO, managementfuncties, trainingen) kunt ontwikkelen</v>
          </cell>
          <cell r="N36" t="str">
            <v>LB - Sturing - een planning maken voor het eigen leer/werk-proces in de BPV en vastleggen in het portfolio</v>
          </cell>
        </row>
        <row r="37">
          <cell r="D37" t="str">
            <v>LB - Sturing - weloverwogen keuzes / vervolgstappen maken in de eigen loopbaan</v>
          </cell>
          <cell r="F37" t="str">
            <v>PJD - maatschappelijke onderwerpen die voor hem belangrijk zijn (bijv. studiefinanciering, WW, huisvesting) beschrijven</v>
          </cell>
          <cell r="H37" t="str">
            <v>LB - Motieven - zijn eigen waarden en wensen vergelijken met verschillende soorten werk</v>
          </cell>
          <cell r="J37" t="str">
            <v>LB - Exploratie - onderzoeken hoe je je binnen een branche in de breedte (bijv. MBO gelijk nivo, cursussen, specialisaties, certificaten) kunt onwikkelen</v>
          </cell>
          <cell r="L37" t="str">
            <v>LB - Sturing - weloverwogen keuzes / vervolgstappen maken in de eigen loopbaan</v>
          </cell>
          <cell r="N37" t="str">
            <v>LB - Netwerken - aantoonbaar contacten opbouwen (visitekaartjes, digitale netwerken, curcussen, etc.) in een branche / op de arbeidsmarkt</v>
          </cell>
        </row>
        <row r="38">
          <cell r="D38" t="str">
            <v>LB - Sturing - een planning maken voor het eigen leer/werk-proces in de BPV en vastleggen in het portfolio</v>
          </cell>
          <cell r="F38" t="str">
            <v>PJD - de relatie tussen deze belangrijke maatschappelijke onderwerpen en politieke besluitvorming aangeven</v>
          </cell>
          <cell r="H38" t="str">
            <v>LB - Exploratie - onderzoeken hoe je je binnen een branche in de breedte (bijv. MBO gelijk nivo, cursussen, specialisaties, certificaten) kunt onwikkelen</v>
          </cell>
          <cell r="J38" t="str">
            <v>LB - Exploratie - onderzoeken hoe je je binnen een branche opwaarts (volgend nivo MBO/HBO, managementfuncties, trainingen) kunt ontwikkelen</v>
          </cell>
          <cell r="L38" t="str">
            <v>LB - Sturing - een planning maken voor het eigen leer/werk-proces in de BPV en vastleggen in het portfolio</v>
          </cell>
          <cell r="N38" t="str">
            <v>LB - Netwerken - aantoonbaar contacten onderhouden in een branche / op de arbeidsmarkt</v>
          </cell>
        </row>
        <row r="39">
          <cell r="D39" t="str">
            <v>LB - Netwerken - aantoonbaar contacten opbouwen (visitekaartjes, digitale netwerken, curcussen, etc.) in een branche / op de arbeidsmarkt</v>
          </cell>
          <cell r="F39" t="str">
            <v>PJD - toelichten dat er verschillende meningen bestaan over een belangrijk maatschappelijk onderwerp</v>
          </cell>
          <cell r="H39" t="str">
            <v>LB - Exploratie - onderzoeken hoe je je binnen een branche opwaarts (volgend nivo MBO/HBO, managementfuncties, trainingen) kunt ontwikkelen</v>
          </cell>
          <cell r="J39" t="str">
            <v>LB - Sturing - weloverwogen keuzes / vervolgstappen maken in de eigen loopbaan</v>
          </cell>
          <cell r="L39" t="str">
            <v>LB - Netwerken - aantoonbaar contacten opbouwen (visitekaartjes, digitale netwerken, curcussen, etc.) in een branche / op de arbeidsmarkt</v>
          </cell>
          <cell r="N39" t="str">
            <v>PJD - verschillende standpunten uit een politiek besluit beschrijven</v>
          </cell>
        </row>
        <row r="40">
          <cell r="D40" t="str">
            <v>LB - Netwerken - aantoonbaar contacten onderhouden in een branche / op de arbeidsmarkt</v>
          </cell>
          <cell r="F40" t="str">
            <v>PJD - toelichten dat er verschillende belangen spelen bij een belangrijk maatschappelijk onderwerp</v>
          </cell>
          <cell r="H40" t="str">
            <v>LB - Sturing - weloverwogen keuzes / vervolgstappen maken in de eigen loopbaan</v>
          </cell>
          <cell r="J40" t="str">
            <v>LB - Sturing - een planning maken voor het eigen leer/werk-proces in de BPV en vastleggen in het portfolio</v>
          </cell>
          <cell r="L40" t="str">
            <v>LB - Netwerken - aantoonbaar contacten onderhouden in een branche / op de arbeidsmarkt</v>
          </cell>
          <cell r="N40" t="str">
            <v>PJD - maatschappelijke onderwerpen die voor hem belangrijk zijn (bijv. studiefinanciering, WW, huisvesting) beschrijven</v>
          </cell>
        </row>
        <row r="41">
          <cell r="D41" t="str">
            <v>PJD - verschillende standpunten uit een politiek besluit beschrijven</v>
          </cell>
          <cell r="F41" t="str">
            <v>PJD - ten aanzien van een gekozen politiek onderwerp juiste informatie uit diverse bronnen op papier krijgen</v>
          </cell>
          <cell r="H41" t="str">
            <v>LB - Sturing - een planning maken voor het eigen leer/werk-proces in de BPV en vastleggen in het portfolio</v>
          </cell>
          <cell r="J41" t="str">
            <v>LB - Netwerken - aantoonbaar contacten opbouwen (visitekaartjes, digitale netwerken, curcussen, etc.) in een branche / op de arbeidsmarkt</v>
          </cell>
          <cell r="L41" t="str">
            <v>PJD - verschillende standpunten uit een politiek besluit beschrijven</v>
          </cell>
          <cell r="N41" t="str">
            <v>PJD - de relatie tussen deze belangrijke maatschappelijke onderwerpen en politieke besluitvorming aangeven</v>
          </cell>
        </row>
        <row r="42">
          <cell r="D42" t="str">
            <v>PJD - maatschappelijke onderwerpen die voor hem belangrijk zijn (bijv. studiefinanciering, WW, huisvesting) beschrijven</v>
          </cell>
          <cell r="F42" t="str">
            <v>PJD - ten aanzien van een gekozen politiek onderwerp voldoende informatie uit diverse bronnen op papier krijgen</v>
          </cell>
          <cell r="H42" t="str">
            <v>LB - Netwerken - aantoonbaar contacten opbouwen (visitekaartjes, digitale netwerken, curcussen, etc.) in een branche / op de arbeidsmarkt</v>
          </cell>
          <cell r="J42" t="str">
            <v>LB - Netwerken - aantoonbaar contacten onderhouden in een branche / op de arbeidsmarkt</v>
          </cell>
          <cell r="L42" t="str">
            <v>PJD - maatschappelijke onderwerpen die voor hem belangrijk zijn (bijv. studiefinanciering, WW, huisvesting) beschrijven</v>
          </cell>
          <cell r="N42" t="str">
            <v>PJD - toelichten dat er verschillende meningen bestaan over een belangrijk maatschappelijk onderwerp</v>
          </cell>
        </row>
        <row r="43">
          <cell r="D43" t="str">
            <v>PJD - de relatie tussen deze belangrijke maatschappelijke onderwerpen en politieke besluitvorming aangeven</v>
          </cell>
          <cell r="F43" t="str">
            <v>PJD - zijn mening onderbouwen met argumenten</v>
          </cell>
          <cell r="H43" t="str">
            <v>LB - Netwerken - aantoonbaar contacten onderhouden in een branche / op de arbeidsmarkt</v>
          </cell>
          <cell r="J43" t="str">
            <v>PJD - verschillende standpunten uit een politiek besluit beschrijven</v>
          </cell>
          <cell r="L43" t="str">
            <v>PJD - de relatie tussen deze belangrijke maatschappelijke onderwerpen en politieke besluitvorming aangeven</v>
          </cell>
          <cell r="N43" t="str">
            <v>PJD - toelichten dat er verschillende belangen spelen bij een belangrijk maatschappelijk onderwerp</v>
          </cell>
        </row>
        <row r="44">
          <cell r="D44" t="str">
            <v>PJD - toelichten dat er verschillende meningen bestaan over een belangrijk maatschappelijk onderwerp</v>
          </cell>
          <cell r="F44" t="str">
            <v>PJD - ingaan op de argumenten van anderen</v>
          </cell>
          <cell r="H44" t="str">
            <v>PJD - verschillende standpunten uit een politiek besluit beschrijven</v>
          </cell>
          <cell r="J44" t="str">
            <v>PJD - maatschappelijke onderwerpen die voor hem belangrijk zijn (bijv. studiefinanciering, WW, huisvesting) beschrijven</v>
          </cell>
          <cell r="L44" t="str">
            <v>PJD - toelichten dat er verschillende meningen bestaan over een belangrijk maatschappelijk onderwerp</v>
          </cell>
          <cell r="N44" t="str">
            <v>PJD - ten aanzien van een gekozen politiek onderwerp juiste informatie uit diverse bronnen op papier krijgen</v>
          </cell>
        </row>
        <row r="45">
          <cell r="D45" t="str">
            <v>PJD - toelichten dat er verschillende belangen spelen bij een belangrijk maatschappelijk onderwerp</v>
          </cell>
          <cell r="F45" t="str">
            <v>PJD - respect tonen voor de mening van anderen</v>
          </cell>
          <cell r="H45" t="str">
            <v>PJD - maatschappelijke onderwerpen die voor hem belangrijk zijn (bijv. studiefinanciering, WW, huisvesting) beschrijven</v>
          </cell>
          <cell r="J45" t="str">
            <v>PJD - de relatie tussen deze belangrijke maatschappelijke onderwerpen en politieke besluitvorming aangeven</v>
          </cell>
          <cell r="L45" t="str">
            <v>PJD - toelichten dat er verschillende belangen spelen bij een belangrijk maatschappelijk onderwerp</v>
          </cell>
          <cell r="N45" t="str">
            <v>PJD - ten aanzien van een gekozen politiek onderwerp voldoende informatie uit diverse bronnen op papier krijgen</v>
          </cell>
        </row>
        <row r="46">
          <cell r="D46" t="str">
            <v>PJD - ten aanzien van een gekozen politiek onderwerp juiste informatie uit diverse bronnen op papier krijgen</v>
          </cell>
          <cell r="F46" t="str">
            <v>PJD - deelnemen aan formele vormen van politiek (bijv. stemmen gemeente, provincie, 2e kamer, EU, referenda)</v>
          </cell>
          <cell r="H46" t="str">
            <v>PJD - de relatie tussen deze belangrijke maatschappelijke onderwerpen en politieke besluitvorming aangeven</v>
          </cell>
          <cell r="J46" t="str">
            <v>PJD - toelichten dat er verschillende meningen bestaan over een belangrijk maatschappelijk onderwerp</v>
          </cell>
          <cell r="L46" t="str">
            <v>PJD - ten aanzien van een gekozen politiek onderwerp juiste informatie uit diverse bronnen op papier krijgen</v>
          </cell>
          <cell r="N46" t="str">
            <v>PJD - zijn mening onderbouwen met argumenten</v>
          </cell>
        </row>
        <row r="47">
          <cell r="D47" t="str">
            <v>PJD - ten aanzien van een gekozen politiek onderwerp voldoende informatie uit diverse bronnen op papier krijgen</v>
          </cell>
          <cell r="F47" t="str">
            <v>PJD - bijdragen aan lokale vormen van politiek door digitale/actieve deelname aan thema's als veiligheid, ondernemerschap, interculturaliteit, internationalisering, etc.</v>
          </cell>
          <cell r="H47" t="str">
            <v>PJD - toelichten dat er verschillende meningen bestaan over een belangrijk maatschappelijk onderwerp</v>
          </cell>
          <cell r="J47" t="str">
            <v>PJD - toelichten dat er verschillende belangen spelen bij een belangrijk maatschappelijk onderwerp</v>
          </cell>
          <cell r="L47" t="str">
            <v>PJD - ten aanzien van een gekozen politiek onderwerp voldoende informatie uit diverse bronnen op papier krijgen</v>
          </cell>
          <cell r="N47" t="str">
            <v>PJD - ingaan op de argumenten van anderen</v>
          </cell>
        </row>
        <row r="48">
          <cell r="D48" t="str">
            <v>PJD - zijn mening onderbouwen met argumenten</v>
          </cell>
          <cell r="F48" t="str">
            <v>PJD - de basiswaarden van onze samenleving benoemen</v>
          </cell>
          <cell r="H48" t="str">
            <v>PJD - toelichten dat er verschillende belangen spelen bij een belangrijk maatschappelijk onderwerp</v>
          </cell>
          <cell r="J48" t="str">
            <v>PJD - ten aanzien van een gekozen politiek onderwerp juiste informatie uit diverse bronnen op papier krijgen</v>
          </cell>
          <cell r="L48" t="str">
            <v>PJD - zijn mening onderbouwen met argumenten</v>
          </cell>
          <cell r="N48" t="str">
            <v>PJD - respect tonen voor de mening van anderen</v>
          </cell>
        </row>
        <row r="49">
          <cell r="D49" t="str">
            <v>PJD - ingaan op de argumenten van anderen</v>
          </cell>
          <cell r="F49" t="str">
            <v>PJD - omgaan met waardendilemma's (bijv. veiligheid versus financiële zekerheid / duurzaamheid versus gezondheid)</v>
          </cell>
          <cell r="H49" t="str">
            <v>PJD - ten aanzien van een gekozen politiek onderwerp juiste informatie uit diverse bronnen op papier krijgen</v>
          </cell>
          <cell r="J49" t="str">
            <v>PJD - ten aanzien van een gekozen politiek onderwerp voldoende informatie uit diverse bronnen op papier krijgen</v>
          </cell>
          <cell r="L49" t="str">
            <v>PJD - ingaan op de argumenten van anderen</v>
          </cell>
          <cell r="N49" t="str">
            <v>PJD - deelnemen aan formele vormen van politiek (bijv. stemmen gemeente, provincie, 2e kamer, EU, referenda)</v>
          </cell>
        </row>
        <row r="50">
          <cell r="D50" t="str">
            <v>PJD - respect tonen voor de mening van anderen</v>
          </cell>
          <cell r="F50" t="str">
            <v>PJD - de basiswaarden van onze samenleving en zijn eigen handelen op elkaar afstemmen</v>
          </cell>
          <cell r="H50" t="str">
            <v>PJD - ten aanzien van een gekozen politiek onderwerp voldoende informatie uit diverse bronnen op papier krijgen</v>
          </cell>
          <cell r="J50" t="str">
            <v>PJD - zijn mening onderbouwen met argumenten</v>
          </cell>
          <cell r="L50" t="str">
            <v>PJD - respect tonen voor de mening van anderen</v>
          </cell>
          <cell r="N50" t="str">
            <v>PJD - bijdragen aan lokale vormen van politiek door digitale/actieve deelname aan thema's als veiligheid, ondernemerschap, interculturaliteit, internationalisering, etc.</v>
          </cell>
        </row>
        <row r="51">
          <cell r="D51" t="str">
            <v>PJD - deelnemen aan formele vormen van politiek (bijv. stemmen gemeente, provincie, 2e kamer, EU, referenda)</v>
          </cell>
          <cell r="F51" t="str">
            <v>ED - zich aan de algemeen aanvaarde regels binnen een bedrijf/organisatie houden</v>
          </cell>
          <cell r="H51" t="str">
            <v>PJD - zijn mening onderbouwen met argumenten</v>
          </cell>
          <cell r="J51" t="str">
            <v>PJD - ingaan op de argumenten van anderen</v>
          </cell>
          <cell r="L51" t="str">
            <v>PJD - deelnemen aan formele vormen van politiek (bijv. stemmen gemeente, provincie, 2e kamer, EU, referenda)</v>
          </cell>
          <cell r="N51" t="str">
            <v>PJD - de basiswaarden van onze samenleving benoemen</v>
          </cell>
        </row>
        <row r="52">
          <cell r="D52" t="str">
            <v>PJD - bijdragen aan lokale vormen van politiek door digitale/actieve deelname aan thema's als veiligheid, ondernemerschap, interculturaliteit, internationalisering, etc.</v>
          </cell>
          <cell r="F52" t="str">
            <v>ED - zich aan de standaard (bedrijfs)procedures binnen een bedrijf/organisatie houden</v>
          </cell>
          <cell r="H52" t="str">
            <v>PJD - ingaan op de argumenten van anderen</v>
          </cell>
          <cell r="J52" t="str">
            <v>PJD - respect tonen voor de mening van anderen</v>
          </cell>
          <cell r="L52" t="str">
            <v>PJD - bijdragen aan lokale vormen van politiek door digitale/actieve deelname aan thema's als veiligheid, ondernemerschap, interculturaliteit, internationalisering, etc.</v>
          </cell>
          <cell r="N52" t="str">
            <v>PJD - omgaan met waardendilemma's (bijv. veiligheid versus financiële zekerheid / duurzaamheid versus gezondheid)</v>
          </cell>
        </row>
        <row r="53">
          <cell r="D53" t="str">
            <v>PJD - de basiswaarden van onze samenleving benoemen</v>
          </cell>
          <cell r="F53" t="str">
            <v>ED - de rechten en plichten van de beroepsbeoefenaar benoemen en toepassen</v>
          </cell>
          <cell r="H53" t="str">
            <v>PJD - respect tonen voor de mening van anderen</v>
          </cell>
          <cell r="J53" t="str">
            <v>PJD - deelnemen aan formele vormen van politiek (bijv. stemmen gemeente, provincie, 2e kamer, EU, referenda)</v>
          </cell>
          <cell r="L53" t="str">
            <v>PJD - de basiswaarden van onze samenleving benoemen</v>
          </cell>
          <cell r="N53" t="str">
            <v>PJD - de basiswaarden van onze samenleving en zijn eigen handelen op elkaar afstemmen</v>
          </cell>
        </row>
        <row r="54">
          <cell r="D54" t="str">
            <v>PJD - omgaan met waardendilemma's (bijv. veiligheid versus financiële zekerheid / duurzaamheid versus gezondheid)</v>
          </cell>
          <cell r="F54" t="str">
            <v>ED - zich collegiaal opstellen (bijv. overwerk, feestelijke momenten, inwerken, helpen op de werkvoer, borrels)</v>
          </cell>
          <cell r="H54" t="str">
            <v>PJD - deelnemen aan formele vormen van politiek (bijv. stemmen gemeente, provincie, 2e kamer, EU, referenda)</v>
          </cell>
          <cell r="J54" t="str">
            <v>PJD - bijdragen aan lokale vormen van politiek door digitale/actieve deelname aan thema's als veiligheid, ondernemerschap, interculturaliteit, internationalisering, etc.</v>
          </cell>
          <cell r="L54" t="str">
            <v>PJD - omgaan met waardendilemma's (bijv. veiligheid versus financiële zekerheid / duurzaamheid versus gezondheid)</v>
          </cell>
          <cell r="N54" t="str">
            <v>ED - zich aan de algemeen aanvaarde regels binnen een bedrijf/organisatie houden</v>
          </cell>
        </row>
        <row r="55">
          <cell r="D55" t="str">
            <v>PJD - de basiswaarden van onze samenleving en zijn eigen handelen op elkaar afstemmen</v>
          </cell>
          <cell r="F55" t="str">
            <v>ED - informatie over producten en diensten verzamelen</v>
          </cell>
          <cell r="H55" t="str">
            <v>PJD - bijdragen aan lokale vormen van politiek door digitale/actieve deelname aan thema's als veiligheid, ondernemerschap, interculturaliteit, internationalisering, etc.</v>
          </cell>
          <cell r="J55" t="str">
            <v>PJD - de basiswaarden van onze samenleving benoemen</v>
          </cell>
          <cell r="L55" t="str">
            <v>PJD - de basiswaarden van onze samenleving en zijn eigen handelen op elkaar afstemmen</v>
          </cell>
          <cell r="N55" t="str">
            <v>ED - zich aan de standaard (bedrijfs)procedures binnen een bedrijf/organisatie houden</v>
          </cell>
        </row>
        <row r="56">
          <cell r="D56" t="str">
            <v>ED - zich aan de algemeen aanvaarde regels binnen een bedrijf/organisatie houden</v>
          </cell>
          <cell r="F56" t="str">
            <v>ED - verschillende aanbieders met elkaar vergelijken op bijvoorbeeld prijs, kwaliteit en/of duurzaamheid</v>
          </cell>
          <cell r="H56" t="str">
            <v>PJD - de basiswaarden van onze samenleving benoemen</v>
          </cell>
          <cell r="J56" t="str">
            <v>PJD - omgaan met waardendilemma's (bijv. veiligheid versus financiële zekerheid / duurzaamheid versus gezondheid)</v>
          </cell>
          <cell r="L56" t="str">
            <v>ED - zich aan de algemeen aanvaarde regels binnen een bedrijf/organisatie houden</v>
          </cell>
          <cell r="N56" t="str">
            <v>ED - de rechten en plichten van de beroepsbeoefenaar benoemen en toepassen</v>
          </cell>
        </row>
        <row r="57">
          <cell r="D57" t="str">
            <v>ED - zich aan de standaard (bedrijfs)procedures binnen een bedrijf/organisatie houden</v>
          </cell>
          <cell r="F57" t="str">
            <v>ED - op basis van verzamelde informatie een weloverwogen keuze maken om een product / dienst wel of niet aan te schaffen</v>
          </cell>
          <cell r="H57" t="str">
            <v>PJD - omgaan met waardendilemma's (bijv. veiligheid versus financiële zekerheid / duurzaamheid versus gezondheid)</v>
          </cell>
          <cell r="J57" t="str">
            <v>PJD - de basiswaarden van onze samenleving en zijn eigen handelen op elkaar afstemmen</v>
          </cell>
          <cell r="L57" t="str">
            <v>ED - zich aan de standaard (bedrijfs)procedures binnen een bedrijf/organisatie houden</v>
          </cell>
          <cell r="N57" t="str">
            <v>ED - zich collegiaal opstellen (bijv. overwerk, feestelijke momenten, inwerken, helpen op de werkvoer, borrels)</v>
          </cell>
        </row>
        <row r="58">
          <cell r="D58" t="str">
            <v>ED - de rechten en plichten van de beroepsbeoefenaar benoemen en toepassen</v>
          </cell>
          <cell r="F58" t="str">
            <v>ED - bij de aanschaf van producten (zakelijk of privé) het aspect gezondheid meewegen</v>
          </cell>
          <cell r="H58" t="str">
            <v>PJD - de basiswaarden van onze samenleving en zijn eigen handelen op elkaar afstemmen</v>
          </cell>
          <cell r="J58" t="str">
            <v>ED - zich aan de algemeen aanvaarde regels binnen een bedrijf/organisatie houden</v>
          </cell>
          <cell r="L58" t="str">
            <v>ED - de rechten en plichten van de beroepsbeoefenaar benoemen en toepassen</v>
          </cell>
          <cell r="N58" t="str">
            <v>ED - informatie over producten en diensten verzamelen</v>
          </cell>
        </row>
        <row r="59">
          <cell r="D59" t="str">
            <v>ED - zich collegiaal opstellen (bijv. overwerk, feestelijke momenten, inwerken, helpen op de werkvoer, borrels)</v>
          </cell>
          <cell r="F59" t="str">
            <v>ED - bij de aanschaf van producten (zakelijk of privé) het aspect duurzaamheid / milieu meewegen</v>
          </cell>
          <cell r="H59" t="str">
            <v>ED - zich aan de algemeen aanvaarde regels binnen een bedrijf/organisatie houden</v>
          </cell>
          <cell r="J59" t="str">
            <v>ED - zich aan de standaard (bedrijfs)procedures binnen een bedrijf/organisatie houden</v>
          </cell>
          <cell r="L59" t="str">
            <v>ED - zich collegiaal opstellen (bijv. overwerk, feestelijke momenten, inwerken, helpen op de werkvoer, borrels)</v>
          </cell>
          <cell r="N59" t="str">
            <v>ED - verschillende aanbieders met elkaar vergelijken op bijvoorbeeld prijs, kwaliteit en/of duurzaamheid</v>
          </cell>
        </row>
        <row r="60">
          <cell r="D60" t="str">
            <v>ED - informatie over producten en diensten verzamelen</v>
          </cell>
          <cell r="F60" t="str">
            <v>ED - aankoopvoorwaarden, klachtenprocedures en regels achterhalen voor het ongedaan maken van een koop</v>
          </cell>
          <cell r="H60" t="str">
            <v>ED - zich aan de standaard (bedrijfs)procedures binnen een bedrijf/organisatie houden</v>
          </cell>
          <cell r="J60" t="str">
            <v>ED - de rechten en plichten van de beroepsbeoefenaar benoemen en toepassen</v>
          </cell>
          <cell r="L60" t="str">
            <v>ED - informatie over producten en diensten verzamelen</v>
          </cell>
          <cell r="N60" t="str">
            <v>ED - op basis van verzamelde informatie een weloverwogen keuze maken om een product / dienst wel of niet aan te schaffen</v>
          </cell>
        </row>
        <row r="61">
          <cell r="D61" t="str">
            <v>ED - verschillende aanbieders met elkaar vergelijken op bijvoorbeeld prijs, kwaliteit en/of duurzaamheid</v>
          </cell>
          <cell r="F61" t="str">
            <v>ED - bon en garantiebewijs bewaren</v>
          </cell>
          <cell r="H61" t="str">
            <v>ED - de rechten en plichten van de beroepsbeoefenaar benoemen en toepassen</v>
          </cell>
          <cell r="J61" t="str">
            <v>ED - zich collegiaal opstellen (bijv. overwerk, feestelijke momenten, inwerken, helpen op de werkvoer, borrels)</v>
          </cell>
          <cell r="L61" t="str">
            <v>ED - verschillende aanbieders met elkaar vergelijken op bijvoorbeeld prijs, kwaliteit en/of duurzaamheid</v>
          </cell>
          <cell r="N61" t="str">
            <v>ED - bij de aanschaf van producten (zakelijk of privé) het aspect gezondheid meewegen</v>
          </cell>
        </row>
        <row r="62">
          <cell r="D62" t="str">
            <v>ED - op basis van verzamelde informatie een weloverwogen keuze maken om een product / dienst wel of niet aan te schaffen</v>
          </cell>
          <cell r="F62" t="str">
            <v>ED - gegevens bijhouden over de eigen financiële situatie (bijv. pensioen, salarisstroken) ook op de lange termijn</v>
          </cell>
          <cell r="H62" t="str">
            <v>ED - zich collegiaal opstellen (bijv. overwerk, feestelijke momenten, inwerken, helpen op de werkvoer, borrels)</v>
          </cell>
          <cell r="J62" t="str">
            <v>ED - informatie over producten en diensten verzamelen</v>
          </cell>
          <cell r="L62" t="str">
            <v>ED - op basis van verzamelde informatie een weloverwogen keuze maken om een product / dienst wel of niet aan te schaffen</v>
          </cell>
          <cell r="N62" t="str">
            <v>ED - bij de aanschaf van producten (zakelijk of privé) het aspect duurzaamheid / milieu meewegen</v>
          </cell>
        </row>
        <row r="63">
          <cell r="D63" t="str">
            <v>ED - bij de aanschaf van producten (zakelijk of privé) het aspect gezondheid meewegen</v>
          </cell>
          <cell r="F63" t="str">
            <v>ED - uitgaven (zakelijk of privé) op voorhand toetsen op financiële haalbaarheid</v>
          </cell>
          <cell r="H63" t="str">
            <v>ED - informatie over producten en diensten verzamelen</v>
          </cell>
          <cell r="J63" t="str">
            <v>ED - verschillende aanbieders met elkaar vergelijken op bijvoorbeeld prijs, kwaliteit en/of duurzaamheid</v>
          </cell>
          <cell r="L63" t="str">
            <v>ED - bij de aanschaf van producten (zakelijk of privé) het aspect gezondheid meewegen</v>
          </cell>
          <cell r="N63" t="str">
            <v>ED - aankoopvoorwaarden, klachtenprocedures en regels achterhalen voor het ongedaan maken van een koop</v>
          </cell>
        </row>
        <row r="64">
          <cell r="D64" t="str">
            <v>ED - bij de aanschaf van producten (zakelijk of privé) het aspect duurzaamheid / milieu meewegen</v>
          </cell>
          <cell r="F64" t="str">
            <v>SMD - deelnemen aan activiteiten die bijdragen aan verbetering van de eigen leefomgeving (bijv. vrijwilligerswerk, studentenraad school, jeugdtrainingen, buurtwerk)</v>
          </cell>
          <cell r="H64" t="str">
            <v>ED - verschillende aanbieders met elkaar vergelijken op bijvoorbeeld prijs, kwaliteit en/of duurzaamheid</v>
          </cell>
          <cell r="J64" t="str">
            <v>ED - op basis van verzamelde informatie een weloverwogen keuze maken om een product / dienst wel of niet aan te schaffen</v>
          </cell>
          <cell r="L64" t="str">
            <v>ED - bij de aanschaf van producten (zakelijk of privé) het aspect duurzaamheid / milieu meewegen</v>
          </cell>
          <cell r="N64" t="str">
            <v>ED - bon en garantiebewijs bewaren</v>
          </cell>
        </row>
        <row r="65">
          <cell r="D65" t="str">
            <v>ED - aankoopvoorwaarden, klachtenprocedures en regels achterhalen voor het ongedaan maken van een koop</v>
          </cell>
          <cell r="F65" t="str">
            <v>SMD - met betrokkenen overleg voeren over activiteiten ter verbetering van de eigen leefomgeving (bijv. wethouder, clubleiding, studieloopbaanbegeleider, conciërge, directeur)</v>
          </cell>
          <cell r="H65" t="str">
            <v>ED - op basis van verzamelde informatie een weloverwogen keuze maken om een product / dienst wel of niet aan te schaffen</v>
          </cell>
          <cell r="J65" t="str">
            <v>ED - bij de aanschaf van producten (zakelijk of privé) het aspect gezondheid meewegen</v>
          </cell>
          <cell r="L65" t="str">
            <v>ED - aankoopvoorwaarden, klachtenprocedures en regels achterhalen voor het ongedaan maken van een koop</v>
          </cell>
          <cell r="N65" t="str">
            <v>ED - gegevens bijhouden over de eigen financiële situatie (bijv. pensioen, salarisstroken) ook op de lange termijn</v>
          </cell>
        </row>
        <row r="66">
          <cell r="D66" t="str">
            <v>ED - bon en garantiebewijs bewaren</v>
          </cell>
          <cell r="F66" t="str">
            <v>SMD - bijdragen aan een goede sfeer in de (onderwijs)groep</v>
          </cell>
          <cell r="H66" t="str">
            <v>ED - bij de aanschaf van producten (zakelijk of privé) het aspect gezondheid meewegen</v>
          </cell>
          <cell r="J66" t="str">
            <v>ED - bij de aanschaf van producten (zakelijk of privé) het aspect duurzaamheid / milieu meewegen</v>
          </cell>
          <cell r="L66" t="str">
            <v>ED - bon en garantiebewijs bewaren</v>
          </cell>
          <cell r="N66" t="str">
            <v>ED - uitgaven (zakelijk of privé) op voorhand toetsen op financiële haalbaarheid</v>
          </cell>
        </row>
        <row r="67">
          <cell r="D67" t="str">
            <v>ED - gegevens bijhouden over de eigen financiële situatie (bijv. pensioen, salarisstroken) ook op de lange termijn</v>
          </cell>
          <cell r="F67" t="str">
            <v>SMD - afspraken met anderen / klasgenoten nakomen</v>
          </cell>
          <cell r="H67" t="str">
            <v>ED - bij de aanschaf van producten (zakelijk of privé) het aspect duurzaamheid / milieu meewegen</v>
          </cell>
          <cell r="J67" t="str">
            <v>ED - aankoopvoorwaarden, klachtenprocedures en regels achterhalen voor het ongedaan maken van een koop</v>
          </cell>
          <cell r="L67" t="str">
            <v>ED - gegevens bijhouden over de eigen financiële situatie (bijv. pensioen, salarisstroken) ook op de lange termijn</v>
          </cell>
          <cell r="N67" t="str">
            <v>SMD - deelnemen aan activiteiten die bijdragen aan verbetering van de eigen leefomgeving (bijv. vrijwilligerswerk, studentenraad school, jeugdtrainingen, buurtwerk)</v>
          </cell>
        </row>
        <row r="68">
          <cell r="D68" t="str">
            <v>ED - uitgaven (zakelijk of privé) op voorhand toetsen op financiële haalbaarheid</v>
          </cell>
          <cell r="F68" t="str">
            <v>SMD - verschillende sociale omgangsvormen (bijv. zakelijk, leeftijdsgenoten, vrije-tijd, werkvloer of familie) onderscheiden</v>
          </cell>
          <cell r="H68" t="str">
            <v>ED - aankoopvoorwaarden, klachtenprocedures en regels achterhalen voor het ongedaan maken van een koop</v>
          </cell>
          <cell r="J68" t="str">
            <v>ED - bon en garantiebewijs bewaren</v>
          </cell>
          <cell r="L68" t="str">
            <v>ED - uitgaven (zakelijk of privé) op voorhand toetsen op financiële haalbaarheid</v>
          </cell>
          <cell r="N68" t="str">
            <v>SMD - met betrokkenen overleg voeren over activiteiten ter verbetering van de eigen leefomgeving (bijv. wethouder, clubleiding, studieloopbaanbegeleider, conciërge, directeur)</v>
          </cell>
        </row>
        <row r="69">
          <cell r="D69" t="str">
            <v>SMD - deelnemen aan activiteiten die bijdragen aan verbetering van de eigen leefomgeving (bijv. vrijwilligerswerk, studentenraad school, jeugdtrainingen, buurtwerk)</v>
          </cell>
          <cell r="F69" t="str">
            <v>SMD - verschillende sociale omgangsvormen toepassen in verschillende sociale situaties (bijv. sollicitatie, vergadering, werkvloer, vrije-tijd, cursus)</v>
          </cell>
          <cell r="H69" t="str">
            <v>ED - bon en garantiebewijs bewaren</v>
          </cell>
          <cell r="J69" t="str">
            <v>ED - gegevens bijhouden over de eigen financiële situatie (bijv. pensioen, salarisstroken) ook op de lange termijn</v>
          </cell>
          <cell r="L69" t="str">
            <v>SMD - deelnemen aan activiteiten die bijdragen aan verbetering van de eigen leefomgeving (bijv. vrijwilligerswerk, studentenraad school, jeugdtrainingen, buurtwerk)</v>
          </cell>
          <cell r="N69" t="str">
            <v>SMD - bijdragen aan een goede sfeer in de (onderwijs)groep</v>
          </cell>
        </row>
        <row r="70">
          <cell r="D70" t="str">
            <v>SMD - met betrokkenen overleg voeren over activiteiten ter verbetering van de eigen leefomgeving (bijv. wethouder, clubleiding, studieloopbaanbegeleider, conciërge, directeur)</v>
          </cell>
          <cell r="F70" t="str">
            <v>SMD - kenmerken van verschillende culturen onderscheiden</v>
          </cell>
          <cell r="H70" t="str">
            <v>ED - gegevens bijhouden over de eigen financiële situatie (bijv. pensioen, salarisstroken) ook op de lange termijn</v>
          </cell>
          <cell r="J70" t="str">
            <v>ED - uitgaven (zakelijk of privé) op voorhand toetsen op financiële haalbaarheid</v>
          </cell>
          <cell r="L70" t="str">
            <v>SMD - met betrokkenen overleg voeren over activiteiten ter verbetering van de eigen leefomgeving (bijv. wethouder, clubleiding, studieloopbaanbegeleider, conciërge, directeur)</v>
          </cell>
          <cell r="N70" t="str">
            <v>SMD - afspraken met anderen / klasgenoten nakomen</v>
          </cell>
        </row>
        <row r="71">
          <cell r="D71" t="str">
            <v>SMD - bijdragen aan een goede sfeer in de (onderwijs)groep</v>
          </cell>
          <cell r="F71" t="str">
            <v>SMD - zich respectvol gedragen in situaties met culturele verschillen</v>
          </cell>
          <cell r="H71" t="str">
            <v>ED - uitgaven (zakelijk of privé) op voorhand toetsen op financiële haalbaarheid</v>
          </cell>
          <cell r="J71" t="str">
            <v>SMD - deelnemen aan activiteiten die bijdragen aan verbetering van de eigen leefomgeving (bijv. vrijwilligerswerk, studentenraad school, jeugdtrainingen, buurtwerk)</v>
          </cell>
          <cell r="L71" t="str">
            <v>SMD - bijdragen aan een goede sfeer in de (onderwijs)groep</v>
          </cell>
          <cell r="N71" t="str">
            <v>SMD - verschillende sociale omgangsvormen (bijv. zakelijk, leeftijdsgenoten, vrije-tijd, werkvloer of familie) onderscheiden</v>
          </cell>
        </row>
        <row r="72">
          <cell r="D72" t="str">
            <v>SMD - afspraken met anderen / klasgenoten nakomen</v>
          </cell>
          <cell r="H72" t="str">
            <v>SMD - deelnemen aan activiteiten die bijdragen aan verbetering van de eigen leefomgeving (bijv. vrijwilligerswerk, studentenraad school, jeugdtrainingen, buurtwerk)</v>
          </cell>
          <cell r="J72" t="str">
            <v>SMD - met betrokkenen overleg voeren over activiteiten ter verbetering van de eigen leefomgeving (bijv. wethouder, clubleiding, studieloopbaanbegeleider, conciërge, directeur)</v>
          </cell>
          <cell r="L72" t="str">
            <v>SMD - afspraken met anderen / klasgenoten nakomen</v>
          </cell>
          <cell r="N72" t="str">
            <v>SMD - verschillende sociale omgangsvormen toepassen in verschillende sociale situaties (bijv. sollicitatie, vergadering, werkvloer, vrije-tijd, cursus)</v>
          </cell>
        </row>
        <row r="73">
          <cell r="A73" t="str">
            <v>P04</v>
          </cell>
          <cell r="D73" t="str">
            <v>SMD - verschillende sociale omgangsvormen (bijv. zakelijk, leeftijdsgenoten, vrije-tijd, werkvloer of familie) onderscheiden</v>
          </cell>
          <cell r="H73" t="str">
            <v>SMD - met betrokkenen overleg voeren over activiteiten ter verbetering van de eigen leefomgeving (bijv. wethouder, clubleiding, studieloopbaanbegeleider, conciërge, directeur)</v>
          </cell>
          <cell r="J73" t="str">
            <v>SMD - bijdragen aan een goede sfeer in de (onderwijs)groep</v>
          </cell>
          <cell r="L73" t="str">
            <v>SMD - verschillende sociale omgangsvormen (bijv. zakelijk, leeftijdsgenoten, vrije-tijd, werkvloer of familie) onderscheiden</v>
          </cell>
          <cell r="N73" t="str">
            <v>SMD - kenmerken van verschillende culturen onderscheiden</v>
          </cell>
        </row>
        <row r="74">
          <cell r="A74" t="str">
            <v>P07 - P08</v>
          </cell>
          <cell r="D74" t="str">
            <v>SMD - verschillende sociale omgangsvormen toepassen in verschillende sociale situaties (bijv. sollicitatie, vergadering, werkvloer, vrije-tijd, cursus)</v>
          </cell>
          <cell r="H74" t="str">
            <v>SMD - bijdragen aan een goede sfeer in de (onderwijs)groep</v>
          </cell>
          <cell r="J74" t="str">
            <v>SMD - afspraken met anderen / klasgenoten nakomen</v>
          </cell>
          <cell r="L74" t="str">
            <v>SMD - verschillende sociale omgangsvormen toepassen in verschillende sociale situaties (bijv. sollicitatie, vergadering, werkvloer, vrije-tijd, cursus)</v>
          </cell>
          <cell r="N74" t="str">
            <v>SMD - zich respectvol gedragen in situaties met culturele verschillen</v>
          </cell>
        </row>
        <row r="75">
          <cell r="A75" t="str">
            <v>P09 - P10</v>
          </cell>
          <cell r="D75" t="str">
            <v>SMD - kenmerken van verschillende culturen onderscheiden</v>
          </cell>
          <cell r="H75" t="str">
            <v>SMD - afspraken met anderen / klasgenoten nakomen</v>
          </cell>
          <cell r="J75" t="str">
            <v>SMD - verschillende sociale omgangsvormen (bijv. zakelijk, leeftijdsgenoten, vrije-tijd, werkvloer of familie) onderscheiden</v>
          </cell>
          <cell r="L75" t="str">
            <v>SMD - kenmerken van verschillende culturen onderscheiden</v>
          </cell>
        </row>
        <row r="76">
          <cell r="D76" t="str">
            <v>SMD - zich respectvol gedragen in situaties met culturele verschillen</v>
          </cell>
          <cell r="H76" t="str">
            <v>SMD - verschillende sociale omgangsvormen (bijv. zakelijk, leeftijdsgenoten, vrije-tijd, werkvloer of familie) onderscheiden</v>
          </cell>
          <cell r="J76" t="str">
            <v>SMD - verschillende sociale omgangsvormen toepassen in verschillende sociale situaties (bijv. sollicitatie, vergadering, werkvloer, vrije-tijd, cursus)</v>
          </cell>
          <cell r="L76" t="str">
            <v>SMD - zich respectvol gedragen in situaties met culturele verschillen</v>
          </cell>
        </row>
        <row r="77">
          <cell r="H77" t="str">
            <v>SMD - verschillende sociale omgangsvormen toepassen in verschillende sociale situaties (bijv. sollicitatie, vergadering, werkvloer, vrije-tijd, cursus)</v>
          </cell>
          <cell r="J77" t="str">
            <v>SMD - kenmerken van verschillende culturen onderscheiden</v>
          </cell>
        </row>
        <row r="78">
          <cell r="H78" t="str">
            <v>SMD - kenmerken van verschillende culturen onderscheiden</v>
          </cell>
          <cell r="J78" t="str">
            <v>SMD - zich respectvol gedragen in situaties met culturele verschillen</v>
          </cell>
        </row>
        <row r="79">
          <cell r="H79" t="str">
            <v>SMD - zich respectvol gedragen in situaties met culturele verschillen</v>
          </cell>
        </row>
        <row r="92">
          <cell r="A92" t="str">
            <v>2010-2011</v>
          </cell>
        </row>
        <row r="93">
          <cell r="A93" t="str">
            <v>2011-2012</v>
          </cell>
        </row>
        <row r="94">
          <cell r="A94" t="str">
            <v>2012-2013</v>
          </cell>
        </row>
        <row r="95">
          <cell r="A95" t="str">
            <v>2013-2014</v>
          </cell>
        </row>
        <row r="96">
          <cell r="A96" t="str">
            <v>2014-2015</v>
          </cell>
        </row>
        <row r="97">
          <cell r="A97" t="str">
            <v>2015-2016</v>
          </cell>
        </row>
        <row r="98">
          <cell r="A98" t="str">
            <v>2016-2017</v>
          </cell>
        </row>
        <row r="99">
          <cell r="A99" t="str">
            <v>2017-2018</v>
          </cell>
        </row>
        <row r="100">
          <cell r="A100" t="str">
            <v>2018-2019</v>
          </cell>
        </row>
        <row r="101">
          <cell r="A101" t="str">
            <v>2019-2020</v>
          </cell>
        </row>
        <row r="115">
          <cell r="A115" t="str">
            <v>Op school</v>
          </cell>
        </row>
        <row r="116">
          <cell r="A116" t="str">
            <v>Op het bedrijf</v>
          </cell>
        </row>
        <row r="117">
          <cell r="A117" t="str">
            <v>Elders</v>
          </cell>
        </row>
      </sheetData>
      <sheetData sheetId="1"/>
      <sheetData sheetId="2">
        <row r="3">
          <cell r="B3" t="str">
            <v>Meeuwissen</v>
          </cell>
        </row>
        <row r="4">
          <cell r="B4" t="str">
            <v>J.W.C</v>
          </cell>
        </row>
        <row r="5">
          <cell r="B5" t="str">
            <v>Jorrit</v>
          </cell>
        </row>
        <row r="13">
          <cell r="B13" t="str">
            <v>d206218</v>
          </cell>
        </row>
        <row r="16">
          <cell r="B16" t="str">
            <v>MD (Mediadeveloper/GEO-ICT 95313)</v>
          </cell>
        </row>
        <row r="17">
          <cell r="B17" t="str">
            <v>RIO4-MED3A</v>
          </cell>
        </row>
        <row r="18">
          <cell r="B18" t="str">
            <v>Piet van Steen</v>
          </cell>
        </row>
        <row r="28">
          <cell r="B28" t="str">
            <v>Humpie Dumpie</v>
          </cell>
        </row>
        <row r="32">
          <cell r="B32" t="str">
            <v>Marlies Aarts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ow r="3">
          <cell r="I3" t="str">
            <v>23-5-2016 t/m 24-6-2016</v>
          </cell>
        </row>
      </sheetData>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K OO"/>
    </sheetNames>
    <sheetDataSet>
      <sheetData sheetId="0">
        <row r="6">
          <cell r="I6" t="str">
            <v>10-4-2017 t/m 20/23-5-2016</v>
          </cell>
        </row>
      </sheetData>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6">
    <pageSetUpPr fitToPage="1"/>
  </sheetPr>
  <dimension ref="A1:AA28"/>
  <sheetViews>
    <sheetView topLeftCell="A7"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68" t="s">
        <v>36</v>
      </c>
      <c r="E2" s="67" t="s">
        <v>35</v>
      </c>
      <c r="F2" s="66"/>
      <c r="G2" s="66"/>
      <c r="H2" s="66"/>
      <c r="I2" s="66"/>
      <c r="J2" s="65" t="s">
        <v>34</v>
      </c>
      <c r="K2" s="64"/>
      <c r="M2" s="63"/>
    </row>
    <row r="3" spans="1:15" ht="12.75" customHeight="1" x14ac:dyDescent="0.2">
      <c r="A3" s="62"/>
      <c r="B3" s="61"/>
      <c r="C3" s="61"/>
      <c r="D3" s="60"/>
      <c r="E3" s="59" t="s">
        <v>48</v>
      </c>
      <c r="F3" s="58"/>
      <c r="G3" s="58"/>
      <c r="H3" s="58"/>
      <c r="I3" s="58"/>
      <c r="J3" s="57" t="s">
        <v>33</v>
      </c>
      <c r="K3" s="56"/>
    </row>
    <row r="4" spans="1:15" ht="12.75" customHeight="1" x14ac:dyDescent="0.2">
      <c r="A4" s="55"/>
      <c r="B4" s="54"/>
      <c r="C4" s="54"/>
      <c r="D4" s="53"/>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'[2]BK OO'!I6:K6</f>
        <v>10-4-2017 t/m 20/23-5-2016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49.5" customHeight="1" x14ac:dyDescent="0.2">
      <c r="A11" s="23" t="s">
        <v>22</v>
      </c>
      <c r="B11" s="23"/>
      <c r="C11" s="22" t="s">
        <v>21</v>
      </c>
      <c r="D11" s="21"/>
      <c r="E11" s="21"/>
      <c r="F11" s="21"/>
      <c r="G11" s="21"/>
      <c r="H11" s="21"/>
      <c r="I11" s="21"/>
      <c r="J11" s="21"/>
      <c r="K11" s="20"/>
    </row>
    <row r="12" spans="1:15" ht="69" customHeight="1" x14ac:dyDescent="0.2">
      <c r="A12" s="23" t="s">
        <v>20</v>
      </c>
      <c r="B12" s="23"/>
      <c r="C12" s="22" t="s">
        <v>19</v>
      </c>
      <c r="D12" s="21"/>
      <c r="E12" s="21"/>
      <c r="F12" s="21"/>
      <c r="G12" s="21"/>
      <c r="H12" s="21"/>
      <c r="I12" s="21"/>
      <c r="J12" s="21"/>
      <c r="K12" s="20"/>
    </row>
    <row r="13" spans="1:15" ht="110.25" customHeight="1" x14ac:dyDescent="0.2">
      <c r="A13" s="23" t="s">
        <v>18</v>
      </c>
      <c r="B13" s="23"/>
      <c r="C13" s="22" t="s">
        <v>17</v>
      </c>
      <c r="D13" s="21"/>
      <c r="E13" s="21"/>
      <c r="F13" s="21"/>
      <c r="G13" s="21"/>
      <c r="H13" s="21"/>
      <c r="I13" s="21"/>
      <c r="J13" s="21"/>
      <c r="K13" s="20"/>
    </row>
    <row r="14" spans="1:15" ht="39.75" customHeight="1" x14ac:dyDescent="0.2">
      <c r="A14" s="23" t="s">
        <v>16</v>
      </c>
      <c r="B14" s="23"/>
      <c r="C14" s="22" t="s">
        <v>15</v>
      </c>
      <c r="D14" s="21"/>
      <c r="E14" s="21"/>
      <c r="F14" s="21"/>
      <c r="G14" s="21"/>
      <c r="H14" s="21"/>
      <c r="I14" s="21"/>
      <c r="J14" s="21"/>
      <c r="K14" s="20"/>
    </row>
    <row r="15" spans="1:15" ht="39.75" customHeight="1" x14ac:dyDescent="0.2">
      <c r="A15" s="23" t="s">
        <v>14</v>
      </c>
      <c r="B15" s="23"/>
      <c r="C15" s="22" t="s">
        <v>13</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v>
      </c>
      <c r="B18" s="7"/>
      <c r="C18" s="7"/>
      <c r="D18" s="7"/>
      <c r="E18" s="7"/>
      <c r="F18" s="6"/>
      <c r="G18" s="8" t="s">
        <v>7</v>
      </c>
      <c r="H18" s="7"/>
      <c r="I18" s="6"/>
      <c r="J18" s="5" t="s">
        <v>2</v>
      </c>
      <c r="K18" s="4" t="s">
        <v>1</v>
      </c>
      <c r="Z18" s="1" t="str">
        <f>OplAfk&amp;"_"&amp;LEFT($A18,1)&amp;MID($A18,3,1)</f>
        <v>MD_11</v>
      </c>
      <c r="AA18" s="1" t="str">
        <f>OplAfk&amp;"_"&amp;LEFT($A18,1)&amp;MID($A18,3,1)&amp;LEFT($G18,1)</f>
        <v>MD_11J</v>
      </c>
    </row>
    <row r="19" spans="1:27" ht="12.75" customHeight="1" x14ac:dyDescent="0.2">
      <c r="A19" s="8" t="s">
        <v>4</v>
      </c>
      <c r="B19" s="7"/>
      <c r="C19" s="7"/>
      <c r="D19" s="7"/>
      <c r="E19" s="7"/>
      <c r="F19" s="6"/>
      <c r="G19" s="8" t="s">
        <v>6</v>
      </c>
      <c r="H19" s="7"/>
      <c r="I19" s="6"/>
      <c r="J19" s="5" t="s">
        <v>2</v>
      </c>
      <c r="K19" s="4" t="s">
        <v>1</v>
      </c>
      <c r="Z19" s="1" t="str">
        <f>OplAfk&amp;"_"&amp;LEFT($A19,1)&amp;MID($A19,3,1)</f>
        <v>MD_11</v>
      </c>
      <c r="AA19" s="1" t="str">
        <f>OplAfk&amp;"_"&amp;LEFT($A19,1)&amp;MID($A19,3,1)&amp;LEFT($G19,1)</f>
        <v>MD_11K</v>
      </c>
    </row>
    <row r="20" spans="1:27" ht="12.75" customHeight="1" x14ac:dyDescent="0.2">
      <c r="A20" s="8" t="s">
        <v>4</v>
      </c>
      <c r="B20" s="7"/>
      <c r="C20" s="7"/>
      <c r="D20" s="7"/>
      <c r="E20" s="7"/>
      <c r="F20" s="6"/>
      <c r="G20" s="8" t="s">
        <v>5</v>
      </c>
      <c r="H20" s="7"/>
      <c r="I20" s="6"/>
      <c r="J20" s="5" t="s">
        <v>2</v>
      </c>
      <c r="K20" s="4" t="s">
        <v>1</v>
      </c>
      <c r="Z20" s="1" t="str">
        <f>OplAfk&amp;"_"&amp;LEFT($A20,1)&amp;MID($A20,3,1)</f>
        <v>MD_11</v>
      </c>
      <c r="AA20" s="1" t="str">
        <f>OplAfk&amp;"_"&amp;LEFT($A20,1)&amp;MID($A20,3,1)&amp;LEFT($G20,1)</f>
        <v>MD_11M</v>
      </c>
    </row>
    <row r="21" spans="1:27" ht="12.75" customHeight="1" x14ac:dyDescent="0.2">
      <c r="A21" s="8" t="s">
        <v>4</v>
      </c>
      <c r="B21" s="7"/>
      <c r="C21" s="7"/>
      <c r="D21" s="7"/>
      <c r="E21" s="7"/>
      <c r="F21" s="6"/>
      <c r="G21" s="8" t="s">
        <v>3</v>
      </c>
      <c r="H21" s="7"/>
      <c r="I21" s="6"/>
      <c r="J21" s="5" t="s">
        <v>2</v>
      </c>
      <c r="K21" s="4" t="s">
        <v>1</v>
      </c>
      <c r="Z21" s="1" t="str">
        <f>OplAfk&amp;"_"&amp;LEFT($A21,1)&amp;MID($A21,3,1)</f>
        <v>MD_11</v>
      </c>
      <c r="AA21" s="1" t="str">
        <f>OplAfk&amp;"_"&amp;LEFT($A21,1)&amp;MID($A21,3,1)&amp;LEFT($G21,1)</f>
        <v>MD_11R</v>
      </c>
    </row>
    <row r="22" spans="1:27" ht="12.75" customHeight="1" x14ac:dyDescent="0.2">
      <c r="A22" s="8"/>
      <c r="B22" s="7"/>
      <c r="C22" s="7"/>
      <c r="D22" s="7"/>
      <c r="E22" s="7"/>
      <c r="F22" s="6"/>
      <c r="G22" s="8"/>
      <c r="H22" s="7"/>
      <c r="I22" s="6"/>
      <c r="J22" s="5"/>
      <c r="K22" s="4"/>
      <c r="Z22" s="1" t="str">
        <f>OplAfk&amp;"_"&amp;LEFT($A22,1)&amp;MID($A22,3,1)</f>
        <v>MD_</v>
      </c>
      <c r="AA22" s="1" t="str">
        <f>OplAfk&amp;"_"&amp;LEFT($A22,1)&amp;MID($A22,3,1)&amp;LEFT($G22,1)</f>
        <v>MD_</v>
      </c>
    </row>
    <row r="23" spans="1:27" ht="12.75" customHeight="1" x14ac:dyDescent="0.2">
      <c r="A23" s="8"/>
      <c r="B23" s="7"/>
      <c r="C23" s="7"/>
      <c r="D23" s="7"/>
      <c r="E23" s="7"/>
      <c r="F23" s="6"/>
      <c r="G23" s="8"/>
      <c r="H23" s="7"/>
      <c r="I23" s="6"/>
      <c r="J23" s="5"/>
      <c r="K23" s="4"/>
      <c r="Z23" s="1" t="str">
        <f>OplAfk&amp;"_"&amp;LEFT($A23,1)&amp;MID($A23,3,1)</f>
        <v>MD_</v>
      </c>
      <c r="AA23" s="1" t="str">
        <f>OplAfk&amp;"_"&amp;LEFT($A23,1)&amp;MID($A23,3,1)&amp;LEFT($G23,1)</f>
        <v>MD_</v>
      </c>
    </row>
    <row r="24" spans="1:27" x14ac:dyDescent="0.2">
      <c r="A24" s="8"/>
      <c r="B24" s="7"/>
      <c r="C24" s="7"/>
      <c r="D24" s="7"/>
      <c r="E24" s="7"/>
      <c r="F24" s="6"/>
      <c r="G24" s="8"/>
      <c r="H24" s="7"/>
      <c r="I24" s="6"/>
      <c r="J24" s="5"/>
      <c r="K24" s="4"/>
      <c r="Z24" s="1" t="str">
        <f>OplAfk&amp;"_"&amp;LEFT($A24,1)&amp;MID($A24,3,1)</f>
        <v>MD_</v>
      </c>
      <c r="AA24" s="1" t="str">
        <f>OplAfk&amp;"_"&amp;LEFT($A24,1)&amp;MID($A24,3,1)&amp;LEFT($G24,1)</f>
        <v>MD_</v>
      </c>
    </row>
    <row r="25" spans="1:27" x14ac:dyDescent="0.2">
      <c r="A25" s="8"/>
      <c r="B25" s="7"/>
      <c r="C25" s="7"/>
      <c r="D25" s="7"/>
      <c r="E25" s="7"/>
      <c r="F25" s="6"/>
      <c r="G25" s="8"/>
      <c r="H25" s="7"/>
      <c r="I25" s="6"/>
      <c r="J25" s="5"/>
      <c r="K25" s="4"/>
      <c r="Z25" s="1" t="str">
        <f>OplAfk&amp;"_"&amp;LEFT($A25,1)&amp;MID($A25,3,1)</f>
        <v>MD_</v>
      </c>
      <c r="AA25" s="1" t="str">
        <f>OplAfk&amp;"_"&amp;LEFT($A25,1)&amp;MID($A25,3,1)&amp;LEFT($G25,1)</f>
        <v>MD_</v>
      </c>
    </row>
    <row r="26" spans="1:27" x14ac:dyDescent="0.2">
      <c r="A26" s="8"/>
      <c r="B26" s="7"/>
      <c r="C26" s="7"/>
      <c r="D26" s="7"/>
      <c r="E26" s="7"/>
      <c r="F26" s="6"/>
      <c r="G26" s="8"/>
      <c r="H26" s="7"/>
      <c r="I26" s="6"/>
      <c r="J26" s="5"/>
      <c r="K26" s="4"/>
      <c r="Z26" s="1" t="str">
        <f>OplAfk&amp;"_"&amp;LEFT($A26,1)&amp;MID($A26,3,1)</f>
        <v>MD_</v>
      </c>
      <c r="AA26" s="1" t="str">
        <f>OplAfk&amp;"_"&amp;LEFT($A26,1)&amp;MID($A26,3,1)&amp;LEFT($G26,1)</f>
        <v>MD_</v>
      </c>
    </row>
    <row r="27" spans="1:27" x14ac:dyDescent="0.2">
      <c r="A27" s="8"/>
      <c r="B27" s="7"/>
      <c r="C27" s="7"/>
      <c r="D27" s="7"/>
      <c r="E27" s="7"/>
      <c r="F27" s="6"/>
      <c r="G27" s="8"/>
      <c r="H27" s="7"/>
      <c r="I27" s="6"/>
      <c r="J27" s="5"/>
      <c r="K27" s="4"/>
      <c r="Z27" s="1" t="str">
        <f>OplAfk&amp;"_"&amp;LEFT($A27,1)&amp;MID($A27,3,1)</f>
        <v>MD_</v>
      </c>
      <c r="AA27" s="1" t="str">
        <f>OplAfk&amp;"_"&amp;LEFT($A27,1)&amp;MID($A27,3,1)&amp;LEFT($G27,1)</f>
        <v>MD_</v>
      </c>
    </row>
    <row r="28" spans="1:27" x14ac:dyDescent="0.2">
      <c r="A28" s="3" t="s">
        <v>0</v>
      </c>
      <c r="B28" s="2"/>
      <c r="C28" s="2"/>
      <c r="D28" s="2"/>
      <c r="E28" s="2"/>
      <c r="F28" s="2"/>
      <c r="G28" s="2"/>
      <c r="H28" s="2"/>
      <c r="I28" s="2"/>
      <c r="J28" s="2"/>
      <c r="K28" s="2"/>
      <c r="Z28" s="1"/>
      <c r="AA28" s="1"/>
    </row>
  </sheetData>
  <sheetProtection formatRows="0" selectLockedCells="1"/>
  <mergeCells count="58">
    <mergeCell ref="A2:C4"/>
    <mergeCell ref="D2:D4"/>
    <mergeCell ref="J2:K2"/>
    <mergeCell ref="E3:I4"/>
    <mergeCell ref="J3:K3"/>
    <mergeCell ref="J4:K4"/>
    <mergeCell ref="A5:K5"/>
    <mergeCell ref="A6:C6"/>
    <mergeCell ref="D6:E6"/>
    <mergeCell ref="F6:F9"/>
    <mergeCell ref="G6:H6"/>
    <mergeCell ref="I6:K6"/>
    <mergeCell ref="A7:C7"/>
    <mergeCell ref="D7:E7"/>
    <mergeCell ref="G7:H7"/>
    <mergeCell ref="I7:K7"/>
    <mergeCell ref="A8:C8"/>
    <mergeCell ref="D8:E8"/>
    <mergeCell ref="G8:H8"/>
    <mergeCell ref="I8:K8"/>
    <mergeCell ref="A9:C9"/>
    <mergeCell ref="D9:E9"/>
    <mergeCell ref="G9:H9"/>
    <mergeCell ref="I9:K9"/>
    <mergeCell ref="A10:K10"/>
    <mergeCell ref="A11:B11"/>
    <mergeCell ref="C11:K11"/>
    <mergeCell ref="A12:B12"/>
    <mergeCell ref="C12:K12"/>
    <mergeCell ref="A13:B13"/>
    <mergeCell ref="C13:K13"/>
    <mergeCell ref="A14:B14"/>
    <mergeCell ref="C14:K14"/>
    <mergeCell ref="A15:B15"/>
    <mergeCell ref="C15:K15"/>
    <mergeCell ref="A16:K16"/>
    <mergeCell ref="A17:F17"/>
    <mergeCell ref="G17:I17"/>
    <mergeCell ref="A18:F18"/>
    <mergeCell ref="G18:I18"/>
    <mergeCell ref="A19:F19"/>
    <mergeCell ref="G19:I19"/>
    <mergeCell ref="A20:F20"/>
    <mergeCell ref="G20:I20"/>
    <mergeCell ref="A21:F21"/>
    <mergeCell ref="G21:I21"/>
    <mergeCell ref="A22:F22"/>
    <mergeCell ref="G22:I22"/>
    <mergeCell ref="A23:F23"/>
    <mergeCell ref="G23:I23"/>
    <mergeCell ref="A27:F27"/>
    <mergeCell ref="G27:I27"/>
    <mergeCell ref="A24:F24"/>
    <mergeCell ref="G24:I24"/>
    <mergeCell ref="A25:F25"/>
    <mergeCell ref="G25:I25"/>
    <mergeCell ref="A26:F26"/>
    <mergeCell ref="G26:I26"/>
  </mergeCells>
  <dataValidations count="5">
    <dataValidation type="list" allowBlank="1" showInputMessage="1" showErrorMessage="1" sqref="G18:I27">
      <formula1>INDIRECT(Z18)</formula1>
    </dataValidation>
    <dataValidation type="list" allowBlank="1" showInputMessage="1" showErrorMessage="1" sqref="J3:K3">
      <formula1>Locatie</formula1>
    </dataValidation>
    <dataValidation type="list" allowBlank="1" showInputMessage="1" showErrorMessage="1" sqref="A18:F27">
      <formula1>IF(Oplnr=1,AO,IF(Oplnr=2,GD,IF(Oplnr=3,MD,IF(Oplnr=4,IB,IF(Oplnr=5,MB,IF(Oplnr=6,NB,KO))))))</formula1>
    </dataValidation>
    <dataValidation allowBlank="1" showInputMessage="1" showErrorMessage="1" sqref="A28:J65536 A1:A17 L1:IV1048576 J1:K2 K4:K65536 J4:J17 G1:G17 H1:I16 B1:F16"/>
    <dataValidation type="list" allowBlank="1" showInputMessage="1" showErrorMessage="1" sqref="J18:J27">
      <formula1>Niveau</formula1>
    </dataValidation>
  </dataValidations>
  <pageMargins left="0.70866141732283472" right="0.70866141732283472" top="0.43307086614173229" bottom="1.023622047244094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45">
    <pageSetUpPr fitToPage="1"/>
  </sheetPr>
  <dimension ref="A1:AA28"/>
  <sheetViews>
    <sheetView tabSelected="1" zoomScale="90" zoomScaleNormal="90" workbookViewId="0">
      <selection activeCell="C11" sqref="C11:K11"/>
    </sheetView>
  </sheetViews>
  <sheetFormatPr defaultRowHeight="12.75" x14ac:dyDescent="0.2"/>
  <cols>
    <col min="1" max="4" width="9.7109375" customWidth="1"/>
    <col min="5" max="5" width="33" customWidth="1"/>
    <col min="6" max="6" width="31" customWidth="1"/>
    <col min="7" max="7" width="16.140625" customWidth="1"/>
    <col min="8" max="8" width="13.42578125" customWidth="1"/>
    <col min="9" max="11" width="10.7109375" customWidth="1"/>
    <col min="26" max="27" width="0" hidden="1" customWidth="1"/>
  </cols>
  <sheetData>
    <row r="1" spans="1:15" ht="15.75" x14ac:dyDescent="0.25">
      <c r="A1" s="71" t="str">
        <f>IF('[1]Algemene Informatie'!$B$16="Maak een keuze","Bijlage 10: Bewijskaart ","Bijlage 10: Bewijskaart "&amp;'[1]Algemene Informatie'!$B$16)</f>
        <v>Bijlage 10: Bewijskaart MD (Mediadeveloper/GEO-ICT 95313)</v>
      </c>
      <c r="B1" s="2"/>
      <c r="C1" s="2"/>
      <c r="D1" s="2"/>
      <c r="E1" s="2"/>
      <c r="F1" s="2"/>
      <c r="G1" s="2"/>
      <c r="H1" s="2"/>
      <c r="I1" s="2"/>
      <c r="J1" s="2"/>
      <c r="K1" s="2"/>
    </row>
    <row r="2" spans="1:15" ht="12.75" customHeight="1" x14ac:dyDescent="0.2">
      <c r="A2" s="70" t="s">
        <v>37</v>
      </c>
      <c r="B2" s="69"/>
      <c r="C2" s="69"/>
      <c r="D2" s="72"/>
      <c r="E2" s="67" t="s">
        <v>35</v>
      </c>
      <c r="F2" s="66"/>
      <c r="G2" s="66"/>
      <c r="H2" s="66"/>
      <c r="I2" s="66"/>
      <c r="J2" s="65" t="s">
        <v>34</v>
      </c>
      <c r="K2" s="64"/>
      <c r="M2" s="63"/>
    </row>
    <row r="3" spans="1:15" ht="12.75" customHeight="1" x14ac:dyDescent="0.2">
      <c r="A3" s="62"/>
      <c r="B3" s="61"/>
      <c r="C3" s="61"/>
      <c r="D3" s="73" t="s">
        <v>38</v>
      </c>
      <c r="E3" s="59" t="s">
        <v>47</v>
      </c>
      <c r="F3" s="58"/>
      <c r="G3" s="58"/>
      <c r="H3" s="58"/>
      <c r="I3" s="58"/>
      <c r="J3" s="57" t="s">
        <v>33</v>
      </c>
      <c r="K3" s="56"/>
    </row>
    <row r="4" spans="1:15" ht="12.75" customHeight="1" x14ac:dyDescent="0.2">
      <c r="A4" s="55"/>
      <c r="B4" s="54"/>
      <c r="C4" s="54"/>
      <c r="D4" s="74"/>
      <c r="E4" s="52"/>
      <c r="F4" s="51"/>
      <c r="G4" s="51"/>
      <c r="H4" s="51"/>
      <c r="I4" s="50"/>
      <c r="J4" s="49"/>
      <c r="K4" s="48"/>
    </row>
    <row r="5" spans="1:15" s="24" customFormat="1" x14ac:dyDescent="0.2">
      <c r="A5" s="47" t="s">
        <v>32</v>
      </c>
      <c r="B5" s="17"/>
      <c r="C5" s="17"/>
      <c r="D5" s="17"/>
      <c r="E5" s="17"/>
      <c r="F5" s="17"/>
      <c r="G5" s="17"/>
      <c r="H5" s="17"/>
      <c r="I5" s="17"/>
      <c r="J5" s="17"/>
      <c r="K5" s="25"/>
    </row>
    <row r="6" spans="1:15" x14ac:dyDescent="0.2">
      <c r="A6" s="34" t="s">
        <v>31</v>
      </c>
      <c r="B6" s="33"/>
      <c r="C6" s="32"/>
      <c r="D6" s="29" t="str">
        <f>IF('[1]Algemene Informatie'!$B$3=0,"",'[1]Algemene Informatie'!$B$3&amp;", "&amp;'[1]Algemene Informatie'!$B$4&amp;" ("&amp;'[1]Algemene Informatie'!$B$5&amp;")"&amp;" "&amp;'[1]Algemene Informatie'!$B$13)</f>
        <v>Meeuwissen, J.W.C (Jorrit) d206218</v>
      </c>
      <c r="E6" s="27"/>
      <c r="F6" s="46"/>
      <c r="G6" s="30" t="s">
        <v>30</v>
      </c>
      <c r="H6" s="30"/>
      <c r="I6" s="45" t="str">
        <f>'[1]LW 02'!I3:J3</f>
        <v>23-5-2016 t/m 24-6-2016</v>
      </c>
      <c r="J6" s="44"/>
      <c r="K6" s="43"/>
      <c r="O6" s="42"/>
    </row>
    <row r="7" spans="1:15" x14ac:dyDescent="0.2">
      <c r="A7" s="41" t="s">
        <v>29</v>
      </c>
      <c r="B7" s="40"/>
      <c r="C7" s="39"/>
      <c r="D7" s="29" t="str">
        <f>IF('[1]Algemene Informatie'!B17=0,"",'[1]Algemene Informatie'!B17)</f>
        <v>RIO4-MED3A</v>
      </c>
      <c r="E7" s="27"/>
      <c r="F7" s="38"/>
      <c r="G7" s="30" t="s">
        <v>28</v>
      </c>
      <c r="H7" s="30"/>
      <c r="I7" s="37"/>
      <c r="J7" s="36"/>
      <c r="K7" s="35"/>
    </row>
    <row r="8" spans="1:15" x14ac:dyDescent="0.2">
      <c r="A8" s="34" t="s">
        <v>27</v>
      </c>
      <c r="B8" s="33"/>
      <c r="C8" s="32"/>
      <c r="D8" s="29" t="str">
        <f>IF('[1]Algemene Informatie'!$B$28=0,"",'[1]Algemene Informatie'!$B$28)</f>
        <v>Humpie Dumpie</v>
      </c>
      <c r="E8" s="27"/>
      <c r="F8" s="38"/>
      <c r="G8" s="30" t="s">
        <v>26</v>
      </c>
      <c r="H8" s="30"/>
      <c r="I8" s="37"/>
      <c r="J8" s="36"/>
      <c r="K8" s="35"/>
    </row>
    <row r="9" spans="1:15" x14ac:dyDescent="0.2">
      <c r="A9" s="34" t="s">
        <v>25</v>
      </c>
      <c r="B9" s="33"/>
      <c r="C9" s="32"/>
      <c r="D9" s="29" t="str">
        <f>IF('[1]Algemene Informatie'!$B$18=0,"",'[1]Algemene Informatie'!$B$18)</f>
        <v>Piet van Steen</v>
      </c>
      <c r="E9" s="27"/>
      <c r="F9" s="31"/>
      <c r="G9" s="30" t="s">
        <v>24</v>
      </c>
      <c r="H9" s="30"/>
      <c r="I9" s="29" t="str">
        <f>IF('[1]Algemene Informatie'!$B$32=0,"",'[1]Algemene Informatie'!$B$32)</f>
        <v>Marlies Aarts</v>
      </c>
      <c r="J9" s="28"/>
      <c r="K9" s="27"/>
    </row>
    <row r="10" spans="1:15" s="24" customFormat="1" x14ac:dyDescent="0.2">
      <c r="A10" s="26" t="s">
        <v>23</v>
      </c>
      <c r="B10" s="16"/>
      <c r="C10" s="17"/>
      <c r="D10" s="17"/>
      <c r="E10" s="17"/>
      <c r="F10" s="17"/>
      <c r="G10" s="17"/>
      <c r="H10" s="17"/>
      <c r="I10" s="17"/>
      <c r="J10" s="17"/>
      <c r="K10" s="25"/>
    </row>
    <row r="11" spans="1:15" ht="61.5" customHeight="1" x14ac:dyDescent="0.2">
      <c r="A11" s="23" t="s">
        <v>22</v>
      </c>
      <c r="B11" s="23"/>
      <c r="C11" s="22" t="s">
        <v>21</v>
      </c>
      <c r="D11" s="21"/>
      <c r="E11" s="21"/>
      <c r="F11" s="21"/>
      <c r="G11" s="21"/>
      <c r="H11" s="21"/>
      <c r="I11" s="21"/>
      <c r="J11" s="21"/>
      <c r="K11" s="20"/>
    </row>
    <row r="12" spans="1:15" ht="60.75" customHeight="1" x14ac:dyDescent="0.2">
      <c r="A12" s="23" t="s">
        <v>20</v>
      </c>
      <c r="B12" s="23"/>
      <c r="C12" s="22" t="s">
        <v>39</v>
      </c>
      <c r="D12" s="21"/>
      <c r="E12" s="21"/>
      <c r="F12" s="21"/>
      <c r="G12" s="21"/>
      <c r="H12" s="21"/>
      <c r="I12" s="21"/>
      <c r="J12" s="21"/>
      <c r="K12" s="20"/>
    </row>
    <row r="13" spans="1:15" ht="61.5" customHeight="1" x14ac:dyDescent="0.2">
      <c r="A13" s="23" t="s">
        <v>18</v>
      </c>
      <c r="B13" s="23"/>
      <c r="C13" s="22" t="s">
        <v>40</v>
      </c>
      <c r="D13" s="21"/>
      <c r="E13" s="21"/>
      <c r="F13" s="21"/>
      <c r="G13" s="21"/>
      <c r="H13" s="21"/>
      <c r="I13" s="21"/>
      <c r="J13" s="21"/>
      <c r="K13" s="20"/>
    </row>
    <row r="14" spans="1:15" ht="62.25" customHeight="1" x14ac:dyDescent="0.2">
      <c r="A14" s="23" t="s">
        <v>16</v>
      </c>
      <c r="B14" s="23"/>
      <c r="C14" s="22" t="s">
        <v>41</v>
      </c>
      <c r="D14" s="21"/>
      <c r="E14" s="21"/>
      <c r="F14" s="21"/>
      <c r="G14" s="21"/>
      <c r="H14" s="21"/>
      <c r="I14" s="21"/>
      <c r="J14" s="21"/>
      <c r="K14" s="20"/>
    </row>
    <row r="15" spans="1:15" ht="61.5" customHeight="1" x14ac:dyDescent="0.2">
      <c r="A15" s="23" t="s">
        <v>14</v>
      </c>
      <c r="B15" s="23"/>
      <c r="C15" s="22" t="s">
        <v>42</v>
      </c>
      <c r="D15" s="21"/>
      <c r="E15" s="21"/>
      <c r="F15" s="21"/>
      <c r="G15" s="21"/>
      <c r="H15" s="21"/>
      <c r="I15" s="21"/>
      <c r="J15" s="21"/>
      <c r="K15" s="20"/>
    </row>
    <row r="16" spans="1:15" s="14" customFormat="1" x14ac:dyDescent="0.2">
      <c r="A16" s="19" t="s">
        <v>12</v>
      </c>
      <c r="B16" s="18"/>
      <c r="C16" s="17"/>
      <c r="D16" s="17"/>
      <c r="E16" s="17"/>
      <c r="F16" s="17"/>
      <c r="G16" s="17"/>
      <c r="H16" s="17"/>
      <c r="I16" s="16"/>
      <c r="J16" s="16"/>
      <c r="K16" s="15"/>
    </row>
    <row r="17" spans="1:27" ht="12.75" customHeight="1" x14ac:dyDescent="0.2">
      <c r="A17" s="13" t="s">
        <v>11</v>
      </c>
      <c r="B17" s="12"/>
      <c r="C17" s="12"/>
      <c r="D17" s="12"/>
      <c r="E17" s="12"/>
      <c r="F17" s="11"/>
      <c r="G17" s="13" t="s">
        <v>10</v>
      </c>
      <c r="H17" s="12"/>
      <c r="I17" s="11"/>
      <c r="J17" s="10" t="s">
        <v>9</v>
      </c>
      <c r="K17" s="9" t="s">
        <v>8</v>
      </c>
    </row>
    <row r="18" spans="1:27" ht="12.75" customHeight="1" x14ac:dyDescent="0.2">
      <c r="A18" s="8" t="s">
        <v>43</v>
      </c>
      <c r="B18" s="7"/>
      <c r="C18" s="7"/>
      <c r="D18" s="7"/>
      <c r="E18" s="7"/>
      <c r="F18" s="6"/>
      <c r="G18" s="8" t="s">
        <v>44</v>
      </c>
      <c r="H18" s="7"/>
      <c r="I18" s="6"/>
      <c r="J18" s="5" t="s">
        <v>2</v>
      </c>
      <c r="K18" s="4" t="s">
        <v>45</v>
      </c>
      <c r="Z18" s="1" t="str">
        <f t="shared" ref="Z18:Z27" si="0">OplAfk&amp;"_"&amp;LEFT($A18,1)&amp;MID($A18,3,1)</f>
        <v>MD_12</v>
      </c>
      <c r="AA18" s="1" t="str">
        <f t="shared" ref="AA18:AA27" si="1">OplAfk&amp;"_"&amp;LEFT($A18,1)&amp;MID($A18,3,1)&amp;LEFT($G18,1)</f>
        <v>MD_12E</v>
      </c>
    </row>
    <row r="19" spans="1:27" ht="12.75" customHeight="1" x14ac:dyDescent="0.2">
      <c r="A19" s="8" t="s">
        <v>43</v>
      </c>
      <c r="B19" s="7"/>
      <c r="C19" s="7"/>
      <c r="D19" s="7"/>
      <c r="E19" s="7"/>
      <c r="F19" s="6"/>
      <c r="G19" s="8" t="s">
        <v>7</v>
      </c>
      <c r="H19" s="7"/>
      <c r="I19" s="6"/>
      <c r="J19" s="5" t="s">
        <v>2</v>
      </c>
      <c r="K19" s="4" t="s">
        <v>45</v>
      </c>
      <c r="Z19" s="1" t="str">
        <f t="shared" si="0"/>
        <v>MD_12</v>
      </c>
      <c r="AA19" s="1" t="str">
        <f t="shared" si="1"/>
        <v>MD_12J</v>
      </c>
    </row>
    <row r="20" spans="1:27" ht="12.75" customHeight="1" x14ac:dyDescent="0.2">
      <c r="A20" s="8" t="s">
        <v>43</v>
      </c>
      <c r="B20" s="7"/>
      <c r="C20" s="7"/>
      <c r="D20" s="7"/>
      <c r="E20" s="7"/>
      <c r="F20" s="6"/>
      <c r="G20" s="8" t="s">
        <v>46</v>
      </c>
      <c r="H20" s="7"/>
      <c r="I20" s="6"/>
      <c r="J20" s="5" t="s">
        <v>2</v>
      </c>
      <c r="K20" s="4" t="s">
        <v>45</v>
      </c>
      <c r="Z20" s="1" t="str">
        <f t="shared" si="0"/>
        <v>MD_12</v>
      </c>
      <c r="AA20" s="1" t="str">
        <f t="shared" si="1"/>
        <v>MD_12Q</v>
      </c>
    </row>
    <row r="21" spans="1:27" ht="12.75" customHeight="1" x14ac:dyDescent="0.2">
      <c r="A21" s="8"/>
      <c r="B21" s="7"/>
      <c r="C21" s="7"/>
      <c r="D21" s="7"/>
      <c r="E21" s="7"/>
      <c r="F21" s="6"/>
      <c r="G21" s="8"/>
      <c r="H21" s="7"/>
      <c r="I21" s="6"/>
      <c r="J21" s="5"/>
      <c r="K21" s="4"/>
      <c r="Z21" s="1" t="str">
        <f t="shared" si="0"/>
        <v>MD_</v>
      </c>
      <c r="AA21" s="1" t="str">
        <f t="shared" si="1"/>
        <v>MD_</v>
      </c>
    </row>
    <row r="22" spans="1:27" ht="12.75" customHeight="1" x14ac:dyDescent="0.2">
      <c r="A22" s="8"/>
      <c r="B22" s="7"/>
      <c r="C22" s="7"/>
      <c r="D22" s="7"/>
      <c r="E22" s="7"/>
      <c r="F22" s="6"/>
      <c r="G22" s="8"/>
      <c r="H22" s="7"/>
      <c r="I22" s="6"/>
      <c r="J22" s="5"/>
      <c r="K22" s="4"/>
      <c r="Z22" s="1" t="str">
        <f t="shared" si="0"/>
        <v>MD_</v>
      </c>
      <c r="AA22" s="1" t="str">
        <f t="shared" si="1"/>
        <v>MD_</v>
      </c>
    </row>
    <row r="23" spans="1:27" ht="12.75" customHeight="1" x14ac:dyDescent="0.2">
      <c r="A23" s="8"/>
      <c r="B23" s="7"/>
      <c r="C23" s="7"/>
      <c r="D23" s="7"/>
      <c r="E23" s="7"/>
      <c r="F23" s="6"/>
      <c r="G23" s="8"/>
      <c r="H23" s="7"/>
      <c r="I23" s="6"/>
      <c r="J23" s="5"/>
      <c r="K23" s="4"/>
      <c r="Z23" s="1" t="str">
        <f t="shared" si="0"/>
        <v>MD_</v>
      </c>
      <c r="AA23" s="1" t="str">
        <f t="shared" si="1"/>
        <v>MD_</v>
      </c>
    </row>
    <row r="24" spans="1:27" x14ac:dyDescent="0.2">
      <c r="A24" s="8"/>
      <c r="B24" s="7"/>
      <c r="C24" s="7"/>
      <c r="D24" s="7"/>
      <c r="E24" s="7"/>
      <c r="F24" s="6"/>
      <c r="G24" s="8"/>
      <c r="H24" s="7"/>
      <c r="I24" s="6"/>
      <c r="J24" s="5"/>
      <c r="K24" s="4"/>
      <c r="Z24" s="1" t="str">
        <f t="shared" si="0"/>
        <v>MD_</v>
      </c>
      <c r="AA24" s="1" t="str">
        <f t="shared" si="1"/>
        <v>MD_</v>
      </c>
    </row>
    <row r="25" spans="1:27" x14ac:dyDescent="0.2">
      <c r="A25" s="8"/>
      <c r="B25" s="7"/>
      <c r="C25" s="7"/>
      <c r="D25" s="7"/>
      <c r="E25" s="7"/>
      <c r="F25" s="6"/>
      <c r="G25" s="8"/>
      <c r="H25" s="7"/>
      <c r="I25" s="6"/>
      <c r="J25" s="5"/>
      <c r="K25" s="4"/>
      <c r="Z25" s="1" t="str">
        <f t="shared" si="0"/>
        <v>MD_</v>
      </c>
      <c r="AA25" s="1" t="str">
        <f t="shared" si="1"/>
        <v>MD_</v>
      </c>
    </row>
    <row r="26" spans="1:27" x14ac:dyDescent="0.2">
      <c r="A26" s="8"/>
      <c r="B26" s="7"/>
      <c r="C26" s="7"/>
      <c r="D26" s="7"/>
      <c r="E26" s="7"/>
      <c r="F26" s="6"/>
      <c r="G26" s="8"/>
      <c r="H26" s="7"/>
      <c r="I26" s="6"/>
      <c r="J26" s="5"/>
      <c r="K26" s="4"/>
      <c r="Z26" s="1" t="str">
        <f t="shared" si="0"/>
        <v>MD_</v>
      </c>
      <c r="AA26" s="1" t="str">
        <f t="shared" si="1"/>
        <v>MD_</v>
      </c>
    </row>
    <row r="27" spans="1:27" x14ac:dyDescent="0.2">
      <c r="A27" s="8"/>
      <c r="B27" s="7"/>
      <c r="C27" s="7"/>
      <c r="D27" s="7"/>
      <c r="E27" s="7"/>
      <c r="F27" s="6"/>
      <c r="G27" s="8"/>
      <c r="H27" s="7"/>
      <c r="I27" s="6"/>
      <c r="J27" s="5"/>
      <c r="K27" s="4"/>
      <c r="Z27" s="1" t="str">
        <f t="shared" si="0"/>
        <v>MD_</v>
      </c>
      <c r="AA27" s="1" t="str">
        <f t="shared" si="1"/>
        <v>MD_</v>
      </c>
    </row>
    <row r="28" spans="1:27" x14ac:dyDescent="0.2">
      <c r="A28" s="3" t="s">
        <v>0</v>
      </c>
      <c r="B28" s="2"/>
      <c r="C28" s="2"/>
      <c r="D28" s="2"/>
      <c r="E28" s="2"/>
      <c r="F28" s="2"/>
      <c r="G28" s="2"/>
      <c r="H28" s="2"/>
      <c r="I28" s="2"/>
      <c r="J28" s="2"/>
      <c r="K28" s="2"/>
      <c r="Z28" s="1"/>
      <c r="AA28" s="1"/>
    </row>
  </sheetData>
  <sheetProtection formatRows="0" selectLockedCells="1"/>
  <mergeCells count="57">
    <mergeCell ref="A27:F27"/>
    <mergeCell ref="G27:I27"/>
    <mergeCell ref="A24:F24"/>
    <mergeCell ref="G24:I24"/>
    <mergeCell ref="A25:F25"/>
    <mergeCell ref="G25:I25"/>
    <mergeCell ref="A26:F26"/>
    <mergeCell ref="G26:I26"/>
    <mergeCell ref="A21:F21"/>
    <mergeCell ref="G21:I21"/>
    <mergeCell ref="A22:F22"/>
    <mergeCell ref="G22:I22"/>
    <mergeCell ref="A23:F23"/>
    <mergeCell ref="G23:I23"/>
    <mergeCell ref="A18:F18"/>
    <mergeCell ref="G18:I18"/>
    <mergeCell ref="A19:F19"/>
    <mergeCell ref="G19:I19"/>
    <mergeCell ref="A20:F20"/>
    <mergeCell ref="G20:I20"/>
    <mergeCell ref="A14:B14"/>
    <mergeCell ref="C14:K14"/>
    <mergeCell ref="A15:B15"/>
    <mergeCell ref="C15:K15"/>
    <mergeCell ref="A16:K16"/>
    <mergeCell ref="A17:F17"/>
    <mergeCell ref="G17:I17"/>
    <mergeCell ref="A10:K10"/>
    <mergeCell ref="A11:B11"/>
    <mergeCell ref="C11:K11"/>
    <mergeCell ref="A12:B12"/>
    <mergeCell ref="C12:K12"/>
    <mergeCell ref="A13:B13"/>
    <mergeCell ref="C13:K13"/>
    <mergeCell ref="D8:E8"/>
    <mergeCell ref="G8:H8"/>
    <mergeCell ref="I8:K8"/>
    <mergeCell ref="A9:C9"/>
    <mergeCell ref="D9:E9"/>
    <mergeCell ref="G9:H9"/>
    <mergeCell ref="I9:K9"/>
    <mergeCell ref="A6:C6"/>
    <mergeCell ref="D6:E6"/>
    <mergeCell ref="F6:F9"/>
    <mergeCell ref="G6:H6"/>
    <mergeCell ref="I6:K6"/>
    <mergeCell ref="A7:C7"/>
    <mergeCell ref="D7:E7"/>
    <mergeCell ref="G7:H7"/>
    <mergeCell ref="I7:K7"/>
    <mergeCell ref="A8:C8"/>
    <mergeCell ref="A2:C4"/>
    <mergeCell ref="J2:K2"/>
    <mergeCell ref="E3:I4"/>
    <mergeCell ref="J3:K3"/>
    <mergeCell ref="J4:K4"/>
    <mergeCell ref="A5:K5"/>
  </mergeCells>
  <dataValidations count="5">
    <dataValidation type="list" allowBlank="1" showInputMessage="1" showErrorMessage="1" sqref="J18:J27">
      <formula1>Niveau</formula1>
    </dataValidation>
    <dataValidation allowBlank="1" showInputMessage="1" showErrorMessage="1" sqref="A28:J65536 A1:A17 L1:IV1048576 J1:K2 K4:K65536 J4:J17 G1:G17 H1:I16 B1:F16"/>
    <dataValidation type="list" allowBlank="1" showInputMessage="1" showErrorMessage="1" sqref="A18:F27">
      <formula1>IF(Oplnr=1,AO,IF(Oplnr=2,GD,IF(Oplnr=3,MD,IF(Oplnr=4,IB,IF(Oplnr=5,MB,IF(Oplnr=6,NB,KO))))))</formula1>
    </dataValidation>
    <dataValidation type="list" allowBlank="1" showInputMessage="1" showErrorMessage="1" sqref="J3:K3">
      <formula1>Locatie</formula1>
    </dataValidation>
    <dataValidation type="list" allowBlank="1" showInputMessage="1" showErrorMessage="1" sqref="G18:I27">
      <formula1>INDIRECT(Z18)</formula1>
    </dataValidation>
  </dataValidations>
  <pageMargins left="0.70866141732283472" right="0.70866141732283472" top="0.43307086614173229" bottom="1.04" header="0.31496062992125984" footer="0.31496062992125984"/>
  <pageSetup paperSize="9" scale="81" fitToHeight="0" orientation="landscape" r:id="rId1"/>
  <headerFooter>
    <oddFooter>&amp;LParaaf Student
__________________________
&amp;CParaaf Praktijkopleider
__________________________
Pagina &amp;P van &amp;N&amp;RParaaf Studieloopbaanbegeleider
__________________________
Print &amp;D</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1.1</vt:lpstr>
      <vt:lpstr>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jorrit meeuwissen</dc:creator>
  <cp:lastModifiedBy>jorrit meeuwissen</cp:lastModifiedBy>
  <dcterms:created xsi:type="dcterms:W3CDTF">2017-05-09T07:25:30Z</dcterms:created>
  <dcterms:modified xsi:type="dcterms:W3CDTF">2017-05-09T07:53:01Z</dcterms:modified>
</cp:coreProperties>
</file>