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eninformatik\semester_2\SE2\project2\edits4credits\"/>
    </mc:Choice>
  </mc:AlternateContent>
  <xr:revisionPtr revIDLastSave="0" documentId="13_ncr:1_{60B34625-B073-4195-9934-D2BF792DDE6B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P79" i="2"/>
  <c r="O79" i="2"/>
  <c r="O78" i="2"/>
  <c r="P78" i="2" s="1"/>
  <c r="P77" i="2"/>
  <c r="O77" i="2"/>
  <c r="O76" i="2"/>
  <c r="P76" i="2" s="1"/>
  <c r="P75" i="2"/>
  <c r="O75" i="2"/>
  <c r="O74" i="2"/>
  <c r="P74" i="2" s="1"/>
  <c r="P73" i="2"/>
  <c r="O73" i="2"/>
  <c r="O72" i="2"/>
  <c r="P72" i="2" s="1"/>
  <c r="P71" i="2"/>
  <c r="O71" i="2"/>
  <c r="O70" i="2"/>
  <c r="P70" i="2" s="1"/>
  <c r="P69" i="2"/>
  <c r="O69" i="2"/>
  <c r="O68" i="2"/>
  <c r="P68" i="2" s="1"/>
  <c r="P67" i="2"/>
  <c r="O67" i="2"/>
  <c r="O66" i="2"/>
  <c r="P66" i="2" s="1"/>
  <c r="P65" i="2"/>
  <c r="O65" i="2"/>
  <c r="O64" i="2"/>
  <c r="P64" i="2" s="1"/>
  <c r="P63" i="2"/>
  <c r="O63" i="2"/>
  <c r="O62" i="2"/>
  <c r="P62" i="2" s="1"/>
  <c r="P61" i="2"/>
  <c r="O61" i="2"/>
  <c r="O60" i="2"/>
  <c r="P60" i="2" s="1"/>
  <c r="P59" i="2"/>
  <c r="O59" i="2"/>
  <c r="O58" i="2"/>
  <c r="P58" i="2" s="1"/>
  <c r="P57" i="2"/>
  <c r="O57" i="2"/>
  <c r="O56" i="2"/>
  <c r="P56" i="2" s="1"/>
  <c r="P55" i="2"/>
  <c r="O55" i="2"/>
  <c r="O54" i="2"/>
  <c r="P54" i="2" s="1"/>
  <c r="P53" i="2"/>
  <c r="O53" i="2"/>
  <c r="O52" i="2"/>
  <c r="P52" i="2" s="1"/>
  <c r="P51" i="2"/>
  <c r="O51" i="2"/>
  <c r="O50" i="2"/>
  <c r="P50" i="2" s="1"/>
  <c r="P49" i="2"/>
  <c r="O49" i="2"/>
  <c r="O48" i="2"/>
  <c r="P48" i="2" s="1"/>
  <c r="P47" i="2"/>
  <c r="O47" i="2"/>
  <c r="O46" i="2"/>
  <c r="P46" i="2" s="1"/>
  <c r="P45" i="2"/>
  <c r="O45" i="2"/>
  <c r="O44" i="2"/>
  <c r="P44" i="2" s="1"/>
  <c r="P43" i="2"/>
  <c r="O43" i="2"/>
  <c r="O42" i="2"/>
  <c r="P42" i="2" s="1"/>
  <c r="P41" i="2"/>
  <c r="O41" i="2"/>
  <c r="O40" i="2"/>
  <c r="P40" i="2" s="1"/>
  <c r="P39" i="2"/>
  <c r="O39" i="2"/>
  <c r="O38" i="2"/>
  <c r="P38" i="2" s="1"/>
  <c r="P37" i="2"/>
  <c r="O37" i="2"/>
  <c r="O36" i="2"/>
  <c r="P36" i="2" s="1"/>
  <c r="P35" i="2"/>
  <c r="O35" i="2"/>
  <c r="O34" i="2"/>
  <c r="P34" i="2" s="1"/>
  <c r="P33" i="2"/>
  <c r="O33" i="2"/>
  <c r="O32" i="2"/>
  <c r="P32" i="2" s="1"/>
  <c r="P31" i="2"/>
  <c r="O31" i="2"/>
  <c r="O30" i="2"/>
  <c r="P30" i="2" s="1"/>
  <c r="P29" i="2"/>
  <c r="O29" i="2"/>
  <c r="O28" i="2"/>
  <c r="P28" i="2" s="1"/>
  <c r="P27" i="2"/>
  <c r="O27" i="2"/>
  <c r="O26" i="2"/>
  <c r="P26" i="2" s="1"/>
  <c r="P25" i="2"/>
  <c r="O25" i="2"/>
  <c r="O24" i="2"/>
  <c r="P24" i="2" s="1"/>
  <c r="P23" i="2"/>
  <c r="O23" i="2"/>
  <c r="O22" i="2"/>
  <c r="P22" i="2" s="1"/>
  <c r="P21" i="2"/>
  <c r="O21" i="2"/>
  <c r="O20" i="2"/>
  <c r="P20" i="2" s="1"/>
  <c r="P19" i="2"/>
  <c r="O19" i="2"/>
  <c r="O18" i="2"/>
  <c r="P18" i="2" s="1"/>
  <c r="P17" i="2"/>
  <c r="O17" i="2"/>
  <c r="O16" i="2"/>
  <c r="P16" i="2" s="1"/>
  <c r="P15" i="2"/>
  <c r="O15" i="2"/>
  <c r="O14" i="2"/>
  <c r="P14" i="2" s="1"/>
  <c r="P13" i="2"/>
  <c r="O13" i="2"/>
  <c r="O12" i="2"/>
  <c r="P12" i="2" s="1"/>
  <c r="P11" i="2"/>
  <c r="O11" i="2"/>
  <c r="O10" i="2"/>
  <c r="P10" i="2" s="1"/>
  <c r="P9" i="2"/>
  <c r="O9" i="2"/>
  <c r="O8" i="2"/>
  <c r="P8" i="2" s="1"/>
  <c r="P7" i="2"/>
  <c r="O7" i="2"/>
  <c r="O6" i="2"/>
  <c r="P6" i="2" s="1"/>
  <c r="P5" i="2"/>
  <c r="O5" i="2"/>
  <c r="O4" i="2"/>
  <c r="P4" i="2" s="1"/>
  <c r="P3" i="2"/>
  <c r="O3" i="2"/>
  <c r="O2" i="2"/>
  <c r="P2" i="2" s="1"/>
  <c r="S80" i="1"/>
  <c r="Q80" i="1"/>
  <c r="Q79" i="1"/>
  <c r="S79" i="1" s="1"/>
  <c r="S78" i="1"/>
  <c r="Q78" i="1"/>
  <c r="Q77" i="1"/>
  <c r="S77" i="1" s="1"/>
  <c r="S76" i="1"/>
  <c r="Q76" i="1"/>
  <c r="Q75" i="1"/>
  <c r="S75" i="1" s="1"/>
  <c r="S74" i="1"/>
  <c r="Q74" i="1"/>
  <c r="Q73" i="1"/>
  <c r="S73" i="1" s="1"/>
  <c r="S72" i="1"/>
  <c r="Q72" i="1"/>
  <c r="Q71" i="1"/>
  <c r="S71" i="1" s="1"/>
  <c r="S70" i="1"/>
  <c r="Q70" i="1"/>
  <c r="Q69" i="1"/>
  <c r="S69" i="1" s="1"/>
  <c r="S68" i="1"/>
  <c r="Q68" i="1"/>
  <c r="Q67" i="1"/>
  <c r="S67" i="1" s="1"/>
  <c r="S66" i="1"/>
  <c r="Q66" i="1"/>
  <c r="Q65" i="1"/>
  <c r="S65" i="1" s="1"/>
  <c r="S64" i="1"/>
  <c r="Q64" i="1"/>
  <c r="Q63" i="1"/>
  <c r="S63" i="1" s="1"/>
  <c r="S62" i="1"/>
  <c r="Q62" i="1"/>
  <c r="Q61" i="1"/>
  <c r="S61" i="1" s="1"/>
  <c r="S60" i="1"/>
  <c r="Q60" i="1"/>
  <c r="Q59" i="1"/>
  <c r="S59" i="1" s="1"/>
  <c r="S58" i="1"/>
  <c r="Q58" i="1"/>
  <c r="Q57" i="1"/>
  <c r="S57" i="1" s="1"/>
  <c r="S56" i="1"/>
  <c r="Q56" i="1"/>
  <c r="Q55" i="1"/>
  <c r="S55" i="1" s="1"/>
  <c r="S54" i="1"/>
  <c r="Q54" i="1"/>
  <c r="Q53" i="1"/>
  <c r="S53" i="1" s="1"/>
  <c r="S52" i="1"/>
  <c r="Q52" i="1"/>
  <c r="Q51" i="1"/>
  <c r="S51" i="1" s="1"/>
  <c r="S50" i="1"/>
  <c r="Q50" i="1"/>
  <c r="Q49" i="1"/>
  <c r="S49" i="1" s="1"/>
  <c r="S48" i="1"/>
  <c r="Q48" i="1"/>
  <c r="Q47" i="1"/>
  <c r="S47" i="1" s="1"/>
  <c r="S46" i="1"/>
  <c r="Q46" i="1"/>
  <c r="Q45" i="1"/>
  <c r="S45" i="1" s="1"/>
  <c r="S44" i="1"/>
  <c r="Q44" i="1"/>
  <c r="Q43" i="1"/>
  <c r="S43" i="1" s="1"/>
  <c r="S42" i="1"/>
  <c r="Q42" i="1"/>
  <c r="Q41" i="1"/>
  <c r="S41" i="1" s="1"/>
  <c r="S40" i="1"/>
  <c r="Q40" i="1"/>
  <c r="Q39" i="1"/>
  <c r="S39" i="1" s="1"/>
  <c r="S38" i="1"/>
  <c r="Q38" i="1"/>
  <c r="Q37" i="1"/>
  <c r="S37" i="1" s="1"/>
  <c r="S36" i="1"/>
  <c r="Q36" i="1"/>
  <c r="Q35" i="1"/>
  <c r="S35" i="1" s="1"/>
  <c r="S34" i="1"/>
  <c r="Q34" i="1"/>
  <c r="Q33" i="1"/>
  <c r="S33" i="1" s="1"/>
  <c r="S32" i="1"/>
  <c r="Q32" i="1"/>
  <c r="Q31" i="1"/>
  <c r="S31" i="1" s="1"/>
  <c r="S30" i="1"/>
  <c r="Q30" i="1"/>
  <c r="Q29" i="1"/>
  <c r="S29" i="1" s="1"/>
  <c r="S28" i="1"/>
  <c r="Q28" i="1"/>
  <c r="Q27" i="1"/>
  <c r="S27" i="1" s="1"/>
  <c r="S26" i="1"/>
  <c r="Q26" i="1"/>
  <c r="Q25" i="1"/>
  <c r="S25" i="1" s="1"/>
  <c r="S24" i="1"/>
  <c r="Q24" i="1"/>
  <c r="Q23" i="1"/>
  <c r="S23" i="1" s="1"/>
  <c r="S22" i="1"/>
  <c r="Q22" i="1"/>
  <c r="Q21" i="1"/>
  <c r="S21" i="1" s="1"/>
  <c r="S20" i="1"/>
  <c r="Q20" i="1"/>
  <c r="Q19" i="1"/>
  <c r="S19" i="1" s="1"/>
  <c r="S18" i="1"/>
  <c r="Q18" i="1"/>
  <c r="Q17" i="1"/>
  <c r="S17" i="1" s="1"/>
  <c r="S16" i="1"/>
  <c r="Q16" i="1"/>
  <c r="Q15" i="1"/>
  <c r="S15" i="1" s="1"/>
  <c r="S14" i="1"/>
  <c r="Q14" i="1"/>
  <c r="Q13" i="1"/>
  <c r="S13" i="1" s="1"/>
  <c r="S12" i="1"/>
  <c r="Q12" i="1"/>
  <c r="Q11" i="1"/>
  <c r="S11" i="1" s="1"/>
  <c r="S10" i="1"/>
  <c r="Q10" i="1"/>
  <c r="Q9" i="1"/>
  <c r="S9" i="1" s="1"/>
  <c r="S8" i="1"/>
  <c r="Q8" i="1"/>
  <c r="Q7" i="1"/>
  <c r="S7" i="1" s="1"/>
  <c r="S6" i="1"/>
  <c r="Q6" i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Dokumentation (pdf) vorhanden
1 - Lückenhafte Dokumentation
2 - 
3 - Vollständige Dokumentation (gem. Doku-Anforderungen)</t>
        </r>
      </text>
    </comment>
    <comment ref="J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kriha:solange Online Vorlesung: einfacher Thread genügt, richtig synchronisierter Zugriff auf gemeinsame Daten gibt extra-Punkte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P1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Solange online Vorlesung:  Kein profiling
Sondern alle Nachdenkzettel gemeinsam ausgefüllt im Repo. </t>
        </r>
      </text>
    </comment>
  </commentList>
</comments>
</file>

<file path=xl/sharedStrings.xml><?xml version="1.0" encoding="utf-8"?>
<sst xmlns="http://schemas.openxmlformats.org/spreadsheetml/2006/main" count="84" uniqueCount="65">
  <si>
    <t>Vorname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</si>
  <si>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</si>
  <si>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</si>
  <si>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</si>
  <si>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</si>
  <si>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</si>
  <si>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</si>
  <si>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</si>
  <si>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</si>
  <si>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</si>
  <si>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</si>
  <si>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</si>
  <si>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</si>
  <si>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</si>
  <si>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</si>
  <si>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</si>
  <si>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</si>
  <si>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</si>
  <si>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</si>
  <si>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</si>
  <si>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</si>
  <si>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</si>
  <si>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</si>
  <si>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</si>
  <si>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</si>
  <si>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</si>
  <si>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</si>
  <si>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</si>
  <si>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</si>
  <si>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</si>
  <si>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</si>
  <si>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</si>
  <si>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</si>
  <si>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</si>
  <si>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</si>
  <si>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</si>
  <si>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</si>
  <si>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</si>
  <si>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</si>
  <si>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</si>
  <si>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</si>
  <si>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</si>
  <si>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</si>
  <si>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</si>
  <si>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</si>
  <si>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</si>
  <si>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</si>
  <si>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</si>
  <si>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</si>
  <si>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</si>
  <si>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</si>
  <si>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</si>
  <si>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</si>
  <si>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</si>
  <si>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</si>
  <si>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Edits4Credits</t>
  </si>
  <si>
    <t xml:space="preserve">Tevin </t>
  </si>
  <si>
    <t>Zielke</t>
  </si>
  <si>
    <t>Johannes</t>
  </si>
  <si>
    <t>Rödel</t>
  </si>
  <si>
    <t>Yannick</t>
  </si>
  <si>
    <t>Kebbe</t>
  </si>
  <si>
    <t>yk025</t>
  </si>
  <si>
    <t>jr125</t>
  </si>
  <si>
    <t>tz024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</si>
</sst>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6" fillId="0" borderId="0" xfId="1" applyFont="1"/>
    <xf numFmtId="0" fontId="7" fillId="0" borderId="0" xfId="1"/>
    <xf numFmtId="0" fontId="2" fillId="0" borderId="0" xfId="1" applyFont="1"/>
    <xf numFmtId="49" fontId="0" fillId="0" borderId="0" xfId="1" applyNumberFormat="1" applyFont="1"/>
    <xf numFmtId="164" fontId="7" fillId="0" borderId="0" xfId="1" applyNumberFormat="1"/>
    <xf numFmtId="2" fontId="0" fillId="0" borderId="0" xfId="1" applyNumberFormat="1" applyFont="1" applyAlignment="1">
      <alignment horizontal="left"/>
    </xf>
    <xf numFmtId="1" fontId="7" fillId="0" borderId="0" xfId="1" applyNumberFormat="1"/>
    <xf numFmtId="1" fontId="7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  <xf numFmtId="0" fontId="1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215900</xdr:colOff>
      <xdr:row>34</xdr:row>
      <xdr:rowOff>88900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34C70D20-1032-45D6-AE1C-6A48D86EDE1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34</xdr:row>
      <xdr:rowOff>88900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14480F21-6625-463A-9DCA-F57144C5B94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34</xdr:row>
      <xdr:rowOff>88900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1D32AF40-03C3-444C-9D64-EAFCC792334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34</xdr:row>
      <xdr:rowOff>88900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16772498-E403-4B4B-AD1A-BDCA1B21219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34</xdr:row>
      <xdr:rowOff>88900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63AE585C-AA0A-4A82-9DED-F2A02551E1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34</xdr:row>
      <xdr:rowOff>88900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A08FD8D6-B9F9-4C49-A571-24BA059D773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34</xdr:row>
      <xdr:rowOff>88900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12D8ADBA-0D72-4567-8D9A-8EE42262672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34</xdr:row>
      <xdr:rowOff>88900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AA930A76-88A0-4352-AFAF-8698D051E9E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34</xdr:row>
      <xdr:rowOff>88900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413C5732-7618-4FC5-87FC-3505D5A34C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34</xdr:row>
      <xdr:rowOff>88900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EDAA3A5-9623-4118-9C0E-61268CE7ED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747360</xdr:colOff>
      <xdr:row>6</xdr:row>
      <xdr:rowOff>87120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0640" cy="86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B1" zoomScaleNormal="100" workbookViewId="0">
      <selection activeCell="E12" sqref="E12"/>
    </sheetView>
  </sheetViews>
  <sheetFormatPr defaultRowHeight="14.5" x14ac:dyDescent="0.35"/>
  <cols>
    <col min="1" max="3" width="10.81640625" customWidth="1"/>
    <col min="4" max="4" width="6.6328125" customWidth="1"/>
    <col min="5" max="5" width="13.90625" customWidth="1"/>
    <col min="6" max="6" width="12.1796875" customWidth="1"/>
    <col min="7" max="7" width="4.453125" customWidth="1"/>
    <col min="8" max="8" width="11" customWidth="1"/>
    <col min="9" max="9" width="6.36328125" customWidth="1"/>
    <col min="10" max="10" width="6.08984375" customWidth="1"/>
    <col min="11" max="11" width="4.36328125" customWidth="1"/>
    <col min="12" max="12" width="14.54296875" customWidth="1"/>
    <col min="13" max="13" width="4.453125" customWidth="1"/>
    <col min="14" max="14" width="8.1796875" customWidth="1"/>
    <col min="15" max="15" width="8.81640625" customWidth="1"/>
    <col min="16" max="16" width="8.36328125" customWidth="1"/>
    <col min="17" max="17" width="20.7265625" customWidth="1"/>
    <col min="18" max="18" width="22.453125" customWidth="1"/>
    <col min="19" max="19" width="23.81640625" customWidth="1"/>
    <col min="20" max="1025" width="10.81640625" customWidth="1"/>
  </cols>
  <sheetData>
    <row r="1" spans="1:19" x14ac:dyDescent="0.3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</row>
    <row r="2" spans="1:19" x14ac:dyDescent="0.35">
      <c r="B2" t="s">
        <v>56</v>
      </c>
      <c r="C2" t="s">
        <v>57</v>
      </c>
      <c r="D2" t="s">
        <v>64</v>
      </c>
      <c r="E2">
        <v>42450</v>
      </c>
      <c r="F2" t="s">
        <v>55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 s="3">
        <f t="shared" ref="Q2:Q33" si="0">SUM(G2:P2)</f>
        <v>30</v>
      </c>
      <c r="S2" s="3">
        <f>VLOOKUP(Q2,Notenspiegel!$D$17:$E$47,2,0)</f>
        <v>1</v>
      </c>
    </row>
    <row r="3" spans="1:19" x14ac:dyDescent="0.35">
      <c r="B3" t="s">
        <v>58</v>
      </c>
      <c r="C3" t="s">
        <v>59</v>
      </c>
      <c r="D3" t="s">
        <v>63</v>
      </c>
      <c r="E3" s="14">
        <v>41959</v>
      </c>
      <c r="F3" t="s">
        <v>55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 s="3">
        <f t="shared" si="0"/>
        <v>30</v>
      </c>
      <c r="S3" s="3">
        <f>VLOOKUP(Q3,Notenspiegel!$D$17:$E$47,2,0)</f>
        <v>1</v>
      </c>
    </row>
    <row r="4" spans="1:19" x14ac:dyDescent="0.35">
      <c r="B4" t="s">
        <v>60</v>
      </c>
      <c r="C4" t="s">
        <v>61</v>
      </c>
      <c r="D4" t="s">
        <v>62</v>
      </c>
      <c r="E4">
        <v>42360</v>
      </c>
      <c r="F4" t="s">
        <v>55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 s="3">
        <f t="shared" si="0"/>
        <v>30</v>
      </c>
      <c r="S4" s="3">
        <f>VLOOKUP(Q4,Notenspiegel!$D$17:$E$47,2,0)</f>
        <v>1</v>
      </c>
    </row>
    <row r="5" spans="1:19" x14ac:dyDescent="0.35">
      <c r="Q5" s="3">
        <f t="shared" si="0"/>
        <v>0</v>
      </c>
      <c r="S5" s="3">
        <f>VLOOKUP(Q5,Notenspiegel!$D$17:$E$47,2,0)</f>
        <v>5</v>
      </c>
    </row>
    <row r="6" spans="1:19" x14ac:dyDescent="0.35">
      <c r="Q6" s="3">
        <f t="shared" si="0"/>
        <v>0</v>
      </c>
      <c r="S6" s="3">
        <f>VLOOKUP(Q6,Notenspiegel!$D$17:$E$47,2,0)</f>
        <v>5</v>
      </c>
    </row>
    <row r="7" spans="1:19" x14ac:dyDescent="0.35">
      <c r="Q7" s="3">
        <f t="shared" si="0"/>
        <v>0</v>
      </c>
      <c r="S7" s="3">
        <f>VLOOKUP(Q7,Notenspiegel!$D$17:$E$47,2,0)</f>
        <v>5</v>
      </c>
    </row>
    <row r="8" spans="1:19" x14ac:dyDescent="0.35">
      <c r="Q8" s="3">
        <f t="shared" si="0"/>
        <v>0</v>
      </c>
      <c r="S8" s="3">
        <f>VLOOKUP(Q8,Notenspiegel!$D$17:$E$47,2,0)</f>
        <v>5</v>
      </c>
    </row>
    <row r="9" spans="1:19" x14ac:dyDescent="0.35">
      <c r="Q9" s="3">
        <f t="shared" si="0"/>
        <v>0</v>
      </c>
      <c r="S9" s="3">
        <f>VLOOKUP(Q9,Notenspiegel!$D$17:$E$47,2,0)</f>
        <v>5</v>
      </c>
    </row>
    <row r="10" spans="1:19" x14ac:dyDescent="0.35">
      <c r="Q10" s="3">
        <f t="shared" si="0"/>
        <v>0</v>
      </c>
      <c r="S10" s="3">
        <f>VLOOKUP(Q10,Notenspiegel!$D$17:$E$47,2,0)</f>
        <v>5</v>
      </c>
    </row>
    <row r="11" spans="1:19" x14ac:dyDescent="0.35">
      <c r="Q11" s="3">
        <f t="shared" si="0"/>
        <v>0</v>
      </c>
      <c r="S11" s="3">
        <f>VLOOKUP(Q11,Notenspiegel!$D$17:$E$47,2,0)</f>
        <v>5</v>
      </c>
    </row>
    <row r="12" spans="1:19" x14ac:dyDescent="0.35">
      <c r="Q12" s="3">
        <f t="shared" si="0"/>
        <v>0</v>
      </c>
      <c r="S12" s="3">
        <f>VLOOKUP(Q12,Notenspiegel!$D$17:$E$47,2,0)</f>
        <v>5</v>
      </c>
    </row>
    <row r="13" spans="1:19" x14ac:dyDescent="0.35">
      <c r="Q13" s="3">
        <f t="shared" si="0"/>
        <v>0</v>
      </c>
      <c r="S13" s="3">
        <f>VLOOKUP(Q13,Notenspiegel!$D$17:$E$47,2,0)</f>
        <v>5</v>
      </c>
    </row>
    <row r="14" spans="1:19" x14ac:dyDescent="0.35">
      <c r="Q14" s="3">
        <f t="shared" si="0"/>
        <v>0</v>
      </c>
      <c r="S14" s="3">
        <f>VLOOKUP(Q14,Notenspiegel!$D$17:$E$47,2,0)</f>
        <v>5</v>
      </c>
    </row>
    <row r="15" spans="1:19" x14ac:dyDescent="0.35">
      <c r="Q15" s="3">
        <f t="shared" si="0"/>
        <v>0</v>
      </c>
      <c r="S15" s="3">
        <f>VLOOKUP(Q15,Notenspiegel!$D$17:$E$47,2,0)</f>
        <v>5</v>
      </c>
    </row>
    <row r="16" spans="1:19" x14ac:dyDescent="0.35">
      <c r="Q16" s="3">
        <f t="shared" si="0"/>
        <v>0</v>
      </c>
      <c r="S16" s="3">
        <f>VLOOKUP(Q16,Notenspiegel!$D$17:$E$47,2,0)</f>
        <v>5</v>
      </c>
    </row>
    <row r="17" spans="17:19" x14ac:dyDescent="0.35">
      <c r="Q17" s="3">
        <f t="shared" si="0"/>
        <v>0</v>
      </c>
      <c r="S17" s="3">
        <f>VLOOKUP(Q17,Notenspiegel!$D$17:$E$47,2,0)</f>
        <v>5</v>
      </c>
    </row>
    <row r="18" spans="17:19" x14ac:dyDescent="0.35">
      <c r="Q18" s="3">
        <f t="shared" si="0"/>
        <v>0</v>
      </c>
      <c r="S18" s="3">
        <f>VLOOKUP(Q18,Notenspiegel!$D$17:$E$47,2,0)</f>
        <v>5</v>
      </c>
    </row>
    <row r="19" spans="17:19" x14ac:dyDescent="0.35">
      <c r="Q19" s="3">
        <f t="shared" si="0"/>
        <v>0</v>
      </c>
      <c r="S19" s="3">
        <f>VLOOKUP(Q19,Notenspiegel!$D$17:$E$47,2,0)</f>
        <v>5</v>
      </c>
    </row>
    <row r="20" spans="17:19" x14ac:dyDescent="0.35">
      <c r="Q20" s="3">
        <f t="shared" si="0"/>
        <v>0</v>
      </c>
      <c r="S20" s="3">
        <f>VLOOKUP(Q20,Notenspiegel!$D$17:$E$47,2,0)</f>
        <v>5</v>
      </c>
    </row>
    <row r="21" spans="17:19" x14ac:dyDescent="0.35">
      <c r="Q21" s="3">
        <f t="shared" si="0"/>
        <v>0</v>
      </c>
      <c r="S21" s="3">
        <f>VLOOKUP(Q21,Notenspiegel!$D$17:$E$47,2,0)</f>
        <v>5</v>
      </c>
    </row>
    <row r="22" spans="17:19" x14ac:dyDescent="0.35">
      <c r="Q22" s="3">
        <f t="shared" si="0"/>
        <v>0</v>
      </c>
      <c r="S22" s="3">
        <f>VLOOKUP(Q22,Notenspiegel!$D$17:$E$47,2,0)</f>
        <v>5</v>
      </c>
    </row>
    <row r="23" spans="17:19" x14ac:dyDescent="0.35">
      <c r="Q23" s="3">
        <f t="shared" si="0"/>
        <v>0</v>
      </c>
      <c r="S23" s="3">
        <f>VLOOKUP(Q23,Notenspiegel!$D$17:$E$47,2,0)</f>
        <v>5</v>
      </c>
    </row>
    <row r="24" spans="17:19" x14ac:dyDescent="0.35">
      <c r="Q24" s="3">
        <f t="shared" si="0"/>
        <v>0</v>
      </c>
      <c r="S24" s="3">
        <f>VLOOKUP(Q24,Notenspiegel!$D$17:$E$47,2,0)</f>
        <v>5</v>
      </c>
    </row>
    <row r="25" spans="17:19" x14ac:dyDescent="0.35">
      <c r="Q25" s="3">
        <f t="shared" si="0"/>
        <v>0</v>
      </c>
      <c r="S25" s="3">
        <f>VLOOKUP(Q25,Notenspiegel!$D$17:$E$47,2,0)</f>
        <v>5</v>
      </c>
    </row>
    <row r="26" spans="17:19" x14ac:dyDescent="0.35">
      <c r="Q26" s="3">
        <f t="shared" si="0"/>
        <v>0</v>
      </c>
      <c r="S26" s="3">
        <f>VLOOKUP(Q26,Notenspiegel!$D$17:$E$47,2,0)</f>
        <v>5</v>
      </c>
    </row>
    <row r="27" spans="17:19" x14ac:dyDescent="0.35">
      <c r="Q27" s="3">
        <f t="shared" si="0"/>
        <v>0</v>
      </c>
      <c r="S27" s="3">
        <f>VLOOKUP(Q27,Notenspiegel!$D$17:$E$47,2,0)</f>
        <v>5</v>
      </c>
    </row>
    <row r="28" spans="17:19" x14ac:dyDescent="0.35">
      <c r="Q28" s="3">
        <f t="shared" si="0"/>
        <v>0</v>
      </c>
      <c r="S28" s="3">
        <f>VLOOKUP(Q28,Notenspiegel!$D$17:$E$47,2,0)</f>
        <v>5</v>
      </c>
    </row>
    <row r="29" spans="17:19" x14ac:dyDescent="0.35">
      <c r="Q29" s="3">
        <f t="shared" si="0"/>
        <v>0</v>
      </c>
      <c r="S29" s="3">
        <f>VLOOKUP(Q29,Notenspiegel!$D$17:$E$47,2,0)</f>
        <v>5</v>
      </c>
    </row>
    <row r="30" spans="17:19" x14ac:dyDescent="0.35">
      <c r="Q30" s="3">
        <f t="shared" si="0"/>
        <v>0</v>
      </c>
      <c r="S30" s="3">
        <f>VLOOKUP(Q30,Notenspiegel!$D$17:$E$47,2,0)</f>
        <v>5</v>
      </c>
    </row>
    <row r="31" spans="17:19" x14ac:dyDescent="0.35">
      <c r="Q31" s="3">
        <f t="shared" si="0"/>
        <v>0</v>
      </c>
      <c r="S31" s="3">
        <f>VLOOKUP(Q31,Notenspiegel!$D$17:$E$47,2,0)</f>
        <v>5</v>
      </c>
    </row>
    <row r="32" spans="17:19" x14ac:dyDescent="0.35">
      <c r="Q32" s="3">
        <f t="shared" si="0"/>
        <v>0</v>
      </c>
      <c r="S32" s="3">
        <f>VLOOKUP(Q32,Notenspiegel!$D$17:$E$47,2,0)</f>
        <v>5</v>
      </c>
    </row>
    <row r="33" spans="17:19" x14ac:dyDescent="0.35">
      <c r="Q33" s="3">
        <f t="shared" si="0"/>
        <v>0</v>
      </c>
      <c r="S33" s="3">
        <f>VLOOKUP(Q33,Notenspiegel!$D$17:$E$47,2,0)</f>
        <v>5</v>
      </c>
    </row>
    <row r="34" spans="17:19" x14ac:dyDescent="0.35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35">
      <c r="Q35" s="3">
        <f t="shared" si="1"/>
        <v>0</v>
      </c>
      <c r="S35" s="3">
        <f>VLOOKUP(Q35,Notenspiegel!$D$17:$E$47,2,0)</f>
        <v>5</v>
      </c>
    </row>
    <row r="36" spans="17:19" x14ac:dyDescent="0.35">
      <c r="Q36" s="3">
        <f t="shared" si="1"/>
        <v>0</v>
      </c>
      <c r="S36" s="3">
        <f>VLOOKUP(Q36,Notenspiegel!$D$17:$E$47,2,0)</f>
        <v>5</v>
      </c>
    </row>
    <row r="37" spans="17:19" x14ac:dyDescent="0.35">
      <c r="Q37" s="3">
        <f t="shared" si="1"/>
        <v>0</v>
      </c>
      <c r="S37" s="3">
        <f>VLOOKUP(Q37,Notenspiegel!$D$17:$E$47,2,0)</f>
        <v>5</v>
      </c>
    </row>
    <row r="38" spans="17:19" x14ac:dyDescent="0.35">
      <c r="Q38" s="3">
        <f t="shared" si="1"/>
        <v>0</v>
      </c>
      <c r="S38" s="3">
        <f>VLOOKUP(Q38,Notenspiegel!$D$17:$E$47,2,0)</f>
        <v>5</v>
      </c>
    </row>
    <row r="39" spans="17:19" x14ac:dyDescent="0.35">
      <c r="Q39" s="3">
        <f t="shared" si="1"/>
        <v>0</v>
      </c>
      <c r="S39" s="3">
        <f>VLOOKUP(Q39,Notenspiegel!$D$17:$E$47,2,0)</f>
        <v>5</v>
      </c>
    </row>
    <row r="40" spans="17:19" x14ac:dyDescent="0.35">
      <c r="Q40" s="3">
        <f t="shared" si="1"/>
        <v>0</v>
      </c>
      <c r="S40" s="3">
        <f>VLOOKUP(Q40,Notenspiegel!$D$17:$E$47,2,0)</f>
        <v>5</v>
      </c>
    </row>
    <row r="41" spans="17:19" x14ac:dyDescent="0.35">
      <c r="Q41" s="3">
        <f t="shared" si="1"/>
        <v>0</v>
      </c>
      <c r="S41" s="3">
        <f>VLOOKUP(Q41,Notenspiegel!$D$17:$E$47,2,0)</f>
        <v>5</v>
      </c>
    </row>
    <row r="42" spans="17:19" x14ac:dyDescent="0.35">
      <c r="Q42" s="3">
        <f t="shared" si="1"/>
        <v>0</v>
      </c>
      <c r="S42" s="3">
        <f>VLOOKUP(Q42,Notenspiegel!$D$17:$E$47,2,0)</f>
        <v>5</v>
      </c>
    </row>
    <row r="43" spans="17:19" x14ac:dyDescent="0.35">
      <c r="Q43" s="3">
        <f t="shared" si="1"/>
        <v>0</v>
      </c>
      <c r="S43" s="3">
        <f>VLOOKUP(Q43,Notenspiegel!$D$17:$E$47,2,0)</f>
        <v>5</v>
      </c>
    </row>
    <row r="44" spans="17:19" x14ac:dyDescent="0.35">
      <c r="Q44" s="3">
        <f t="shared" si="1"/>
        <v>0</v>
      </c>
      <c r="S44" s="3">
        <f>VLOOKUP(Q44,Notenspiegel!$D$17:$E$47,2,0)</f>
        <v>5</v>
      </c>
    </row>
    <row r="45" spans="17:19" x14ac:dyDescent="0.35">
      <c r="Q45" s="3">
        <f t="shared" si="1"/>
        <v>0</v>
      </c>
      <c r="S45" s="3">
        <f>VLOOKUP(Q45,Notenspiegel!$D$17:$E$47,2,0)</f>
        <v>5</v>
      </c>
    </row>
    <row r="46" spans="17:19" x14ac:dyDescent="0.35">
      <c r="Q46" s="3">
        <f t="shared" si="1"/>
        <v>0</v>
      </c>
      <c r="S46" s="3">
        <f>VLOOKUP(Q46,Notenspiegel!$D$17:$E$47,2,0)</f>
        <v>5</v>
      </c>
    </row>
    <row r="47" spans="17:19" x14ac:dyDescent="0.35">
      <c r="Q47" s="3">
        <f t="shared" si="1"/>
        <v>0</v>
      </c>
      <c r="S47" s="3">
        <f>VLOOKUP(Q47,Notenspiegel!$D$17:$E$47,2,0)</f>
        <v>5</v>
      </c>
    </row>
    <row r="48" spans="17:19" x14ac:dyDescent="0.35">
      <c r="Q48" s="3">
        <f t="shared" si="1"/>
        <v>0</v>
      </c>
      <c r="S48" s="3">
        <f>VLOOKUP(Q48,Notenspiegel!$D$17:$E$47,2,0)</f>
        <v>5</v>
      </c>
    </row>
    <row r="49" spans="17:19" x14ac:dyDescent="0.35">
      <c r="Q49" s="3">
        <f t="shared" si="1"/>
        <v>0</v>
      </c>
      <c r="S49" s="3">
        <f>VLOOKUP(Q49,Notenspiegel!$D$17:$E$47,2,0)</f>
        <v>5</v>
      </c>
    </row>
    <row r="50" spans="17:19" x14ac:dyDescent="0.35">
      <c r="Q50" s="3">
        <f t="shared" si="1"/>
        <v>0</v>
      </c>
      <c r="S50" s="3">
        <f>VLOOKUP(Q50,Notenspiegel!$D$17:$E$47,2,0)</f>
        <v>5</v>
      </c>
    </row>
    <row r="51" spans="17:19" x14ac:dyDescent="0.35">
      <c r="Q51" s="3">
        <f t="shared" si="1"/>
        <v>0</v>
      </c>
      <c r="S51" s="3">
        <f>VLOOKUP(Q51,Notenspiegel!$D$17:$E$47,2,0)</f>
        <v>5</v>
      </c>
    </row>
    <row r="52" spans="17:19" x14ac:dyDescent="0.35">
      <c r="Q52" s="3">
        <f t="shared" si="1"/>
        <v>0</v>
      </c>
      <c r="S52" s="3">
        <f>VLOOKUP(Q52,Notenspiegel!$D$17:$E$47,2,0)</f>
        <v>5</v>
      </c>
    </row>
    <row r="53" spans="17:19" x14ac:dyDescent="0.35">
      <c r="Q53" s="3">
        <f t="shared" si="1"/>
        <v>0</v>
      </c>
      <c r="S53" s="3">
        <f>VLOOKUP(Q53,Notenspiegel!$D$17:$E$47,2,0)</f>
        <v>5</v>
      </c>
    </row>
    <row r="54" spans="17:19" x14ac:dyDescent="0.35">
      <c r="Q54" s="3">
        <f t="shared" si="1"/>
        <v>0</v>
      </c>
      <c r="S54" s="3">
        <f>VLOOKUP(Q54,Notenspiegel!$D$17:$E$47,2,0)</f>
        <v>5</v>
      </c>
    </row>
    <row r="55" spans="17:19" x14ac:dyDescent="0.35">
      <c r="Q55" s="3">
        <f t="shared" si="1"/>
        <v>0</v>
      </c>
      <c r="S55" s="3">
        <f>VLOOKUP(Q55,Notenspiegel!$D$17:$E$47,2,0)</f>
        <v>5</v>
      </c>
    </row>
    <row r="56" spans="17:19" x14ac:dyDescent="0.35">
      <c r="Q56" s="3">
        <f t="shared" si="1"/>
        <v>0</v>
      </c>
      <c r="S56" s="3">
        <f>VLOOKUP(Q56,Notenspiegel!$D$17:$E$47,2,0)</f>
        <v>5</v>
      </c>
    </row>
    <row r="57" spans="17:19" x14ac:dyDescent="0.35">
      <c r="Q57" s="3">
        <f t="shared" si="1"/>
        <v>0</v>
      </c>
      <c r="S57" s="3">
        <f>VLOOKUP(Q57,Notenspiegel!$D$17:$E$47,2,0)</f>
        <v>5</v>
      </c>
    </row>
    <row r="58" spans="17:19" x14ac:dyDescent="0.35">
      <c r="Q58" s="3">
        <f t="shared" si="1"/>
        <v>0</v>
      </c>
      <c r="S58" s="3">
        <f>VLOOKUP(Q58,Notenspiegel!$D$17:$E$47,2,0)</f>
        <v>5</v>
      </c>
    </row>
    <row r="59" spans="17:19" x14ac:dyDescent="0.35">
      <c r="Q59" s="3">
        <f t="shared" si="1"/>
        <v>0</v>
      </c>
      <c r="S59" s="3">
        <f>VLOOKUP(Q59,Notenspiegel!$D$17:$E$47,2,0)</f>
        <v>5</v>
      </c>
    </row>
    <row r="60" spans="17:19" x14ac:dyDescent="0.35">
      <c r="Q60" s="3">
        <f t="shared" si="1"/>
        <v>0</v>
      </c>
      <c r="S60" s="3">
        <f>VLOOKUP(Q60,Notenspiegel!$D$17:$E$47,2,0)</f>
        <v>5</v>
      </c>
    </row>
    <row r="61" spans="17:19" x14ac:dyDescent="0.35">
      <c r="Q61" s="3">
        <f t="shared" si="1"/>
        <v>0</v>
      </c>
      <c r="S61" s="3">
        <f>VLOOKUP(Q61,Notenspiegel!$D$17:$E$47,2,0)</f>
        <v>5</v>
      </c>
    </row>
    <row r="62" spans="17:19" x14ac:dyDescent="0.35">
      <c r="Q62" s="3">
        <f t="shared" si="1"/>
        <v>0</v>
      </c>
      <c r="S62" s="3">
        <f>VLOOKUP(Q62,Notenspiegel!$D$17:$E$47,2,0)</f>
        <v>5</v>
      </c>
    </row>
    <row r="63" spans="17:19" x14ac:dyDescent="0.35">
      <c r="Q63" s="3">
        <f t="shared" si="1"/>
        <v>0</v>
      </c>
      <c r="S63" s="3">
        <f>VLOOKUP(Q63,Notenspiegel!$D$17:$E$47,2,0)</f>
        <v>5</v>
      </c>
    </row>
    <row r="64" spans="17:19" x14ac:dyDescent="0.35">
      <c r="Q64" s="3">
        <f t="shared" si="1"/>
        <v>0</v>
      </c>
      <c r="S64" s="3">
        <f>VLOOKUP(Q64,Notenspiegel!$D$17:$E$47,2,0)</f>
        <v>5</v>
      </c>
    </row>
    <row r="65" spans="17:19" x14ac:dyDescent="0.35">
      <c r="Q65" s="3">
        <f t="shared" si="1"/>
        <v>0</v>
      </c>
      <c r="S65" s="3">
        <f>VLOOKUP(Q65,Notenspiegel!$D$17:$E$47,2,0)</f>
        <v>5</v>
      </c>
    </row>
    <row r="66" spans="17:19" x14ac:dyDescent="0.35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35">
      <c r="Q67" s="3">
        <f t="shared" si="2"/>
        <v>0</v>
      </c>
      <c r="S67" s="3">
        <f>VLOOKUP(Q67,Notenspiegel!$D$17:$E$47,2,0)</f>
        <v>5</v>
      </c>
    </row>
    <row r="68" spans="17:19" x14ac:dyDescent="0.35">
      <c r="Q68" s="3">
        <f t="shared" si="2"/>
        <v>0</v>
      </c>
      <c r="S68" s="3">
        <f>VLOOKUP(Q68,Notenspiegel!$D$17:$E$47,2,0)</f>
        <v>5</v>
      </c>
    </row>
    <row r="69" spans="17:19" x14ac:dyDescent="0.35">
      <c r="Q69" s="3">
        <f t="shared" si="2"/>
        <v>0</v>
      </c>
      <c r="S69" s="3">
        <f>VLOOKUP(Q69,Notenspiegel!$D$17:$E$47,2,0)</f>
        <v>5</v>
      </c>
    </row>
    <row r="70" spans="17:19" x14ac:dyDescent="0.35">
      <c r="Q70" s="3">
        <f t="shared" si="2"/>
        <v>0</v>
      </c>
      <c r="S70" s="3">
        <f>VLOOKUP(Q70,Notenspiegel!$D$17:$E$47,2,0)</f>
        <v>5</v>
      </c>
    </row>
    <row r="71" spans="17:19" x14ac:dyDescent="0.35">
      <c r="Q71" s="3">
        <f t="shared" si="2"/>
        <v>0</v>
      </c>
      <c r="S71" s="3">
        <f>VLOOKUP(Q71,Notenspiegel!$D$17:$E$47,2,0)</f>
        <v>5</v>
      </c>
    </row>
    <row r="72" spans="17:19" x14ac:dyDescent="0.35">
      <c r="Q72" s="3">
        <f t="shared" si="2"/>
        <v>0</v>
      </c>
      <c r="S72" s="3">
        <f>VLOOKUP(Q72,Notenspiegel!$D$17:$E$47,2,0)</f>
        <v>5</v>
      </c>
    </row>
    <row r="73" spans="17:19" x14ac:dyDescent="0.35">
      <c r="Q73" s="3">
        <f t="shared" si="2"/>
        <v>0</v>
      </c>
      <c r="S73" s="3">
        <f>VLOOKUP(Q73,Notenspiegel!$D$17:$E$47,2,0)</f>
        <v>5</v>
      </c>
    </row>
    <row r="74" spans="17:19" x14ac:dyDescent="0.35">
      <c r="Q74" s="3">
        <f t="shared" si="2"/>
        <v>0</v>
      </c>
      <c r="S74" s="3">
        <f>VLOOKUP(Q74,Notenspiegel!$D$17:$E$47,2,0)</f>
        <v>5</v>
      </c>
    </row>
    <row r="75" spans="17:19" x14ac:dyDescent="0.35">
      <c r="Q75" s="3">
        <f t="shared" si="2"/>
        <v>0</v>
      </c>
      <c r="S75" s="3">
        <f>VLOOKUP(Q75,Notenspiegel!$D$17:$E$47,2,0)</f>
        <v>5</v>
      </c>
    </row>
    <row r="76" spans="17:19" x14ac:dyDescent="0.35">
      <c r="Q76" s="3">
        <f t="shared" si="2"/>
        <v>0</v>
      </c>
      <c r="S76" s="3">
        <f>VLOOKUP(Q76,Notenspiegel!$D$17:$E$47,2,0)</f>
        <v>5</v>
      </c>
    </row>
    <row r="77" spans="17:19" x14ac:dyDescent="0.35">
      <c r="Q77" s="3">
        <f t="shared" si="2"/>
        <v>0</v>
      </c>
      <c r="S77" s="3">
        <f>VLOOKUP(Q77,Notenspiegel!$D$17:$E$47,2,0)</f>
        <v>5</v>
      </c>
    </row>
    <row r="78" spans="17:19" x14ac:dyDescent="0.35">
      <c r="Q78" s="3">
        <f t="shared" si="2"/>
        <v>0</v>
      </c>
      <c r="S78" s="3">
        <f>VLOOKUP(Q78,Notenspiegel!$D$17:$E$47,2,0)</f>
        <v>5</v>
      </c>
    </row>
    <row r="79" spans="17:19" x14ac:dyDescent="0.35">
      <c r="Q79" s="3">
        <f t="shared" si="2"/>
        <v>0</v>
      </c>
      <c r="S79" s="3">
        <f>VLOOKUP(Q79,Notenspiegel!$D$17:$E$47,2,0)</f>
        <v>5</v>
      </c>
    </row>
    <row r="80" spans="17:19" x14ac:dyDescent="0.35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defaultRowHeight="14.5" x14ac:dyDescent="0.35"/>
  <cols>
    <col min="1" max="3" width="10.81640625" customWidth="1"/>
    <col min="4" max="4" width="19.1796875" customWidth="1"/>
    <col min="5" max="1025" width="10.816406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 x14ac:dyDescent="0.35">
      <c r="O2">
        <f t="shared" ref="O2:O33" si="0">SUM(E2:N2)</f>
        <v>0</v>
      </c>
      <c r="P2" s="4">
        <f>VLOOKUP(O2,Notenspiegel!$A$17:$B$117,2,0)</f>
        <v>5</v>
      </c>
    </row>
    <row r="3" spans="1:16" x14ac:dyDescent="0.35">
      <c r="O3">
        <f t="shared" si="0"/>
        <v>0</v>
      </c>
      <c r="P3" s="4">
        <f>VLOOKUP(O3,Notenspiegel!$A$17:$B$117,2,0)</f>
        <v>5</v>
      </c>
    </row>
    <row r="4" spans="1:16" x14ac:dyDescent="0.35">
      <c r="O4">
        <f t="shared" si="0"/>
        <v>0</v>
      </c>
      <c r="P4" s="4">
        <f>VLOOKUP(O4,Notenspiegel!$A$17:$B$117,2,0)</f>
        <v>5</v>
      </c>
    </row>
    <row r="5" spans="1:16" x14ac:dyDescent="0.35">
      <c r="O5">
        <f t="shared" si="0"/>
        <v>0</v>
      </c>
      <c r="P5" s="4">
        <f>VLOOKUP(O5,Notenspiegel!$A$17:$B$117,2,0)</f>
        <v>5</v>
      </c>
    </row>
    <row r="6" spans="1:16" x14ac:dyDescent="0.35">
      <c r="O6">
        <f t="shared" si="0"/>
        <v>0</v>
      </c>
      <c r="P6" s="4">
        <f>VLOOKUP(O6,Notenspiegel!$A$17:$B$117,2,0)</f>
        <v>5</v>
      </c>
    </row>
    <row r="7" spans="1:16" x14ac:dyDescent="0.35">
      <c r="O7">
        <f t="shared" si="0"/>
        <v>0</v>
      </c>
      <c r="P7" s="4">
        <f>VLOOKUP(O7,Notenspiegel!$A$17:$B$117,2,0)</f>
        <v>5</v>
      </c>
    </row>
    <row r="8" spans="1:16" x14ac:dyDescent="0.35">
      <c r="O8">
        <f t="shared" si="0"/>
        <v>0</v>
      </c>
      <c r="P8" s="4">
        <f>VLOOKUP(O8,Notenspiegel!$A$17:$B$117,2,0)</f>
        <v>5</v>
      </c>
    </row>
    <row r="9" spans="1:16" x14ac:dyDescent="0.35">
      <c r="O9">
        <f t="shared" si="0"/>
        <v>0</v>
      </c>
      <c r="P9" s="4">
        <f>VLOOKUP(O9,Notenspiegel!$A$17:$B$117,2,0)</f>
        <v>5</v>
      </c>
    </row>
    <row r="10" spans="1:16" x14ac:dyDescent="0.35">
      <c r="O10">
        <f t="shared" si="0"/>
        <v>0</v>
      </c>
      <c r="P10" s="4">
        <f>VLOOKUP(O10,Notenspiegel!$A$17:$B$117,2,0)</f>
        <v>5</v>
      </c>
    </row>
    <row r="11" spans="1:16" x14ac:dyDescent="0.35">
      <c r="O11">
        <f t="shared" si="0"/>
        <v>0</v>
      </c>
      <c r="P11" s="4">
        <f>VLOOKUP(O11,Notenspiegel!$A$17:$B$117,2,0)</f>
        <v>5</v>
      </c>
    </row>
    <row r="12" spans="1:16" x14ac:dyDescent="0.35">
      <c r="O12">
        <f t="shared" si="0"/>
        <v>0</v>
      </c>
      <c r="P12" s="4">
        <f>VLOOKUP(O12,Notenspiegel!$A$17:$B$117,2,0)</f>
        <v>5</v>
      </c>
    </row>
    <row r="13" spans="1:16" x14ac:dyDescent="0.35">
      <c r="O13">
        <f t="shared" si="0"/>
        <v>0</v>
      </c>
      <c r="P13" s="4">
        <f>VLOOKUP(O13,Notenspiegel!$A$17:$B$117,2,0)</f>
        <v>5</v>
      </c>
    </row>
    <row r="14" spans="1:16" x14ac:dyDescent="0.35">
      <c r="O14">
        <f t="shared" si="0"/>
        <v>0</v>
      </c>
      <c r="P14" s="4">
        <f>VLOOKUP(O14,Notenspiegel!$A$17:$B$117,2,0)</f>
        <v>5</v>
      </c>
    </row>
    <row r="15" spans="1:16" x14ac:dyDescent="0.35">
      <c r="O15">
        <f t="shared" si="0"/>
        <v>0</v>
      </c>
      <c r="P15" s="4">
        <f>VLOOKUP(O15,Notenspiegel!$A$17:$B$117,2,0)</f>
        <v>5</v>
      </c>
    </row>
    <row r="16" spans="1:16" x14ac:dyDescent="0.35">
      <c r="O16">
        <f t="shared" si="0"/>
        <v>0</v>
      </c>
      <c r="P16" s="4">
        <f>VLOOKUP(O16,Notenspiegel!$A$17:$B$117,2,0)</f>
        <v>5</v>
      </c>
    </row>
    <row r="17" spans="15:16" x14ac:dyDescent="0.35">
      <c r="O17">
        <f t="shared" si="0"/>
        <v>0</v>
      </c>
      <c r="P17" s="4">
        <f>VLOOKUP(O17,Notenspiegel!$A$17:$B$117,2,0)</f>
        <v>5</v>
      </c>
    </row>
    <row r="18" spans="15:16" x14ac:dyDescent="0.35">
      <c r="O18">
        <f t="shared" si="0"/>
        <v>0</v>
      </c>
      <c r="P18" s="4">
        <f>VLOOKUP(O18,Notenspiegel!$A$17:$B$117,2,0)</f>
        <v>5</v>
      </c>
    </row>
    <row r="19" spans="15:16" x14ac:dyDescent="0.35">
      <c r="O19">
        <f t="shared" si="0"/>
        <v>0</v>
      </c>
      <c r="P19" s="4">
        <f>VLOOKUP(O19,Notenspiegel!$A$17:$B$117,2,0)</f>
        <v>5</v>
      </c>
    </row>
    <row r="20" spans="15:16" x14ac:dyDescent="0.35">
      <c r="O20">
        <f t="shared" si="0"/>
        <v>0</v>
      </c>
      <c r="P20" s="4">
        <f>VLOOKUP(O20,Notenspiegel!$A$17:$B$117,2,0)</f>
        <v>5</v>
      </c>
    </row>
    <row r="21" spans="15:16" x14ac:dyDescent="0.35">
      <c r="O21">
        <f t="shared" si="0"/>
        <v>0</v>
      </c>
      <c r="P21" s="4">
        <f>VLOOKUP(O21,Notenspiegel!$A$17:$B$117,2,0)</f>
        <v>5</v>
      </c>
    </row>
    <row r="22" spans="15:16" x14ac:dyDescent="0.35">
      <c r="O22">
        <f t="shared" si="0"/>
        <v>0</v>
      </c>
      <c r="P22" s="4">
        <f>VLOOKUP(O22,Notenspiegel!$A$17:$B$117,2,0)</f>
        <v>5</v>
      </c>
    </row>
    <row r="23" spans="15:16" x14ac:dyDescent="0.35">
      <c r="O23">
        <f t="shared" si="0"/>
        <v>0</v>
      </c>
      <c r="P23" s="4">
        <f>VLOOKUP(O23,Notenspiegel!$A$17:$B$117,2,0)</f>
        <v>5</v>
      </c>
    </row>
    <row r="24" spans="15:16" x14ac:dyDescent="0.35">
      <c r="O24">
        <f t="shared" si="0"/>
        <v>0</v>
      </c>
      <c r="P24" s="4">
        <f>VLOOKUP(O24,Notenspiegel!$A$17:$B$117,2,0)</f>
        <v>5</v>
      </c>
    </row>
    <row r="25" spans="15:16" x14ac:dyDescent="0.35">
      <c r="O25">
        <f t="shared" si="0"/>
        <v>0</v>
      </c>
      <c r="P25" s="4">
        <f>VLOOKUP(O25,Notenspiegel!$A$17:$B$117,2,0)</f>
        <v>5</v>
      </c>
    </row>
    <row r="26" spans="15:16" x14ac:dyDescent="0.35">
      <c r="O26">
        <f t="shared" si="0"/>
        <v>0</v>
      </c>
      <c r="P26" s="4">
        <f>VLOOKUP(O26,Notenspiegel!$A$17:$B$117,2,0)</f>
        <v>5</v>
      </c>
    </row>
    <row r="27" spans="15:16" x14ac:dyDescent="0.35">
      <c r="O27">
        <f t="shared" si="0"/>
        <v>0</v>
      </c>
      <c r="P27" s="4">
        <f>VLOOKUP(O27,Notenspiegel!$A$17:$B$117,2,0)</f>
        <v>5</v>
      </c>
    </row>
    <row r="28" spans="15:16" x14ac:dyDescent="0.35">
      <c r="O28">
        <f t="shared" si="0"/>
        <v>0</v>
      </c>
      <c r="P28" s="4">
        <f>VLOOKUP(O28,Notenspiegel!$A$17:$B$117,2,0)</f>
        <v>5</v>
      </c>
    </row>
    <row r="29" spans="15:16" x14ac:dyDescent="0.35">
      <c r="O29">
        <f t="shared" si="0"/>
        <v>0</v>
      </c>
      <c r="P29" s="4">
        <f>VLOOKUP(O29,Notenspiegel!$A$17:$B$117,2,0)</f>
        <v>5</v>
      </c>
    </row>
    <row r="30" spans="15:16" x14ac:dyDescent="0.35">
      <c r="O30">
        <f t="shared" si="0"/>
        <v>0</v>
      </c>
      <c r="P30" s="4">
        <f>VLOOKUP(O30,Notenspiegel!$A$17:$B$117,2,0)</f>
        <v>5</v>
      </c>
    </row>
    <row r="31" spans="15:16" x14ac:dyDescent="0.35">
      <c r="O31">
        <f t="shared" si="0"/>
        <v>0</v>
      </c>
      <c r="P31" s="4">
        <f>VLOOKUP(O31,Notenspiegel!$A$17:$B$117,2,0)</f>
        <v>5</v>
      </c>
    </row>
    <row r="32" spans="15:16" x14ac:dyDescent="0.35">
      <c r="O32">
        <f t="shared" si="0"/>
        <v>0</v>
      </c>
      <c r="P32" s="4">
        <f>VLOOKUP(O32,Notenspiegel!$A$17:$B$117,2,0)</f>
        <v>5</v>
      </c>
    </row>
    <row r="33" spans="15:16" x14ac:dyDescent="0.35">
      <c r="O33">
        <f t="shared" si="0"/>
        <v>0</v>
      </c>
      <c r="P33" s="4">
        <f>VLOOKUP(O33,Notenspiegel!$A$17:$B$117,2,0)</f>
        <v>5</v>
      </c>
    </row>
    <row r="34" spans="15:16" x14ac:dyDescent="0.35">
      <c r="O34">
        <f t="shared" ref="O34:O65" si="1">SUM(E34:N34)</f>
        <v>0</v>
      </c>
      <c r="P34" s="4">
        <f>VLOOKUP(O34,Notenspiegel!$A$17:$B$117,2,0)</f>
        <v>5</v>
      </c>
    </row>
    <row r="35" spans="15:16" x14ac:dyDescent="0.35">
      <c r="O35">
        <f t="shared" si="1"/>
        <v>0</v>
      </c>
      <c r="P35" s="4">
        <f>VLOOKUP(O35,Notenspiegel!$A$17:$B$117,2,0)</f>
        <v>5</v>
      </c>
    </row>
    <row r="36" spans="15:16" x14ac:dyDescent="0.35">
      <c r="O36">
        <f t="shared" si="1"/>
        <v>0</v>
      </c>
      <c r="P36" s="4">
        <f>VLOOKUP(O36,Notenspiegel!$A$17:$B$117,2,0)</f>
        <v>5</v>
      </c>
    </row>
    <row r="37" spans="15:16" x14ac:dyDescent="0.35">
      <c r="O37">
        <f t="shared" si="1"/>
        <v>0</v>
      </c>
      <c r="P37" s="4">
        <f>VLOOKUP(O37,Notenspiegel!$A$17:$B$117,2,0)</f>
        <v>5</v>
      </c>
    </row>
    <row r="38" spans="15:16" x14ac:dyDescent="0.35">
      <c r="O38">
        <f t="shared" si="1"/>
        <v>0</v>
      </c>
      <c r="P38" s="4">
        <f>VLOOKUP(O38,Notenspiegel!$A$17:$B$117,2,0)</f>
        <v>5</v>
      </c>
    </row>
    <row r="39" spans="15:16" x14ac:dyDescent="0.35">
      <c r="O39">
        <f t="shared" si="1"/>
        <v>0</v>
      </c>
      <c r="P39" s="4">
        <f>VLOOKUP(O39,Notenspiegel!$A$17:$B$117,2,0)</f>
        <v>5</v>
      </c>
    </row>
    <row r="40" spans="15:16" x14ac:dyDescent="0.35">
      <c r="O40">
        <f t="shared" si="1"/>
        <v>0</v>
      </c>
      <c r="P40" s="4">
        <f>VLOOKUP(O40,Notenspiegel!$A$17:$B$117,2,0)</f>
        <v>5</v>
      </c>
    </row>
    <row r="41" spans="15:16" x14ac:dyDescent="0.35">
      <c r="O41">
        <f t="shared" si="1"/>
        <v>0</v>
      </c>
      <c r="P41" s="4">
        <f>VLOOKUP(O41,Notenspiegel!$A$17:$B$117,2,0)</f>
        <v>5</v>
      </c>
    </row>
    <row r="42" spans="15:16" x14ac:dyDescent="0.35">
      <c r="O42">
        <f t="shared" si="1"/>
        <v>0</v>
      </c>
      <c r="P42" s="4">
        <f>VLOOKUP(O42,Notenspiegel!$A$17:$B$117,2,0)</f>
        <v>5</v>
      </c>
    </row>
    <row r="43" spans="15:16" x14ac:dyDescent="0.35">
      <c r="O43">
        <f t="shared" si="1"/>
        <v>0</v>
      </c>
      <c r="P43" s="4">
        <f>VLOOKUP(O43,Notenspiegel!$A$17:$B$117,2,0)</f>
        <v>5</v>
      </c>
    </row>
    <row r="44" spans="15:16" x14ac:dyDescent="0.35">
      <c r="O44">
        <f t="shared" si="1"/>
        <v>0</v>
      </c>
      <c r="P44" s="4">
        <f>VLOOKUP(O44,Notenspiegel!$A$17:$B$117,2,0)</f>
        <v>5</v>
      </c>
    </row>
    <row r="45" spans="15:16" x14ac:dyDescent="0.35">
      <c r="O45">
        <f t="shared" si="1"/>
        <v>0</v>
      </c>
      <c r="P45" s="4">
        <f>VLOOKUP(O45,Notenspiegel!$A$17:$B$117,2,0)</f>
        <v>5</v>
      </c>
    </row>
    <row r="46" spans="15:16" x14ac:dyDescent="0.35">
      <c r="O46">
        <f t="shared" si="1"/>
        <v>0</v>
      </c>
      <c r="P46" s="4">
        <f>VLOOKUP(O46,Notenspiegel!$A$17:$B$117,2,0)</f>
        <v>5</v>
      </c>
    </row>
    <row r="47" spans="15:16" x14ac:dyDescent="0.35">
      <c r="O47">
        <f t="shared" si="1"/>
        <v>0</v>
      </c>
      <c r="P47" s="4">
        <f>VLOOKUP(O47,Notenspiegel!$A$17:$B$117,2,0)</f>
        <v>5</v>
      </c>
    </row>
    <row r="48" spans="15:16" x14ac:dyDescent="0.35">
      <c r="O48">
        <f t="shared" si="1"/>
        <v>0</v>
      </c>
      <c r="P48" s="4">
        <f>VLOOKUP(O48,Notenspiegel!$A$17:$B$117,2,0)</f>
        <v>5</v>
      </c>
    </row>
    <row r="49" spans="15:16" x14ac:dyDescent="0.35">
      <c r="O49">
        <f t="shared" si="1"/>
        <v>0</v>
      </c>
      <c r="P49" s="4">
        <f>VLOOKUP(O49,Notenspiegel!$A$17:$B$117,2,0)</f>
        <v>5</v>
      </c>
    </row>
    <row r="50" spans="15:16" x14ac:dyDescent="0.35">
      <c r="O50">
        <f t="shared" si="1"/>
        <v>0</v>
      </c>
      <c r="P50" s="4">
        <f>VLOOKUP(O50,Notenspiegel!$A$17:$B$117,2,0)</f>
        <v>5</v>
      </c>
    </row>
    <row r="51" spans="15:16" x14ac:dyDescent="0.35">
      <c r="O51">
        <f t="shared" si="1"/>
        <v>0</v>
      </c>
      <c r="P51" s="4">
        <f>VLOOKUP(O51,Notenspiegel!$A$17:$B$117,2,0)</f>
        <v>5</v>
      </c>
    </row>
    <row r="52" spans="15:16" x14ac:dyDescent="0.35">
      <c r="O52">
        <f t="shared" si="1"/>
        <v>0</v>
      </c>
      <c r="P52" s="4">
        <f>VLOOKUP(O52,Notenspiegel!$A$17:$B$117,2,0)</f>
        <v>5</v>
      </c>
    </row>
    <row r="53" spans="15:16" x14ac:dyDescent="0.35">
      <c r="O53">
        <f t="shared" si="1"/>
        <v>0</v>
      </c>
      <c r="P53" s="4">
        <f>VLOOKUP(O53,Notenspiegel!$A$17:$B$117,2,0)</f>
        <v>5</v>
      </c>
    </row>
    <row r="54" spans="15:16" x14ac:dyDescent="0.35">
      <c r="O54">
        <f t="shared" si="1"/>
        <v>0</v>
      </c>
      <c r="P54" s="4">
        <f>VLOOKUP(O54,Notenspiegel!$A$17:$B$117,2,0)</f>
        <v>5</v>
      </c>
    </row>
    <row r="55" spans="15:16" x14ac:dyDescent="0.35">
      <c r="O55">
        <f t="shared" si="1"/>
        <v>0</v>
      </c>
      <c r="P55" s="4">
        <f>VLOOKUP(O55,Notenspiegel!$A$17:$B$117,2,0)</f>
        <v>5</v>
      </c>
    </row>
    <row r="56" spans="15:16" x14ac:dyDescent="0.35">
      <c r="O56">
        <f t="shared" si="1"/>
        <v>0</v>
      </c>
      <c r="P56" s="4">
        <f>VLOOKUP(O56,Notenspiegel!$A$17:$B$117,2,0)</f>
        <v>5</v>
      </c>
    </row>
    <row r="57" spans="15:16" x14ac:dyDescent="0.35">
      <c r="O57">
        <f t="shared" si="1"/>
        <v>0</v>
      </c>
      <c r="P57" s="4">
        <f>VLOOKUP(O57,Notenspiegel!$A$17:$B$117,2,0)</f>
        <v>5</v>
      </c>
    </row>
    <row r="58" spans="15:16" x14ac:dyDescent="0.35">
      <c r="O58">
        <f t="shared" si="1"/>
        <v>0</v>
      </c>
      <c r="P58" s="4">
        <f>VLOOKUP(O58,Notenspiegel!$A$17:$B$117,2,0)</f>
        <v>5</v>
      </c>
    </row>
    <row r="59" spans="15:16" x14ac:dyDescent="0.35">
      <c r="O59">
        <f t="shared" si="1"/>
        <v>0</v>
      </c>
      <c r="P59" s="4">
        <f>VLOOKUP(O59,Notenspiegel!$A$17:$B$117,2,0)</f>
        <v>5</v>
      </c>
    </row>
    <row r="60" spans="15:16" x14ac:dyDescent="0.35">
      <c r="O60">
        <f t="shared" si="1"/>
        <v>0</v>
      </c>
      <c r="P60" s="4">
        <f>VLOOKUP(O60,Notenspiegel!$A$17:$B$117,2,0)</f>
        <v>5</v>
      </c>
    </row>
    <row r="61" spans="15:16" x14ac:dyDescent="0.35">
      <c r="O61">
        <f t="shared" si="1"/>
        <v>0</v>
      </c>
      <c r="P61" s="4">
        <f>VLOOKUP(O61,Notenspiegel!$A$17:$B$117,2,0)</f>
        <v>5</v>
      </c>
    </row>
    <row r="62" spans="15:16" x14ac:dyDescent="0.35">
      <c r="O62">
        <f t="shared" si="1"/>
        <v>0</v>
      </c>
      <c r="P62" s="4">
        <f>VLOOKUP(O62,Notenspiegel!$A$17:$B$117,2,0)</f>
        <v>5</v>
      </c>
    </row>
    <row r="63" spans="15:16" x14ac:dyDescent="0.35">
      <c r="O63">
        <f t="shared" si="1"/>
        <v>0</v>
      </c>
      <c r="P63" s="4">
        <f>VLOOKUP(O63,Notenspiegel!$A$17:$B$117,2,0)</f>
        <v>5</v>
      </c>
    </row>
    <row r="64" spans="15:16" x14ac:dyDescent="0.35">
      <c r="O64">
        <f t="shared" si="1"/>
        <v>0</v>
      </c>
      <c r="P64" s="4">
        <f>VLOOKUP(O64,Notenspiegel!$A$17:$B$117,2,0)</f>
        <v>5</v>
      </c>
    </row>
    <row r="65" spans="15:16" x14ac:dyDescent="0.35">
      <c r="O65">
        <f t="shared" si="1"/>
        <v>0</v>
      </c>
      <c r="P65" s="4">
        <f>VLOOKUP(O65,Notenspiegel!$A$17:$B$117,2,0)</f>
        <v>5</v>
      </c>
    </row>
    <row r="66" spans="15:16" x14ac:dyDescent="0.35">
      <c r="O66">
        <f t="shared" ref="O66:O79" si="2">SUM(E66:N66)</f>
        <v>0</v>
      </c>
      <c r="P66" s="4">
        <f>VLOOKUP(O66,Notenspiegel!$A$17:$B$117,2,0)</f>
        <v>5</v>
      </c>
    </row>
    <row r="67" spans="15:16" x14ac:dyDescent="0.35">
      <c r="O67">
        <f t="shared" si="2"/>
        <v>0</v>
      </c>
      <c r="P67" s="4">
        <f>VLOOKUP(O67,Notenspiegel!$A$17:$B$117,2,0)</f>
        <v>5</v>
      </c>
    </row>
    <row r="68" spans="15:16" x14ac:dyDescent="0.35">
      <c r="O68">
        <f t="shared" si="2"/>
        <v>0</v>
      </c>
      <c r="P68" s="4">
        <f>VLOOKUP(O68,Notenspiegel!$A$17:$B$117,2,0)</f>
        <v>5</v>
      </c>
    </row>
    <row r="69" spans="15:16" x14ac:dyDescent="0.35">
      <c r="O69">
        <f t="shared" si="2"/>
        <v>0</v>
      </c>
      <c r="P69" s="4">
        <f>VLOOKUP(O69,Notenspiegel!$A$17:$B$117,2,0)</f>
        <v>5</v>
      </c>
    </row>
    <row r="70" spans="15:16" x14ac:dyDescent="0.35">
      <c r="O70">
        <f t="shared" si="2"/>
        <v>0</v>
      </c>
      <c r="P70" s="4">
        <f>VLOOKUP(O70,Notenspiegel!$A$17:$B$117,2,0)</f>
        <v>5</v>
      </c>
    </row>
    <row r="71" spans="15:16" x14ac:dyDescent="0.35">
      <c r="O71">
        <f t="shared" si="2"/>
        <v>0</v>
      </c>
      <c r="P71" s="4">
        <f>VLOOKUP(O71,Notenspiegel!$A$17:$B$117,2,0)</f>
        <v>5</v>
      </c>
    </row>
    <row r="72" spans="15:16" x14ac:dyDescent="0.35">
      <c r="O72">
        <f t="shared" si="2"/>
        <v>0</v>
      </c>
      <c r="P72" s="4">
        <f>VLOOKUP(O72,Notenspiegel!$A$17:$B$117,2,0)</f>
        <v>5</v>
      </c>
    </row>
    <row r="73" spans="15:16" x14ac:dyDescent="0.35">
      <c r="O73">
        <f t="shared" si="2"/>
        <v>0</v>
      </c>
      <c r="P73" s="4">
        <f>VLOOKUP(O73,Notenspiegel!$A$17:$B$117,2,0)</f>
        <v>5</v>
      </c>
    </row>
    <row r="74" spans="15:16" x14ac:dyDescent="0.35">
      <c r="O74">
        <f t="shared" si="2"/>
        <v>0</v>
      </c>
      <c r="P74" s="4">
        <f>VLOOKUP(O74,Notenspiegel!$A$17:$B$117,2,0)</f>
        <v>5</v>
      </c>
    </row>
    <row r="75" spans="15:16" x14ac:dyDescent="0.35">
      <c r="O75">
        <f t="shared" si="2"/>
        <v>0</v>
      </c>
      <c r="P75" s="4">
        <f>VLOOKUP(O75,Notenspiegel!$A$17:$B$117,2,0)</f>
        <v>5</v>
      </c>
    </row>
    <row r="76" spans="15:16" x14ac:dyDescent="0.35">
      <c r="O76">
        <f t="shared" si="2"/>
        <v>0</v>
      </c>
      <c r="P76" s="4">
        <f>VLOOKUP(O76,Notenspiegel!$A$17:$B$117,2,0)</f>
        <v>5</v>
      </c>
    </row>
    <row r="77" spans="15:16" x14ac:dyDescent="0.35">
      <c r="O77">
        <f t="shared" si="2"/>
        <v>0</v>
      </c>
      <c r="P77" s="4">
        <f>VLOOKUP(O77,Notenspiegel!$A$17:$B$117,2,0)</f>
        <v>5</v>
      </c>
    </row>
    <row r="78" spans="15:16" x14ac:dyDescent="0.35">
      <c r="O78">
        <f t="shared" si="2"/>
        <v>0</v>
      </c>
      <c r="P78" s="4">
        <f>VLOOKUP(O78,Notenspiegel!$A$17:$B$117,2,0)</f>
        <v>5</v>
      </c>
    </row>
    <row r="79" spans="15:16" x14ac:dyDescent="0.35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defaultRowHeight="14.5" x14ac:dyDescent="0.35"/>
  <cols>
    <col min="1" max="3" width="10.81640625" customWidth="1"/>
    <col min="4" max="4" width="17.08984375" customWidth="1"/>
    <col min="5" max="1025" width="10.8164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</row>
    <row r="2" spans="1:7" x14ac:dyDescent="0.35">
      <c r="G2">
        <f t="shared" ref="G2:G33" si="0">(E2+(F2*2))/3</f>
        <v>0</v>
      </c>
    </row>
    <row r="3" spans="1:7" x14ac:dyDescent="0.35">
      <c r="G3">
        <f t="shared" si="0"/>
        <v>0</v>
      </c>
    </row>
    <row r="4" spans="1:7" x14ac:dyDescent="0.35">
      <c r="G4">
        <f t="shared" si="0"/>
        <v>0</v>
      </c>
    </row>
    <row r="5" spans="1:7" x14ac:dyDescent="0.35">
      <c r="G5">
        <f t="shared" si="0"/>
        <v>0</v>
      </c>
    </row>
    <row r="6" spans="1:7" x14ac:dyDescent="0.35">
      <c r="G6">
        <f t="shared" si="0"/>
        <v>0</v>
      </c>
    </row>
    <row r="7" spans="1:7" x14ac:dyDescent="0.35">
      <c r="G7">
        <f t="shared" si="0"/>
        <v>0</v>
      </c>
    </row>
    <row r="8" spans="1:7" x14ac:dyDescent="0.35">
      <c r="G8">
        <f t="shared" si="0"/>
        <v>0</v>
      </c>
    </row>
    <row r="9" spans="1:7" x14ac:dyDescent="0.35">
      <c r="G9">
        <f t="shared" si="0"/>
        <v>0</v>
      </c>
    </row>
    <row r="10" spans="1:7" x14ac:dyDescent="0.35">
      <c r="G10">
        <f t="shared" si="0"/>
        <v>0</v>
      </c>
    </row>
    <row r="11" spans="1:7" x14ac:dyDescent="0.35">
      <c r="G11">
        <f t="shared" si="0"/>
        <v>0</v>
      </c>
    </row>
    <row r="12" spans="1:7" x14ac:dyDescent="0.35">
      <c r="G12">
        <f t="shared" si="0"/>
        <v>0</v>
      </c>
    </row>
    <row r="13" spans="1:7" x14ac:dyDescent="0.35">
      <c r="G13">
        <f t="shared" si="0"/>
        <v>0</v>
      </c>
    </row>
    <row r="14" spans="1:7" x14ac:dyDescent="0.35">
      <c r="G14">
        <f t="shared" si="0"/>
        <v>0</v>
      </c>
    </row>
    <row r="15" spans="1:7" x14ac:dyDescent="0.35">
      <c r="G15">
        <f t="shared" si="0"/>
        <v>0</v>
      </c>
    </row>
    <row r="16" spans="1:7" x14ac:dyDescent="0.35">
      <c r="G16">
        <f t="shared" si="0"/>
        <v>0</v>
      </c>
    </row>
    <row r="17" spans="7:7" x14ac:dyDescent="0.35">
      <c r="G17">
        <f t="shared" si="0"/>
        <v>0</v>
      </c>
    </row>
    <row r="18" spans="7:7" x14ac:dyDescent="0.35">
      <c r="G18">
        <f t="shared" si="0"/>
        <v>0</v>
      </c>
    </row>
    <row r="19" spans="7:7" x14ac:dyDescent="0.35">
      <c r="G19">
        <f t="shared" si="0"/>
        <v>0</v>
      </c>
    </row>
    <row r="20" spans="7:7" x14ac:dyDescent="0.35">
      <c r="G20">
        <f t="shared" si="0"/>
        <v>0</v>
      </c>
    </row>
    <row r="21" spans="7:7" x14ac:dyDescent="0.35">
      <c r="G21">
        <f t="shared" si="0"/>
        <v>0</v>
      </c>
    </row>
    <row r="22" spans="7:7" x14ac:dyDescent="0.35">
      <c r="G22">
        <f t="shared" si="0"/>
        <v>0</v>
      </c>
    </row>
    <row r="23" spans="7:7" x14ac:dyDescent="0.35">
      <c r="G23">
        <f t="shared" si="0"/>
        <v>0</v>
      </c>
    </row>
    <row r="24" spans="7:7" x14ac:dyDescent="0.35">
      <c r="G24">
        <f t="shared" si="0"/>
        <v>0</v>
      </c>
    </row>
    <row r="25" spans="7:7" x14ac:dyDescent="0.35">
      <c r="G25">
        <f t="shared" si="0"/>
        <v>0</v>
      </c>
    </row>
    <row r="26" spans="7:7" x14ac:dyDescent="0.35">
      <c r="G26">
        <f t="shared" si="0"/>
        <v>0</v>
      </c>
    </row>
    <row r="27" spans="7:7" x14ac:dyDescent="0.35">
      <c r="G27">
        <f t="shared" si="0"/>
        <v>0</v>
      </c>
    </row>
    <row r="28" spans="7:7" x14ac:dyDescent="0.35">
      <c r="G28">
        <f t="shared" si="0"/>
        <v>0</v>
      </c>
    </row>
    <row r="29" spans="7:7" x14ac:dyDescent="0.35">
      <c r="G29">
        <f t="shared" si="0"/>
        <v>0</v>
      </c>
    </row>
    <row r="30" spans="7:7" x14ac:dyDescent="0.35">
      <c r="G30">
        <f t="shared" si="0"/>
        <v>0</v>
      </c>
    </row>
    <row r="31" spans="7:7" x14ac:dyDescent="0.35">
      <c r="G31">
        <f t="shared" si="0"/>
        <v>0</v>
      </c>
    </row>
    <row r="32" spans="7:7" x14ac:dyDescent="0.35">
      <c r="G32">
        <f t="shared" si="0"/>
        <v>0</v>
      </c>
    </row>
    <row r="33" spans="7:7" x14ac:dyDescent="0.35">
      <c r="G33">
        <f t="shared" si="0"/>
        <v>0</v>
      </c>
    </row>
    <row r="34" spans="7:7" x14ac:dyDescent="0.35">
      <c r="G34">
        <f t="shared" ref="G34:G65" si="1">(E34+(F34*2))/3</f>
        <v>0</v>
      </c>
    </row>
    <row r="35" spans="7:7" x14ac:dyDescent="0.35">
      <c r="G35">
        <f t="shared" si="1"/>
        <v>0</v>
      </c>
    </row>
    <row r="36" spans="7:7" x14ac:dyDescent="0.35">
      <c r="G36">
        <f t="shared" si="1"/>
        <v>0</v>
      </c>
    </row>
    <row r="37" spans="7:7" x14ac:dyDescent="0.35">
      <c r="G37">
        <f t="shared" si="1"/>
        <v>0</v>
      </c>
    </row>
    <row r="38" spans="7:7" x14ac:dyDescent="0.35">
      <c r="G38">
        <f t="shared" si="1"/>
        <v>0</v>
      </c>
    </row>
    <row r="39" spans="7:7" x14ac:dyDescent="0.35">
      <c r="G39">
        <f t="shared" si="1"/>
        <v>0</v>
      </c>
    </row>
    <row r="40" spans="7:7" x14ac:dyDescent="0.35">
      <c r="G40">
        <f t="shared" si="1"/>
        <v>0</v>
      </c>
    </row>
    <row r="41" spans="7:7" x14ac:dyDescent="0.35">
      <c r="G41">
        <f t="shared" si="1"/>
        <v>0</v>
      </c>
    </row>
    <row r="42" spans="7:7" x14ac:dyDescent="0.35">
      <c r="G42">
        <f t="shared" si="1"/>
        <v>0</v>
      </c>
    </row>
    <row r="43" spans="7:7" x14ac:dyDescent="0.35">
      <c r="G43">
        <f t="shared" si="1"/>
        <v>0</v>
      </c>
    </row>
    <row r="44" spans="7:7" x14ac:dyDescent="0.35">
      <c r="G44">
        <f t="shared" si="1"/>
        <v>0</v>
      </c>
    </row>
    <row r="45" spans="7:7" x14ac:dyDescent="0.35">
      <c r="G45">
        <f t="shared" si="1"/>
        <v>0</v>
      </c>
    </row>
    <row r="46" spans="7:7" x14ac:dyDescent="0.35">
      <c r="G46">
        <f t="shared" si="1"/>
        <v>0</v>
      </c>
    </row>
    <row r="47" spans="7:7" x14ac:dyDescent="0.35">
      <c r="G47">
        <f t="shared" si="1"/>
        <v>0</v>
      </c>
    </row>
    <row r="48" spans="7:7" x14ac:dyDescent="0.35">
      <c r="G48">
        <f t="shared" si="1"/>
        <v>0</v>
      </c>
    </row>
    <row r="49" spans="7:7" x14ac:dyDescent="0.35">
      <c r="G49">
        <f t="shared" si="1"/>
        <v>0</v>
      </c>
    </row>
    <row r="50" spans="7:7" x14ac:dyDescent="0.35">
      <c r="G50">
        <f t="shared" si="1"/>
        <v>0</v>
      </c>
    </row>
    <row r="51" spans="7:7" x14ac:dyDescent="0.35">
      <c r="G51">
        <f t="shared" si="1"/>
        <v>0</v>
      </c>
    </row>
    <row r="52" spans="7:7" x14ac:dyDescent="0.35">
      <c r="G52">
        <f t="shared" si="1"/>
        <v>0</v>
      </c>
    </row>
    <row r="53" spans="7:7" x14ac:dyDescent="0.35">
      <c r="G53">
        <f t="shared" si="1"/>
        <v>0</v>
      </c>
    </row>
    <row r="54" spans="7:7" x14ac:dyDescent="0.35">
      <c r="G54">
        <f t="shared" si="1"/>
        <v>0</v>
      </c>
    </row>
    <row r="55" spans="7:7" x14ac:dyDescent="0.35">
      <c r="G55">
        <f t="shared" si="1"/>
        <v>0</v>
      </c>
    </row>
    <row r="56" spans="7:7" x14ac:dyDescent="0.35">
      <c r="G56">
        <f t="shared" si="1"/>
        <v>0</v>
      </c>
    </row>
    <row r="57" spans="7:7" x14ac:dyDescent="0.35">
      <c r="G57">
        <f t="shared" si="1"/>
        <v>0</v>
      </c>
    </row>
    <row r="58" spans="7:7" x14ac:dyDescent="0.35">
      <c r="G58">
        <f t="shared" si="1"/>
        <v>0</v>
      </c>
    </row>
    <row r="59" spans="7:7" x14ac:dyDescent="0.35">
      <c r="G59">
        <f t="shared" si="1"/>
        <v>0</v>
      </c>
    </row>
    <row r="60" spans="7:7" x14ac:dyDescent="0.35">
      <c r="G60">
        <f t="shared" si="1"/>
        <v>0</v>
      </c>
    </row>
    <row r="61" spans="7:7" x14ac:dyDescent="0.35">
      <c r="G61">
        <f t="shared" si="1"/>
        <v>0</v>
      </c>
    </row>
    <row r="62" spans="7:7" x14ac:dyDescent="0.35">
      <c r="G62">
        <f t="shared" si="1"/>
        <v>0</v>
      </c>
    </row>
    <row r="63" spans="7:7" x14ac:dyDescent="0.35">
      <c r="G63">
        <f t="shared" si="1"/>
        <v>0</v>
      </c>
    </row>
    <row r="64" spans="7:7" x14ac:dyDescent="0.35">
      <c r="G64">
        <f t="shared" si="1"/>
        <v>0</v>
      </c>
    </row>
    <row r="65" spans="7:7" x14ac:dyDescent="0.35">
      <c r="G65">
        <f t="shared" si="1"/>
        <v>0</v>
      </c>
    </row>
    <row r="66" spans="7:7" x14ac:dyDescent="0.35">
      <c r="G66">
        <f t="shared" ref="G66:G80" si="2">(E66+(F66*2))/3</f>
        <v>0</v>
      </c>
    </row>
    <row r="67" spans="7:7" x14ac:dyDescent="0.35">
      <c r="G67">
        <f t="shared" si="2"/>
        <v>0</v>
      </c>
    </row>
    <row r="68" spans="7:7" x14ac:dyDescent="0.35">
      <c r="G68">
        <f t="shared" si="2"/>
        <v>0</v>
      </c>
    </row>
    <row r="69" spans="7:7" x14ac:dyDescent="0.35">
      <c r="G69">
        <f t="shared" si="2"/>
        <v>0</v>
      </c>
    </row>
    <row r="70" spans="7:7" x14ac:dyDescent="0.35">
      <c r="G70">
        <f t="shared" si="2"/>
        <v>0</v>
      </c>
    </row>
    <row r="71" spans="7:7" x14ac:dyDescent="0.35">
      <c r="G71">
        <f t="shared" si="2"/>
        <v>0</v>
      </c>
    </row>
    <row r="72" spans="7:7" x14ac:dyDescent="0.35">
      <c r="G72">
        <f t="shared" si="2"/>
        <v>0</v>
      </c>
    </row>
    <row r="73" spans="7:7" x14ac:dyDescent="0.35">
      <c r="G73">
        <f t="shared" si="2"/>
        <v>0</v>
      </c>
    </row>
    <row r="74" spans="7:7" x14ac:dyDescent="0.35">
      <c r="G74">
        <f t="shared" si="2"/>
        <v>0</v>
      </c>
    </row>
    <row r="75" spans="7:7" x14ac:dyDescent="0.35">
      <c r="G75">
        <f t="shared" si="2"/>
        <v>0</v>
      </c>
    </row>
    <row r="76" spans="7:7" x14ac:dyDescent="0.35">
      <c r="G76">
        <f t="shared" si="2"/>
        <v>0</v>
      </c>
    </row>
    <row r="77" spans="7:7" x14ac:dyDescent="0.35">
      <c r="G77">
        <f t="shared" si="2"/>
        <v>0</v>
      </c>
    </row>
    <row r="78" spans="7:7" x14ac:dyDescent="0.35">
      <c r="G78">
        <f t="shared" si="2"/>
        <v>0</v>
      </c>
    </row>
    <row r="79" spans="7:7" x14ac:dyDescent="0.35">
      <c r="G79">
        <f t="shared" si="2"/>
        <v>0</v>
      </c>
    </row>
    <row r="80" spans="7:7" x14ac:dyDescent="0.35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defaultRowHeight="14.5" x14ac:dyDescent="0.35"/>
  <cols>
    <col min="1" max="1025" width="10.81640625" customWidth="1"/>
  </cols>
  <sheetData>
    <row r="1" spans="1:10" ht="23.5" x14ac:dyDescent="0.55000000000000004">
      <c r="A1" s="5" t="s">
        <v>31</v>
      </c>
      <c r="B1" s="6"/>
      <c r="C1" s="6"/>
      <c r="D1" s="5" t="s">
        <v>30</v>
      </c>
      <c r="E1" s="6"/>
      <c r="F1" s="6"/>
      <c r="G1" s="6"/>
      <c r="H1" s="6" t="s">
        <v>31</v>
      </c>
      <c r="I1" s="6"/>
      <c r="J1" s="6"/>
    </row>
    <row r="2" spans="1:10" x14ac:dyDescent="0.3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5">
      <c r="A3" s="7" t="s">
        <v>28</v>
      </c>
      <c r="B3" s="7" t="s">
        <v>29</v>
      </c>
      <c r="C3" s="6"/>
      <c r="D3" s="7" t="s">
        <v>28</v>
      </c>
      <c r="E3" s="7" t="s">
        <v>29</v>
      </c>
      <c r="F3" s="6"/>
      <c r="G3" s="6"/>
      <c r="H3" s="6" t="s">
        <v>33</v>
      </c>
      <c r="I3" s="6" t="s">
        <v>34</v>
      </c>
      <c r="J3" s="6" t="s">
        <v>29</v>
      </c>
    </row>
    <row r="4" spans="1:10" x14ac:dyDescent="0.35">
      <c r="A4" s="8" t="s">
        <v>35</v>
      </c>
      <c r="B4" s="9">
        <v>1</v>
      </c>
      <c r="C4" s="6"/>
      <c r="D4" s="10" t="s">
        <v>36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35">
      <c r="A5" s="8" t="s">
        <v>37</v>
      </c>
      <c r="B5" s="9">
        <v>1.3</v>
      </c>
      <c r="C5" s="6"/>
      <c r="D5" s="10" t="s">
        <v>38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35">
      <c r="A6" s="8" t="s">
        <v>39</v>
      </c>
      <c r="B6" s="9">
        <v>1.7</v>
      </c>
      <c r="C6" s="6"/>
      <c r="D6" s="10" t="s">
        <v>40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35">
      <c r="A7" s="8" t="s">
        <v>41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35">
      <c r="A8" s="8" t="s">
        <v>42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35">
      <c r="A9" s="8" t="s">
        <v>43</v>
      </c>
      <c r="B9" s="9">
        <v>2.7</v>
      </c>
      <c r="C9" s="6"/>
      <c r="D9" s="10" t="s">
        <v>44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35">
      <c r="A10" s="8" t="s">
        <v>45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35">
      <c r="A11" s="8" t="s">
        <v>46</v>
      </c>
      <c r="B11" s="9">
        <v>3.3</v>
      </c>
      <c r="C11" s="6"/>
      <c r="D11" s="10" t="s">
        <v>47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35">
      <c r="A12" s="8" t="s">
        <v>48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35">
      <c r="A13" s="8" t="s">
        <v>49</v>
      </c>
      <c r="B13" s="9">
        <v>4</v>
      </c>
      <c r="C13" s="6"/>
      <c r="D13" s="10" t="s">
        <v>50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35">
      <c r="A14" s="8" t="s">
        <v>51</v>
      </c>
      <c r="B14" s="9">
        <v>4.7</v>
      </c>
      <c r="C14" s="6"/>
      <c r="D14" s="13" t="s">
        <v>52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35">
      <c r="A15" s="8" t="s">
        <v>53</v>
      </c>
      <c r="B15" s="9">
        <v>5</v>
      </c>
      <c r="C15" s="6"/>
      <c r="D15" s="13" t="s">
        <v>54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35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35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35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35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35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35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35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35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35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35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35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35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35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35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35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35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35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35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35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35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35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35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35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35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35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35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35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35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35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35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35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35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35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35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35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35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35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35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35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35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35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35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35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35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35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35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35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35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35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3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35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35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35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35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35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35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35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35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35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35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35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35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35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35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35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35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35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35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35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35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35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35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35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35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35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35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35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35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35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35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35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35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35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35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35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35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35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35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35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3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35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35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35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35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35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35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35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35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35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3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35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35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Yannick Kebbe</cp:lastModifiedBy>
  <cp:revision>6</cp:revision>
  <dcterms:created xsi:type="dcterms:W3CDTF">2015-06-11T08:40:26Z</dcterms:created>
  <dcterms:modified xsi:type="dcterms:W3CDTF">2022-02-06T12:37:10Z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