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yash_saic\"/>
    </mc:Choice>
  </mc:AlternateContent>
  <xr:revisionPtr revIDLastSave="0" documentId="13_ncr:1_{6716188D-8010-4EC8-A659-9562803B53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O33" i="1"/>
  <c r="N33" i="1"/>
  <c r="M33" i="1"/>
  <c r="L33" i="1"/>
  <c r="K33" i="1"/>
  <c r="J33" i="1"/>
  <c r="I33" i="1"/>
  <c r="H33" i="1"/>
  <c r="G33" i="1"/>
  <c r="F33" i="1" l="1"/>
  <c r="E33" i="1"/>
  <c r="D33" i="1"/>
  <c r="C33" i="1"/>
  <c r="B33" i="1"/>
  <c r="R32" i="1" l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</calcChain>
</file>

<file path=xl/sharedStrings.xml><?xml version="1.0" encoding="utf-8"?>
<sst xmlns="http://schemas.openxmlformats.org/spreadsheetml/2006/main" count="50" uniqueCount="50">
  <si>
    <t xml:space="preserve">Quantity grid
</t>
  </si>
  <si>
    <t>UZI(9mm)  1</t>
  </si>
  <si>
    <t>AK-47(7.62mm)</t>
  </si>
  <si>
    <t>GLOCK(9mm)</t>
  </si>
  <si>
    <t>XM-25(25mm)</t>
  </si>
  <si>
    <t>INSAS(5.56mm)</t>
  </si>
  <si>
    <t>COLT1911(0.45)</t>
  </si>
  <si>
    <t>M4A1(carbine)</t>
  </si>
  <si>
    <t>BERETTA M461(7.62mm)</t>
  </si>
  <si>
    <t>BIZON(18mm)</t>
  </si>
  <si>
    <t>A550(.50mm)</t>
  </si>
  <si>
    <t>RGD-5(310g)</t>
  </si>
  <si>
    <t>RG3(1090g)</t>
  </si>
  <si>
    <t>TM-57(Anti-Tank Missile)</t>
  </si>
  <si>
    <t>POM2(Anti-personnel gun)</t>
  </si>
  <si>
    <t>RPK-74(39mm)</t>
  </si>
  <si>
    <t>Initial Team Points</t>
  </si>
  <si>
    <t>Deduction of Points</t>
  </si>
  <si>
    <t xml:space="preserve">Net balance </t>
  </si>
  <si>
    <t>Cost Of Weapon</t>
  </si>
  <si>
    <t>USA</t>
  </si>
  <si>
    <t>UK</t>
  </si>
  <si>
    <t>RUSSIA</t>
  </si>
  <si>
    <t>FRANCE</t>
  </si>
  <si>
    <t>GERMANY</t>
  </si>
  <si>
    <t>CHINA</t>
  </si>
  <si>
    <t>INDIA</t>
  </si>
  <si>
    <t>JAPAN</t>
  </si>
  <si>
    <t>SYRIA</t>
  </si>
  <si>
    <t>ISRAEL</t>
  </si>
  <si>
    <t>PAKISTAN</t>
  </si>
  <si>
    <t>ITALY</t>
  </si>
  <si>
    <t>SOUTH KOREA</t>
  </si>
  <si>
    <t>IRAQ</t>
  </si>
  <si>
    <t>IRAN</t>
  </si>
  <si>
    <t>JORDAN</t>
  </si>
  <si>
    <t>COLUMBIA</t>
  </si>
  <si>
    <t>VENEZUELA</t>
  </si>
  <si>
    <t>PALESTINE</t>
  </si>
  <si>
    <t>SRI-LANKA</t>
  </si>
  <si>
    <t>CUBA</t>
  </si>
  <si>
    <t>CANADA</t>
  </si>
  <si>
    <t>AUSTRALIA</t>
  </si>
  <si>
    <t>BRAZIL</t>
  </si>
  <si>
    <t>SAUDI ARABIA</t>
  </si>
  <si>
    <t>AFGHANISTAN</t>
  </si>
  <si>
    <t>MEXICO</t>
  </si>
  <si>
    <t>CONGO</t>
  </si>
  <si>
    <t>ROMANIA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</si>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</sst>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charset val="134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4"/>
  <sheetViews>
    <sheetView tabSelected="1" zoomScale="70" zoomScaleNormal="70" workbookViewId="0">
      <selection activeCell="D23" sqref="D23"/>
    </sheetView>
  </sheetViews>
  <sheetFormatPr defaultColWidth="12.59765625" defaultRowHeight="15" customHeight="1"/>
  <cols>
    <col min="1" max="1" width="20.8984375" customWidth="1"/>
    <col min="2" max="2" width="16.69921875" customWidth="1"/>
    <col min="3" max="3" width="16.8984375" customWidth="1"/>
    <col min="4" max="4" width="17" customWidth="1"/>
    <col min="5" max="5" width="16.69921875" customWidth="1"/>
    <col min="6" max="6" width="16.19921875" customWidth="1"/>
    <col min="7" max="7" width="17" customWidth="1"/>
    <col min="8" max="8" width="18.19921875" customWidth="1"/>
    <col min="9" max="9" width="20" customWidth="1"/>
    <col min="10" max="10" width="19.09765625" customWidth="1"/>
    <col min="11" max="11" width="22.09765625" customWidth="1"/>
    <col min="12" max="12" width="19.5" customWidth="1"/>
    <col min="13" max="13" width="19.59765625" customWidth="1"/>
    <col min="14" max="14" width="22.69921875" customWidth="1"/>
    <col min="15" max="15" width="27.09765625" customWidth="1"/>
    <col min="16" max="16" width="21.69921875" customWidth="1"/>
    <col min="17" max="17" width="23.3984375" customWidth="1"/>
    <col min="18" max="18" width="22.8984375" customWidth="1"/>
    <col min="19" max="19" width="21.3984375" customWidth="1"/>
  </cols>
  <sheetData>
    <row r="1" spans="1:19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 spans="1:19" ht="14.4">
      <c r="A2" s="1" t="s">
        <v>19</v>
      </c>
      <c r="B2" s="2">
        <v>475000</v>
      </c>
      <c r="C2" s="2">
        <v>300000</v>
      </c>
      <c r="D2" s="2">
        <v>125000</v>
      </c>
      <c r="E2" s="2">
        <v>1000000</v>
      </c>
      <c r="F2" s="2">
        <v>150000</v>
      </c>
      <c r="G2" s="2">
        <v>225000</v>
      </c>
      <c r="H2" s="2">
        <v>575000</v>
      </c>
      <c r="I2" s="2">
        <v>175000</v>
      </c>
      <c r="J2" s="2">
        <v>350000</v>
      </c>
      <c r="K2" s="2">
        <v>750000</v>
      </c>
      <c r="L2" s="2">
        <v>5000</v>
      </c>
      <c r="M2" s="2">
        <v>75000</v>
      </c>
      <c r="N2" s="2">
        <v>62500</v>
      </c>
      <c r="O2" s="2">
        <v>25000</v>
      </c>
      <c r="P2" s="2">
        <v>237500</v>
      </c>
      <c r="Q2" s="1"/>
      <c r="R2" s="1"/>
      <c r="S2" s="1"/>
    </row>
    <row r="3" spans="1:19" ht="14.4">
      <c r="A3" s="3" t="s">
        <v>20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100000000</v>
      </c>
      <c r="R3" s="2">
        <f t="shared" ref="R3:R32" si="0">($B$2*B3)+($C$2*C3)+($D$2*D3)+($E$2*E3)+($F$2*F3)+($G$2*G3)+($H$2*H3)+($I$2*I3)+($J$2*J3)+($K$2*K3)+($L$2*L3)+($M$2*M3)+($N$2*N3)+($O$2*O3)+($P$2*P3)</f>
        <v>16125000</v>
      </c>
      <c r="S3" s="2">
        <f t="shared" ref="S3:S32" si="1">(Q3-R3)</f>
        <v>83875000</v>
      </c>
    </row>
    <row r="4" spans="1:19" ht="14.4">
      <c r="A4" s="1" t="s">
        <v>21</v>
      </c>
      <c r="B4" s="2">
        <v>2</v>
      </c>
      <c r="C4" s="2">
        <v>3</v>
      </c>
      <c r="D4" s="2">
        <v>5</v>
      </c>
      <c r="E4" s="2">
        <v>6</v>
      </c>
      <c r="F4" s="2">
        <v>6</v>
      </c>
      <c r="G4" s="2">
        <v>6</v>
      </c>
      <c r="H4" s="2">
        <v>5</v>
      </c>
      <c r="I4" s="2">
        <v>7</v>
      </c>
      <c r="J4" s="2">
        <v>8</v>
      </c>
      <c r="K4" s="2">
        <v>7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100000000</v>
      </c>
      <c r="R4" s="2">
        <f t="shared" si="0"/>
        <v>22875000</v>
      </c>
      <c r="S4" s="2">
        <f t="shared" si="1"/>
        <v>77125000</v>
      </c>
    </row>
    <row r="5" spans="1:19" ht="14.4">
      <c r="A5" s="1" t="s">
        <v>22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6</v>
      </c>
      <c r="L5" s="2">
        <v>7</v>
      </c>
      <c r="M5" s="2">
        <v>7</v>
      </c>
      <c r="N5" s="2">
        <v>0</v>
      </c>
      <c r="O5" s="2">
        <v>0</v>
      </c>
      <c r="P5" s="2">
        <v>0</v>
      </c>
      <c r="Q5" s="2">
        <v>100000000</v>
      </c>
      <c r="R5" s="2">
        <f t="shared" si="0"/>
        <v>5060000</v>
      </c>
      <c r="S5" s="2">
        <f t="shared" si="1"/>
        <v>94940000</v>
      </c>
    </row>
    <row r="6" spans="1:19" ht="14.4">
      <c r="A6" s="1" t="s">
        <v>23</v>
      </c>
      <c r="B6" s="2">
        <v>6</v>
      </c>
      <c r="C6" s="2">
        <v>5</v>
      </c>
      <c r="D6" s="2">
        <v>0</v>
      </c>
      <c r="E6" s="2">
        <v>4</v>
      </c>
      <c r="F6" s="2">
        <v>0</v>
      </c>
      <c r="G6" s="2">
        <v>4</v>
      </c>
      <c r="H6" s="2">
        <v>0</v>
      </c>
      <c r="I6" s="2">
        <v>5</v>
      </c>
      <c r="J6" s="2">
        <v>0</v>
      </c>
      <c r="K6" s="2">
        <v>0</v>
      </c>
      <c r="L6" s="2">
        <v>0</v>
      </c>
      <c r="M6" s="2">
        <v>5</v>
      </c>
      <c r="N6" s="2">
        <v>0</v>
      </c>
      <c r="O6" s="2">
        <v>0</v>
      </c>
      <c r="P6" s="2">
        <v>0</v>
      </c>
      <c r="Q6" s="2">
        <v>100000000</v>
      </c>
      <c r="R6" s="2">
        <f t="shared" si="0"/>
        <v>10500000</v>
      </c>
      <c r="S6" s="2">
        <f t="shared" si="1"/>
        <v>89500000</v>
      </c>
    </row>
    <row r="7" spans="1:19" ht="14.4">
      <c r="A7" s="1" t="s">
        <v>24</v>
      </c>
      <c r="B7" s="2">
        <v>8</v>
      </c>
      <c r="C7" s="2">
        <v>0</v>
      </c>
      <c r="D7" s="2">
        <v>0</v>
      </c>
      <c r="E7" s="2">
        <v>0</v>
      </c>
      <c r="F7" s="2">
        <v>0</v>
      </c>
      <c r="G7" s="2">
        <v>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9</v>
      </c>
      <c r="N7" s="2">
        <v>0</v>
      </c>
      <c r="O7" s="2">
        <v>0</v>
      </c>
      <c r="P7" s="2">
        <v>0</v>
      </c>
      <c r="Q7" s="2">
        <v>100000000</v>
      </c>
      <c r="R7" s="2">
        <f t="shared" si="0"/>
        <v>5825000</v>
      </c>
      <c r="S7" s="2">
        <f t="shared" si="1"/>
        <v>94175000</v>
      </c>
    </row>
    <row r="8" spans="1:19" ht="14.4">
      <c r="A8" s="1" t="s">
        <v>25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100000000</v>
      </c>
      <c r="R8" s="2">
        <f t="shared" si="0"/>
        <v>0</v>
      </c>
      <c r="S8" s="2">
        <f t="shared" si="1"/>
        <v>100000000</v>
      </c>
    </row>
    <row r="9" spans="1:19" ht="14.4">
      <c r="A9" s="1" t="s">
        <v>26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100000000</v>
      </c>
      <c r="R9" s="2">
        <f t="shared" si="0"/>
        <v>0</v>
      </c>
      <c r="S9" s="2">
        <f t="shared" si="1"/>
        <v>100000000</v>
      </c>
    </row>
    <row r="10" spans="1:19" ht="14.4">
      <c r="A10" s="1" t="s">
        <v>27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100000000</v>
      </c>
      <c r="R10" s="2">
        <f t="shared" si="0"/>
        <v>2875000</v>
      </c>
      <c r="S10" s="2">
        <f t="shared" si="1"/>
        <v>97125000</v>
      </c>
    </row>
    <row r="11" spans="1:19" ht="14.4">
      <c r="A11" s="1" t="s">
        <v>28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6</v>
      </c>
      <c r="H11" s="2">
        <v>0</v>
      </c>
      <c r="I11" s="2">
        <v>6</v>
      </c>
      <c r="J11" s="2">
        <v>7</v>
      </c>
      <c r="K11" s="2">
        <v>8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100000000</v>
      </c>
      <c r="R11" s="2">
        <f t="shared" si="0"/>
        <v>10850000</v>
      </c>
      <c r="S11" s="2">
        <f t="shared" si="1"/>
        <v>89150000</v>
      </c>
    </row>
    <row r="12" spans="1:19" ht="14.4">
      <c r="A12" s="1" t="s">
        <v>29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9</v>
      </c>
      <c r="H12" s="2">
        <v>0</v>
      </c>
      <c r="I12" s="2">
        <v>0</v>
      </c>
      <c r="J12" s="2">
        <v>0</v>
      </c>
      <c r="K12" s="2">
        <v>0</v>
      </c>
      <c r="L12" s="2">
        <v>9</v>
      </c>
      <c r="M12" s="2">
        <v>0</v>
      </c>
      <c r="N12" s="2">
        <v>0</v>
      </c>
      <c r="O12" s="2">
        <v>0</v>
      </c>
      <c r="P12" s="2">
        <v>0</v>
      </c>
      <c r="Q12" s="2">
        <v>100000000</v>
      </c>
      <c r="R12" s="2">
        <f t="shared" si="0"/>
        <v>2195000</v>
      </c>
      <c r="S12" s="2">
        <f t="shared" si="1"/>
        <v>97805000</v>
      </c>
    </row>
    <row r="13" spans="1:19" ht="14.4">
      <c r="A13" s="1" t="s">
        <v>30</v>
      </c>
      <c r="B13" s="2">
        <v>0</v>
      </c>
      <c r="C13" s="2">
        <v>0</v>
      </c>
      <c r="D13" s="2">
        <v>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100000000</v>
      </c>
      <c r="R13" s="2">
        <f t="shared" si="0"/>
        <v>500000</v>
      </c>
      <c r="S13" s="2">
        <f t="shared" si="1"/>
        <v>99500000</v>
      </c>
    </row>
    <row r="14" spans="1:19" ht="14.4">
      <c r="A14" s="1" t="s">
        <v>31</v>
      </c>
      <c r="B14" s="2">
        <v>0</v>
      </c>
      <c r="C14" s="2">
        <v>0</v>
      </c>
      <c r="D14" s="2">
        <v>0</v>
      </c>
      <c r="E14" s="2">
        <v>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100000000</v>
      </c>
      <c r="R14" s="2">
        <f t="shared" si="0"/>
        <v>6000000</v>
      </c>
      <c r="S14" s="2">
        <f t="shared" si="1"/>
        <v>94000000</v>
      </c>
    </row>
    <row r="15" spans="1:19" ht="14.4">
      <c r="A15" s="1" t="s">
        <v>32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100000000</v>
      </c>
      <c r="R15" s="2">
        <f t="shared" si="0"/>
        <v>0</v>
      </c>
      <c r="S15" s="2">
        <f t="shared" si="1"/>
        <v>100000000</v>
      </c>
    </row>
    <row r="16" spans="1:19" ht="14.4">
      <c r="A16" s="1" t="s">
        <v>33</v>
      </c>
      <c r="B16" s="2">
        <v>0</v>
      </c>
      <c r="C16" s="2">
        <v>0</v>
      </c>
      <c r="D16" s="2">
        <v>0</v>
      </c>
      <c r="E16" s="2">
        <v>0</v>
      </c>
      <c r="F16" s="2">
        <v>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100000000</v>
      </c>
      <c r="R16" s="2">
        <f t="shared" si="0"/>
        <v>900000</v>
      </c>
      <c r="S16" s="2">
        <f t="shared" si="1"/>
        <v>99100000</v>
      </c>
    </row>
    <row r="17" spans="1:19" ht="15" customHeight="1">
      <c r="A17" s="1" t="s">
        <v>34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6</v>
      </c>
      <c r="K17" s="2">
        <v>0</v>
      </c>
      <c r="L17" s="2">
        <v>0</v>
      </c>
      <c r="M17" s="2">
        <v>5</v>
      </c>
      <c r="N17" s="2">
        <v>0</v>
      </c>
      <c r="O17" s="2">
        <v>0</v>
      </c>
      <c r="P17" s="2">
        <v>0</v>
      </c>
      <c r="Q17" s="2">
        <v>100000000</v>
      </c>
      <c r="R17" s="2">
        <f t="shared" si="0"/>
        <v>2475000</v>
      </c>
      <c r="S17" s="2">
        <f t="shared" si="1"/>
        <v>97525000</v>
      </c>
    </row>
    <row r="18" spans="1:19" ht="15" customHeight="1">
      <c r="A18" s="1" t="s">
        <v>35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100000000</v>
      </c>
      <c r="R18" s="2">
        <f t="shared" si="0"/>
        <v>0</v>
      </c>
      <c r="S18" s="2">
        <f t="shared" si="1"/>
        <v>100000000</v>
      </c>
    </row>
    <row r="19" spans="1:19" ht="15" customHeight="1">
      <c r="A19" s="1" t="s">
        <v>36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7</v>
      </c>
      <c r="N19" s="2">
        <v>0</v>
      </c>
      <c r="O19" s="2">
        <v>0</v>
      </c>
      <c r="P19" s="2">
        <v>0</v>
      </c>
      <c r="Q19" s="2">
        <v>100000000</v>
      </c>
      <c r="R19" s="2">
        <f t="shared" si="0"/>
        <v>525000</v>
      </c>
      <c r="S19" s="2">
        <f t="shared" si="1"/>
        <v>99475000</v>
      </c>
    </row>
    <row r="20" spans="1:19" ht="15" customHeight="1">
      <c r="A20" s="1" t="s">
        <v>48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100000000</v>
      </c>
      <c r="R20" s="2">
        <f t="shared" si="0"/>
        <v>0</v>
      </c>
      <c r="S20" s="2">
        <f t="shared" si="1"/>
        <v>100000000</v>
      </c>
    </row>
    <row r="21" spans="1:19" ht="15" customHeight="1">
      <c r="A21" s="1" t="s">
        <v>37</v>
      </c>
      <c r="B21" s="2">
        <v>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9</v>
      </c>
      <c r="I21" s="2">
        <v>0</v>
      </c>
      <c r="J21" s="2">
        <v>0</v>
      </c>
      <c r="K21" s="2">
        <v>0</v>
      </c>
      <c r="L21" s="2">
        <v>8</v>
      </c>
      <c r="M21" s="2">
        <v>0</v>
      </c>
      <c r="N21" s="2">
        <v>0</v>
      </c>
      <c r="O21" s="2">
        <v>0</v>
      </c>
      <c r="P21" s="2">
        <v>0</v>
      </c>
      <c r="Q21" s="2">
        <v>100000000</v>
      </c>
      <c r="R21" s="2">
        <f t="shared" si="0"/>
        <v>7590000</v>
      </c>
      <c r="S21" s="2">
        <f t="shared" si="1"/>
        <v>92410000</v>
      </c>
    </row>
    <row r="22" spans="1:19" ht="15" customHeight="1">
      <c r="A22" s="1" t="s">
        <v>38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100000000</v>
      </c>
      <c r="R22" s="2">
        <f t="shared" si="0"/>
        <v>0</v>
      </c>
      <c r="S22" s="2">
        <f t="shared" si="1"/>
        <v>100000000</v>
      </c>
    </row>
    <row r="23" spans="1:19" ht="15" customHeight="1">
      <c r="A23" s="1" t="s">
        <v>39</v>
      </c>
      <c r="B23" s="2">
        <v>0</v>
      </c>
      <c r="C23" s="2">
        <v>0</v>
      </c>
      <c r="D23" s="2">
        <v>6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7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100000000</v>
      </c>
      <c r="R23" s="2">
        <f t="shared" si="0"/>
        <v>6000000</v>
      </c>
      <c r="S23" s="2">
        <f t="shared" si="1"/>
        <v>94000000</v>
      </c>
    </row>
    <row r="24" spans="1:19" ht="15" customHeight="1">
      <c r="A24" s="1" t="s">
        <v>40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100000000</v>
      </c>
      <c r="R24" s="2">
        <f t="shared" si="0"/>
        <v>0</v>
      </c>
      <c r="S24" s="2">
        <f t="shared" si="1"/>
        <v>100000000</v>
      </c>
    </row>
    <row r="25" spans="1:19" ht="15" customHeight="1">
      <c r="A25" s="1" t="s">
        <v>41</v>
      </c>
      <c r="B25" s="2">
        <v>7</v>
      </c>
      <c r="C25" s="2">
        <v>0</v>
      </c>
      <c r="D25" s="2">
        <v>6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6</v>
      </c>
      <c r="N25" s="2">
        <v>0</v>
      </c>
      <c r="O25" s="2">
        <v>0</v>
      </c>
      <c r="P25" s="2">
        <v>0</v>
      </c>
      <c r="Q25" s="2">
        <v>100000000</v>
      </c>
      <c r="R25" s="2">
        <f t="shared" si="0"/>
        <v>4525000</v>
      </c>
      <c r="S25" s="2">
        <f t="shared" si="1"/>
        <v>95475000</v>
      </c>
    </row>
    <row r="26" spans="1:19" ht="15" customHeight="1">
      <c r="A26" s="1" t="s">
        <v>42</v>
      </c>
      <c r="B26" s="2">
        <v>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100000000</v>
      </c>
      <c r="R26" s="2">
        <f t="shared" si="0"/>
        <v>4275000</v>
      </c>
      <c r="S26" s="2">
        <f t="shared" si="1"/>
        <v>95725000</v>
      </c>
    </row>
    <row r="27" spans="1:19" ht="15" customHeight="1">
      <c r="A27" s="1" t="s">
        <v>43</v>
      </c>
      <c r="B27" s="2">
        <v>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5</v>
      </c>
      <c r="M27" s="2">
        <v>0</v>
      </c>
      <c r="N27" s="2">
        <v>0</v>
      </c>
      <c r="O27" s="2">
        <v>0</v>
      </c>
      <c r="P27" s="2">
        <v>0</v>
      </c>
      <c r="Q27" s="2">
        <v>100000000</v>
      </c>
      <c r="R27" s="2">
        <f t="shared" si="0"/>
        <v>1450000</v>
      </c>
      <c r="S27" s="2">
        <f t="shared" si="1"/>
        <v>98550000</v>
      </c>
    </row>
    <row r="28" spans="1:19" ht="15" customHeight="1">
      <c r="A28" s="1" t="s">
        <v>44</v>
      </c>
      <c r="B28" s="2">
        <v>0</v>
      </c>
      <c r="C28" s="2">
        <v>0</v>
      </c>
      <c r="D28" s="2">
        <v>0</v>
      </c>
      <c r="E28" s="2">
        <v>0</v>
      </c>
      <c r="F28" s="2">
        <v>4</v>
      </c>
      <c r="G28" s="2">
        <v>6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100000000</v>
      </c>
      <c r="R28" s="2">
        <f t="shared" si="0"/>
        <v>1950000</v>
      </c>
      <c r="S28" s="2">
        <f t="shared" si="1"/>
        <v>98050000</v>
      </c>
    </row>
    <row r="29" spans="1:19" ht="15" customHeight="1">
      <c r="A29" s="1" t="s">
        <v>45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100000000</v>
      </c>
      <c r="R29" s="2">
        <f t="shared" si="0"/>
        <v>1750000</v>
      </c>
      <c r="S29" s="2">
        <f t="shared" si="1"/>
        <v>98250000</v>
      </c>
    </row>
    <row r="30" spans="1:19" ht="15" customHeight="1">
      <c r="A30" s="1" t="s">
        <v>46</v>
      </c>
      <c r="B30" s="2">
        <v>0</v>
      </c>
      <c r="C30" s="2">
        <v>0</v>
      </c>
      <c r="D30" s="2">
        <v>0</v>
      </c>
      <c r="E30" s="2">
        <v>0</v>
      </c>
      <c r="F30" s="2">
        <v>4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100000000</v>
      </c>
      <c r="R30" s="2">
        <f t="shared" si="0"/>
        <v>600000</v>
      </c>
      <c r="S30" s="2">
        <f t="shared" si="1"/>
        <v>99400000</v>
      </c>
    </row>
    <row r="31" spans="1:19" ht="15" customHeight="1">
      <c r="A31" s="1" t="s">
        <v>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100000000</v>
      </c>
      <c r="R31" s="2">
        <f t="shared" si="0"/>
        <v>0</v>
      </c>
      <c r="S31" s="2">
        <f t="shared" si="1"/>
        <v>100000000</v>
      </c>
    </row>
    <row r="32" spans="1:19" ht="15" customHeight="1">
      <c r="A32" s="1" t="s">
        <v>47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100000000</v>
      </c>
      <c r="R32" s="2">
        <f t="shared" si="0"/>
        <v>0</v>
      </c>
      <c r="S32" s="2">
        <f t="shared" si="1"/>
        <v>100000000</v>
      </c>
    </row>
    <row r="33" spans="2:16" ht="15" customHeight="1">
      <c r="B33">
        <f t="shared" ref="B33:P33" si="2">SUM(B3:B32)</f>
        <v>41</v>
      </c>
      <c r="C33">
        <f t="shared" si="2"/>
        <v>10</v>
      </c>
      <c r="D33">
        <f t="shared" si="2"/>
        <v>25</v>
      </c>
      <c r="E33">
        <f t="shared" si="2"/>
        <v>20</v>
      </c>
      <c r="F33">
        <f t="shared" si="2"/>
        <v>25</v>
      </c>
      <c r="G33">
        <f t="shared" si="2"/>
        <v>43</v>
      </c>
      <c r="H33">
        <f t="shared" si="2"/>
        <v>26</v>
      </c>
      <c r="I33">
        <f t="shared" si="2"/>
        <v>26</v>
      </c>
      <c r="J33">
        <f t="shared" si="2"/>
        <v>35</v>
      </c>
      <c r="K33">
        <f t="shared" si="2"/>
        <v>28</v>
      </c>
      <c r="L33">
        <f t="shared" si="2"/>
        <v>29</v>
      </c>
      <c r="M33">
        <f t="shared" si="2"/>
        <v>39</v>
      </c>
      <c r="N33">
        <f t="shared" si="2"/>
        <v>0</v>
      </c>
      <c r="O33">
        <f t="shared" si="2"/>
        <v>0</v>
      </c>
      <c r="P33">
        <f t="shared" si="2"/>
        <v>0</v>
      </c>
    </row>
    <row r="34" spans="2:16" ht="15" customHeight="1">
      <c r="B34" s="2">
        <v>18750</v>
      </c>
      <c r="C34" s="2">
        <v>50000</v>
      </c>
      <c r="D34" s="2">
        <v>6250</v>
      </c>
      <c r="E34" s="2">
        <v>1375</v>
      </c>
      <c r="F34" s="2">
        <v>10000</v>
      </c>
      <c r="G34" s="2">
        <v>16250</v>
      </c>
      <c r="H34" s="2">
        <v>1250</v>
      </c>
      <c r="I34" s="2">
        <v>26250</v>
      </c>
      <c r="J34" s="2">
        <v>9500</v>
      </c>
      <c r="K34" s="2">
        <v>3000</v>
      </c>
      <c r="L34" s="2">
        <v>2050000</v>
      </c>
      <c r="M34" s="2">
        <v>5000</v>
      </c>
      <c r="N34" s="2">
        <v>37500</v>
      </c>
      <c r="O34" s="2">
        <v>52000</v>
      </c>
      <c r="P34" s="2"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2020-02-10T13:10:23Z</dcterms:created>
  <dcterms:modified xsi:type="dcterms:W3CDTF">2020-02-15T15:55:41Z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