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<sst xmlns="http://schemas.openxmlformats.org/spreadsheetml/2006/main" count="18" uniqueCount="18">
  <si>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Día</t>
  </si>
  <si>
    <t>Fecha</t>
  </si>
  <si>
    <t>Trabajo Total</t>
  </si>
  <si>
    <t>Trabajo Restante</t>
  </si>
  <si>
    <t>% Restante</t>
  </si>
  <si>
    <t>Notas</t>
  </si>
  <si>
    <t>Día 1</t>
  </si>
  <si>
    <t>Se inició creación y configuración de la base de datos</t>
  </si>
  <si>
    <t>Día 2</t>
  </si>
  <si>
    <t>Avance en modelamiento y normalización</t>
  </si>
  <si>
    <t>Día 3</t>
  </si>
  <si>
    <t>MER completado, conexión con sitio iniciada</t>
  </si>
  <si>
    <t>Día 4</t>
  </si>
  <si>
    <t>Funciones de registro e inicio de sesión en desarrollo</t>
  </si>
  <si>
    <t>Día 5</t>
  </si>
  <si>
    <t>Pruebas iniciales de APIs</t>
  </si>
  <si>
    <t>Día 6</t>
  </si>
  <si>
    <t>Cierre completo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</si>
</sst>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3" numFmtId="164" xfId="0" applyAlignment="1" applyBorder="1" applyFill="1" applyFont="1" applyNumberFormat="1">
      <alignment readingOrder="0" shrinkToFit="0" vertical="center" wrapText="1"/>
    </xf>
    <xf borderId="1" fillId="2" fontId="3" numFmtId="1" xfId="0" applyAlignment="1" applyBorder="1" applyFont="1" applyNumberFormat="1">
      <alignment shrinkToFit="0" vertical="center" wrapText="1"/>
    </xf>
    <xf borderId="1" fillId="3" fontId="3" numFmtId="164" xfId="0" applyAlignment="1" applyBorder="1" applyFill="1" applyFont="1" applyNumberFormat="1">
      <alignment readingOrder="0" shrinkToFit="0" vertical="center" wrapText="1"/>
    </xf>
    <xf borderId="1" fillId="3" fontId="3" numFmtId="1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Hoja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Progreso del Sprint 4 – % de trabajo restante diario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'Hoja 1'!$F$7:$F$12</c:f>
            </c:strRef>
          </c:cat>
          <c:val>
            <c:numRef>
              <c:f>'Hoja 1'!$J$7:$J$12</c:f>
              <c:numCache/>
            </c:numRef>
          </c:val>
          <c:smooth val="0"/>
        </c:ser>
        <c:axId val="1713031634"/>
        <c:axId val="139241929"/>
      </c:lineChart>
      <c:catAx>
        <c:axId val="17130316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241929"/>
      </c:catAx>
      <c:valAx>
        <c:axId val="139241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Restante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30316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12</xdr:row>
      <xdr:rowOff>190500</xdr:rowOff>
    </xdr:from>
    <xdr:ext cx="8820150" cy="50387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F6:K12" displayName="Sprint_4" name="Sprint_4" id="1">
  <tableColumns count="6">
    <tableColumn name="Día" id="1"/>
    <tableColumn name="Fecha" id="2"/>
    <tableColumn name="Trabajo Total" id="3"/>
    <tableColumn name="Trabajo Restante" id="4"/>
    <tableColumn name="% Restante" id="5"/>
    <tableColumn name="Notas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6" max="6" width="8.88"/>
    <col customWidth="1" min="7" max="7" width="13.75"/>
    <col customWidth="1" min="8" max="8" width="15.25"/>
    <col customWidth="1" min="9" max="9" width="18.25"/>
    <col customWidth="1" min="10" max="10" width="17.88"/>
    <col customWidth="1" min="11" max="11" width="41.75"/>
  </cols>
  <sheetData>
    <row r="6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>
      <c r="F7" s="2" t="s">
        <v>6</v>
      </c>
      <c r="G7" s="3">
        <v>45908.0</v>
      </c>
      <c r="H7" s="2">
        <v>44.0</v>
      </c>
      <c r="I7" s="2">
        <v>39.0</v>
      </c>
      <c r="J7" s="4">
        <f>39/44*100</f>
        <v>88.63636364</v>
      </c>
      <c r="K7" s="2" t="s">
        <v>7</v>
      </c>
    </row>
    <row r="8">
      <c r="F8" s="2" t="s">
        <v>8</v>
      </c>
      <c r="G8" s="5">
        <v>45909.0</v>
      </c>
      <c r="H8" s="2">
        <v>44.0</v>
      </c>
      <c r="I8" s="2">
        <v>34.0</v>
      </c>
      <c r="J8" s="6">
        <f>34/44*100</f>
        <v>77.27272727</v>
      </c>
      <c r="K8" s="2" t="s">
        <v>9</v>
      </c>
    </row>
    <row r="9">
      <c r="F9" s="2" t="s">
        <v>10</v>
      </c>
      <c r="G9" s="3">
        <v>45910.0</v>
      </c>
      <c r="H9" s="2">
        <v>44.0</v>
      </c>
      <c r="I9" s="2">
        <v>27.0</v>
      </c>
      <c r="J9" s="4">
        <f>27/44*100</f>
        <v>61.36363636</v>
      </c>
      <c r="K9" s="2" t="s">
        <v>11</v>
      </c>
    </row>
    <row r="10">
      <c r="F10" s="2" t="s">
        <v>12</v>
      </c>
      <c r="G10" s="5">
        <v>45911.0</v>
      </c>
      <c r="H10" s="2">
        <v>44.0</v>
      </c>
      <c r="I10" s="2">
        <v>22.0</v>
      </c>
      <c r="J10" s="6">
        <f>22/44*100</f>
        <v>50</v>
      </c>
      <c r="K10" s="2" t="s">
        <v>13</v>
      </c>
    </row>
    <row r="11">
      <c r="F11" s="2" t="s">
        <v>14</v>
      </c>
      <c r="G11" s="3">
        <v>45912.0</v>
      </c>
      <c r="H11" s="2">
        <v>44.0</v>
      </c>
      <c r="I11" s="2">
        <v>15.0</v>
      </c>
      <c r="J11" s="4">
        <f>15/44*100</f>
        <v>34.09090909</v>
      </c>
      <c r="K11" s="2" t="s">
        <v>15</v>
      </c>
    </row>
    <row r="12">
      <c r="F12" s="2" t="s">
        <v>16</v>
      </c>
      <c r="G12" s="5">
        <v>45913.0</v>
      </c>
      <c r="H12" s="2">
        <v>44.0</v>
      </c>
      <c r="I12" s="2">
        <v>5.0</v>
      </c>
      <c r="J12" s="6">
        <f>0/44*100</f>
        <v>0</v>
      </c>
      <c r="K12" s="2" t="s">
        <v>17</v>
      </c>
    </row>
  </sheetData>
  <dataValidations>
    <dataValidation type="custom" allowBlank="1" showDropDown="1" sqref="G7:G12">
      <formula1>OR(NOT(ISERROR(DATEVALUE(G7))), AND(ISNUMBER(G7), LEFT(CELL("format", G7))="D"))</formula1>
    </dataValidation>
    <dataValidation type="custom" allowBlank="1" showDropDown="1" sqref="J7:J12">
      <formula1>AND(ISNUMBER(J7),(NOT(OR(NOT(ISERROR(DATEVALUE(J7))), AND(ISNUMBER(J7), LEFT(CELL("format", J7))="D")))))</formula1>
    </dataValidation>
  </dataValidations>
  <drawing r:id="rId1"/>
  <tableParts count="1">
    <tablePart r:id="rId3"/>
  </tableParts>
</worksheet>
</file>