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foster\Desktop\Publications\GF1xGF5 Mapping Paper\Logit\"/>
    </mc:Choice>
  </mc:AlternateContent>
  <xr:revisionPtr revIDLastSave="0" documentId="13_ncr:1_{3D55E834-9785-4CD7-8FA5-E6585550FE00}" xr6:coauthVersionLast="47" xr6:coauthVersionMax="47" xr10:uidLastSave="{00000000-0000-0000-0000-000000000000}"/>
  <bookViews>
    <workbookView xWindow="-120" yWindow="-120" windowWidth="25440" windowHeight="15390" activeTab="1" xr2:uid="{0B7400F5-0A30-4BD8-945C-CE22467BB20B}"/>
  </bookViews>
  <sheets>
    <sheet name="Anther" sheetId="1" r:id="rId1"/>
    <sheet name="Poll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G2" i="1" s="1"/>
  <c r="H2" i="1" s="1"/>
  <c r="F2" i="1"/>
  <c r="D3" i="1"/>
  <c r="E3" i="1" s="1"/>
  <c r="G3" i="1" s="1"/>
  <c r="H3" i="1" s="1"/>
  <c r="E4" i="1"/>
  <c r="G4" i="1" s="1"/>
  <c r="H4" i="1" s="1"/>
  <c r="E5" i="1"/>
  <c r="G5" i="1" s="1"/>
  <c r="H5" i="1" s="1"/>
  <c r="E6" i="1"/>
  <c r="G6" i="1" s="1"/>
  <c r="H6" i="1" s="1"/>
  <c r="E7" i="1"/>
  <c r="G7" i="1" s="1"/>
  <c r="H7" i="1" s="1"/>
  <c r="E8" i="1"/>
  <c r="G8" i="1" s="1"/>
  <c r="H8" i="1" s="1"/>
  <c r="E9" i="1"/>
  <c r="G9" i="1" s="1"/>
  <c r="H9" i="1" s="1"/>
  <c r="E10" i="1"/>
  <c r="G10" i="1" s="1"/>
  <c r="H10" i="1" s="1"/>
  <c r="E11" i="1"/>
  <c r="G11" i="1"/>
  <c r="H11" i="1" s="1"/>
  <c r="E12" i="1"/>
  <c r="G12" i="1" s="1"/>
  <c r="H12" i="1" s="1"/>
  <c r="E13" i="1"/>
  <c r="G13" i="1" s="1"/>
  <c r="H13" i="1" s="1"/>
  <c r="E14" i="1"/>
  <c r="G14" i="1" s="1"/>
  <c r="H14" i="1" s="1"/>
  <c r="E15" i="1"/>
  <c r="G15" i="1" s="1"/>
  <c r="H15" i="1" s="1"/>
  <c r="E16" i="1"/>
  <c r="G16" i="1" s="1"/>
  <c r="H16" i="1" s="1"/>
  <c r="E17" i="1"/>
  <c r="G17" i="1" s="1"/>
  <c r="H17" i="1" s="1"/>
  <c r="E18" i="1"/>
  <c r="G18" i="1" s="1"/>
  <c r="H18" i="1" s="1"/>
  <c r="E19" i="1"/>
  <c r="G19" i="1" s="1"/>
  <c r="H19" i="1" s="1"/>
  <c r="E20" i="1"/>
  <c r="G20" i="1" s="1"/>
  <c r="H20" i="1" s="1"/>
  <c r="E21" i="1"/>
  <c r="G21" i="1" s="1"/>
  <c r="H21" i="1" s="1"/>
  <c r="E22" i="1"/>
  <c r="G22" i="1" s="1"/>
  <c r="H22" i="1" s="1"/>
  <c r="E23" i="1"/>
  <c r="G23" i="1" s="1"/>
  <c r="H23" i="1" s="1"/>
  <c r="E24" i="1"/>
  <c r="G24" i="1" s="1"/>
  <c r="H24" i="1" s="1"/>
  <c r="E25" i="1"/>
  <c r="G25" i="1" s="1"/>
  <c r="H25" i="1" s="1"/>
  <c r="E26" i="1"/>
  <c r="G26" i="1" s="1"/>
  <c r="H26" i="1" s="1"/>
  <c r="E27" i="1"/>
  <c r="G27" i="1" s="1"/>
  <c r="H27" i="1" s="1"/>
  <c r="G28" i="1"/>
  <c r="H28" i="1" s="1"/>
  <c r="E29" i="1"/>
  <c r="G29" i="1" s="1"/>
  <c r="H29" i="1" s="1"/>
  <c r="E30" i="1"/>
  <c r="G30" i="1" s="1"/>
  <c r="H30" i="1" s="1"/>
  <c r="E31" i="1"/>
  <c r="G31" i="1" s="1"/>
  <c r="H31" i="1" s="1"/>
  <c r="E32" i="1"/>
  <c r="G32" i="1" s="1"/>
  <c r="H32" i="1" s="1"/>
  <c r="E33" i="1"/>
  <c r="G33" i="1" s="1"/>
  <c r="H33" i="1" s="1"/>
  <c r="E34" i="1"/>
  <c r="G34" i="1" s="1"/>
  <c r="H34" i="1" s="1"/>
  <c r="E35" i="1"/>
  <c r="G35" i="1" s="1"/>
  <c r="H35" i="1" s="1"/>
  <c r="E36" i="1"/>
  <c r="G36" i="1" s="1"/>
  <c r="H36" i="1" s="1"/>
  <c r="E37" i="1"/>
  <c r="G37" i="1" s="1"/>
  <c r="H37" i="1" s="1"/>
  <c r="E38" i="1"/>
  <c r="G38" i="1" s="1"/>
  <c r="H38" i="1" s="1"/>
  <c r="E39" i="1"/>
  <c r="G39" i="1" s="1"/>
  <c r="H39" i="1" s="1"/>
  <c r="E40" i="1"/>
  <c r="G40" i="1"/>
  <c r="H40" i="1" s="1"/>
  <c r="E41" i="1"/>
  <c r="G41" i="1" s="1"/>
  <c r="H41" i="1" s="1"/>
  <c r="E42" i="1"/>
  <c r="G42" i="1" s="1"/>
  <c r="H42" i="1" s="1"/>
  <c r="E43" i="1"/>
  <c r="G43" i="1" s="1"/>
  <c r="H43" i="1" s="1"/>
  <c r="E44" i="1"/>
  <c r="G44" i="1" s="1"/>
  <c r="H44" i="1" s="1"/>
  <c r="E45" i="1"/>
  <c r="G45" i="1" s="1"/>
  <c r="H45" i="1" s="1"/>
  <c r="E46" i="1"/>
  <c r="G46" i="1" s="1"/>
  <c r="H46" i="1" s="1"/>
  <c r="E47" i="1"/>
  <c r="G47" i="1" s="1"/>
  <c r="H47" i="1" s="1"/>
  <c r="E48" i="1"/>
  <c r="G48" i="1" s="1"/>
  <c r="H48" i="1" s="1"/>
  <c r="E49" i="1"/>
  <c r="G49" i="1" s="1"/>
  <c r="H49" i="1" s="1"/>
  <c r="E50" i="1"/>
  <c r="G50" i="1" s="1"/>
  <c r="H50" i="1" s="1"/>
  <c r="E51" i="1"/>
  <c r="G51" i="1" s="1"/>
  <c r="H51" i="1" s="1"/>
  <c r="E52" i="1"/>
  <c r="G52" i="1" s="1"/>
  <c r="H52" i="1" s="1"/>
  <c r="E53" i="1"/>
  <c r="G53" i="1" s="1"/>
  <c r="H53" i="1" s="1"/>
  <c r="E54" i="1"/>
  <c r="G54" i="1" s="1"/>
  <c r="H54" i="1" s="1"/>
  <c r="E55" i="1"/>
  <c r="G55" i="1" s="1"/>
  <c r="H55" i="1" s="1"/>
  <c r="E56" i="1"/>
  <c r="G56" i="1"/>
  <c r="H56" i="1" s="1"/>
  <c r="E57" i="1"/>
  <c r="G57" i="1" s="1"/>
  <c r="H57" i="1" s="1"/>
  <c r="E58" i="1"/>
  <c r="G58" i="1" s="1"/>
  <c r="H58" i="1" s="1"/>
  <c r="E59" i="1"/>
  <c r="G59" i="1" s="1"/>
  <c r="H59" i="1" s="1"/>
  <c r="E60" i="1"/>
  <c r="G60" i="1" s="1"/>
  <c r="H60" i="1" s="1"/>
  <c r="E61" i="1"/>
  <c r="G61" i="1" s="1"/>
  <c r="H61" i="1" s="1"/>
  <c r="E62" i="1"/>
  <c r="G62" i="1" s="1"/>
  <c r="H62" i="1" s="1"/>
  <c r="E63" i="1"/>
  <c r="G63" i="1" s="1"/>
  <c r="H63" i="1" s="1"/>
  <c r="E64" i="1"/>
  <c r="G64" i="1"/>
  <c r="H64" i="1" s="1"/>
  <c r="E65" i="1"/>
  <c r="G65" i="1" s="1"/>
  <c r="H65" i="1" s="1"/>
  <c r="E66" i="1"/>
  <c r="G66" i="1" s="1"/>
  <c r="H66" i="1" s="1"/>
  <c r="E67" i="1"/>
  <c r="G67" i="1" s="1"/>
  <c r="H67" i="1" s="1"/>
  <c r="E68" i="1"/>
  <c r="G68" i="1" s="1"/>
  <c r="H68" i="1" s="1"/>
  <c r="E69" i="1"/>
  <c r="G69" i="1" s="1"/>
  <c r="H69" i="1" s="1"/>
  <c r="E70" i="1"/>
  <c r="G70" i="1" s="1"/>
  <c r="H70" i="1" s="1"/>
  <c r="E71" i="1"/>
  <c r="G71" i="1" s="1"/>
  <c r="H71" i="1" s="1"/>
  <c r="E72" i="1"/>
  <c r="G72" i="1"/>
  <c r="H72" i="1" s="1"/>
  <c r="E73" i="1"/>
  <c r="G73" i="1" s="1"/>
  <c r="H73" i="1" s="1"/>
  <c r="E74" i="1"/>
  <c r="G74" i="1" s="1"/>
  <c r="H74" i="1" s="1"/>
  <c r="E75" i="1"/>
  <c r="G75" i="1" s="1"/>
  <c r="H75" i="1" s="1"/>
  <c r="E76" i="1"/>
  <c r="G76" i="1" s="1"/>
  <c r="H76" i="1" s="1"/>
  <c r="E77" i="1"/>
  <c r="G77" i="1" s="1"/>
  <c r="H77" i="1" s="1"/>
  <c r="D2" i="2"/>
  <c r="F2" i="2"/>
  <c r="D3" i="2"/>
  <c r="E3" i="2" s="1"/>
  <c r="G3" i="2" s="1"/>
  <c r="H3" i="2" s="1"/>
  <c r="E4" i="2"/>
  <c r="G4" i="2" s="1"/>
  <c r="H4" i="2" s="1"/>
  <c r="E5" i="2"/>
  <c r="G5" i="2" s="1"/>
  <c r="H5" i="2" s="1"/>
  <c r="E6" i="2"/>
  <c r="G6" i="2" s="1"/>
  <c r="H6" i="2" s="1"/>
  <c r="E7" i="2"/>
  <c r="G7" i="2" s="1"/>
  <c r="H7" i="2" s="1"/>
  <c r="E8" i="2"/>
  <c r="G8" i="2" s="1"/>
  <c r="H8" i="2" s="1"/>
  <c r="E9" i="2"/>
  <c r="G9" i="2" s="1"/>
  <c r="H9" i="2" s="1"/>
  <c r="E10" i="2"/>
  <c r="G10" i="2" s="1"/>
  <c r="H10" i="2" s="1"/>
  <c r="E11" i="2"/>
  <c r="G11" i="2" s="1"/>
  <c r="H11" i="2" s="1"/>
  <c r="E12" i="2"/>
  <c r="G12" i="2" s="1"/>
  <c r="H12" i="2" s="1"/>
  <c r="E13" i="2"/>
  <c r="G13" i="2"/>
  <c r="H13" i="2" s="1"/>
  <c r="E14" i="2"/>
  <c r="G14" i="2" s="1"/>
  <c r="H14" i="2" s="1"/>
  <c r="E15" i="2"/>
  <c r="G15" i="2" s="1"/>
  <c r="H15" i="2" s="1"/>
  <c r="E16" i="2"/>
  <c r="G16" i="2" s="1"/>
  <c r="H16" i="2" s="1"/>
  <c r="E17" i="2"/>
  <c r="G17" i="2" s="1"/>
  <c r="H17" i="2" s="1"/>
  <c r="E18" i="2"/>
  <c r="G18" i="2" s="1"/>
  <c r="H18" i="2" s="1"/>
  <c r="E19" i="2"/>
  <c r="G19" i="2" s="1"/>
  <c r="H19" i="2" s="1"/>
  <c r="E20" i="2"/>
  <c r="G20" i="2" s="1"/>
  <c r="H20" i="2" s="1"/>
  <c r="E21" i="2"/>
  <c r="G21" i="2" s="1"/>
  <c r="H21" i="2" s="1"/>
  <c r="E22" i="2"/>
  <c r="G22" i="2" s="1"/>
  <c r="H22" i="2" s="1"/>
  <c r="E23" i="2"/>
  <c r="G23" i="2" s="1"/>
  <c r="H23" i="2" s="1"/>
  <c r="E24" i="2"/>
  <c r="G24" i="2" s="1"/>
  <c r="H24" i="2" s="1"/>
  <c r="E25" i="2"/>
  <c r="G25" i="2" s="1"/>
  <c r="H25" i="2" s="1"/>
  <c r="E26" i="2"/>
  <c r="G26" i="2" s="1"/>
  <c r="H26" i="2" s="1"/>
  <c r="E27" i="2"/>
  <c r="G27" i="2" s="1"/>
  <c r="H27" i="2" s="1"/>
  <c r="E28" i="2"/>
  <c r="G28" i="2" s="1"/>
  <c r="H28" i="2" s="1"/>
  <c r="E29" i="2"/>
  <c r="G29" i="2" s="1"/>
  <c r="H29" i="2" s="1"/>
  <c r="E30" i="2"/>
  <c r="G30" i="2" s="1"/>
  <c r="H30" i="2" s="1"/>
  <c r="E31" i="2"/>
  <c r="G31" i="2" s="1"/>
  <c r="H31" i="2" s="1"/>
  <c r="E32" i="2"/>
  <c r="G32" i="2"/>
  <c r="H32" i="2" s="1"/>
  <c r="E33" i="2"/>
  <c r="G33" i="2" s="1"/>
  <c r="H33" i="2" s="1"/>
  <c r="E34" i="2"/>
  <c r="G34" i="2" s="1"/>
  <c r="H34" i="2" s="1"/>
  <c r="E35" i="2"/>
  <c r="G35" i="2" s="1"/>
  <c r="H35" i="2" s="1"/>
  <c r="E36" i="2"/>
  <c r="G36" i="2" s="1"/>
  <c r="H36" i="2" s="1"/>
  <c r="E37" i="2"/>
  <c r="G37" i="2"/>
  <c r="H37" i="2" s="1"/>
  <c r="E38" i="2"/>
  <c r="G38" i="2" s="1"/>
  <c r="H38" i="2" s="1"/>
  <c r="E39" i="2"/>
  <c r="G39" i="2" s="1"/>
  <c r="H39" i="2" s="1"/>
  <c r="E40" i="2"/>
  <c r="G40" i="2" s="1"/>
  <c r="H40" i="2" s="1"/>
  <c r="E41" i="2"/>
  <c r="G41" i="2" s="1"/>
  <c r="H41" i="2" s="1"/>
  <c r="E42" i="2"/>
  <c r="G42" i="2" s="1"/>
  <c r="H42" i="2" s="1"/>
  <c r="E43" i="2"/>
  <c r="G43" i="2" s="1"/>
  <c r="H43" i="2" s="1"/>
  <c r="E44" i="2"/>
  <c r="G44" i="2" s="1"/>
  <c r="H44" i="2" s="1"/>
  <c r="E45" i="2"/>
  <c r="G45" i="2" s="1"/>
  <c r="H45" i="2" s="1"/>
  <c r="E46" i="2"/>
  <c r="G46" i="2" s="1"/>
  <c r="H46" i="2" s="1"/>
  <c r="E47" i="2"/>
  <c r="G47" i="2" s="1"/>
  <c r="H47" i="2" s="1"/>
  <c r="E48" i="2"/>
  <c r="G48" i="2" s="1"/>
  <c r="H48" i="2" s="1"/>
  <c r="E49" i="2"/>
  <c r="G49" i="2" s="1"/>
  <c r="H49" i="2" s="1"/>
  <c r="E50" i="2"/>
  <c r="G50" i="2" s="1"/>
  <c r="H50" i="2" s="1"/>
  <c r="E51" i="2"/>
  <c r="G51" i="2" s="1"/>
  <c r="H51" i="2" s="1"/>
  <c r="E52" i="2"/>
  <c r="G52" i="2" s="1"/>
  <c r="H52" i="2" s="1"/>
  <c r="E53" i="2"/>
  <c r="G53" i="2" s="1"/>
  <c r="H53" i="2" s="1"/>
  <c r="E54" i="2"/>
  <c r="G54" i="2" s="1"/>
  <c r="H54" i="2" s="1"/>
  <c r="E55" i="2"/>
  <c r="G55" i="2" s="1"/>
  <c r="H55" i="2" s="1"/>
  <c r="E56" i="2"/>
  <c r="G56" i="2" s="1"/>
  <c r="H56" i="2" s="1"/>
  <c r="E57" i="2"/>
  <c r="G57" i="2" s="1"/>
  <c r="H57" i="2" s="1"/>
  <c r="E58" i="2"/>
  <c r="G58" i="2" s="1"/>
  <c r="H58" i="2" s="1"/>
  <c r="E59" i="2"/>
  <c r="G59" i="2" s="1"/>
  <c r="H59" i="2" s="1"/>
  <c r="E60" i="2"/>
  <c r="G60" i="2" s="1"/>
  <c r="H60" i="2" s="1"/>
  <c r="E61" i="2"/>
  <c r="G61" i="2" s="1"/>
  <c r="H61" i="2" s="1"/>
  <c r="E62" i="2"/>
  <c r="G62" i="2" s="1"/>
  <c r="H62" i="2" s="1"/>
  <c r="E63" i="2"/>
  <c r="G63" i="2" s="1"/>
  <c r="H63" i="2" s="1"/>
  <c r="E64" i="2"/>
  <c r="G64" i="2" s="1"/>
  <c r="H64" i="2" s="1"/>
  <c r="E65" i="2"/>
  <c r="G65" i="2" s="1"/>
  <c r="H65" i="2" s="1"/>
  <c r="E66" i="2"/>
  <c r="G66" i="2" s="1"/>
  <c r="H66" i="2" s="1"/>
  <c r="E67" i="2"/>
  <c r="G67" i="2"/>
  <c r="H67" i="2" s="1"/>
  <c r="E68" i="2"/>
  <c r="G68" i="2" s="1"/>
  <c r="H68" i="2" s="1"/>
  <c r="E69" i="2"/>
  <c r="G69" i="2" s="1"/>
  <c r="H69" i="2" s="1"/>
  <c r="E70" i="2"/>
  <c r="G70" i="2" s="1"/>
  <c r="H70" i="2" s="1"/>
  <c r="E71" i="2"/>
  <c r="G71" i="2" s="1"/>
  <c r="H71" i="2" s="1"/>
  <c r="E72" i="2"/>
  <c r="G72" i="2"/>
  <c r="H72" i="2" s="1"/>
  <c r="E73" i="2"/>
  <c r="G73" i="2" s="1"/>
  <c r="H73" i="2" s="1"/>
  <c r="E74" i="2"/>
  <c r="G74" i="2" s="1"/>
  <c r="H74" i="2" s="1"/>
  <c r="E75" i="2"/>
  <c r="G75" i="2" s="1"/>
  <c r="H75" i="2" s="1"/>
  <c r="E76" i="2"/>
  <c r="G76" i="2" s="1"/>
  <c r="H76" i="2" s="1"/>
  <c r="E77" i="2"/>
  <c r="G77" i="2" s="1"/>
  <c r="H77" i="2" s="1"/>
  <c r="E2" i="2" l="1"/>
  <c r="G2" i="2" s="1"/>
  <c r="H2" i="2" s="1"/>
</calcChain>
</file>

<file path=xl/sharedStrings.xml><?xml version="1.0" encoding="utf-8"?>
<sst xmlns="http://schemas.openxmlformats.org/spreadsheetml/2006/main" count="320" uniqueCount="37">
  <si>
    <t>Location</t>
  </si>
  <si>
    <t>HMF</t>
  </si>
  <si>
    <t>R01</t>
  </si>
  <si>
    <t>ISU</t>
  </si>
  <si>
    <t>R02</t>
  </si>
  <si>
    <t>R03</t>
  </si>
  <si>
    <t>R04</t>
  </si>
  <si>
    <t>R06</t>
  </si>
  <si>
    <t>R08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</si>
  <si>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</si>
  <si>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</si>
  <si>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</si>
  <si>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</si>
  <si>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</si>
  <si>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</si>
  <si>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</si>
  <si>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</si>
  <si>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</si>
  <si>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</si>
  <si>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R23</t>
  </si>
  <si>
    <t>R24</t>
  </si>
  <si>
    <t>R22</t>
  </si>
  <si>
    <t>LG</t>
  </si>
  <si>
    <t>KWS</t>
  </si>
  <si>
    <t>Group</t>
  </si>
  <si>
    <t>Environment</t>
  </si>
  <si>
    <t>Tassels</t>
  </si>
  <si>
    <t>Fertile</t>
  </si>
  <si>
    <t>Sterile</t>
  </si>
  <si>
    <t>HMF_plus_0.005</t>
  </si>
  <si>
    <t>R05</t>
  </si>
  <si>
    <t>R07</t>
  </si>
  <si>
    <t>R09</t>
  </si>
  <si>
    <t>R20</t>
  </si>
  <si>
    <t>R21</t>
  </si>
  <si>
    <t>A427</t>
  </si>
  <si>
    <t>Wf9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</si>
</sst>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CABF-6835-4F45-BB39-2B670E8459A0}">
  <dimension ref="A1:H77"/>
  <sheetViews>
    <sheetView workbookViewId="0">
      <selection activeCell="I1" sqref="I1:I1048576"/>
    </sheetView>
  </sheetViews>
  <sheetFormatPr defaultRowHeight="15" x14ac:dyDescent="0.25"/>
  <cols>
    <col min="2" max="2" width="8.42578125" customWidth="1"/>
    <col min="3" max="3" width="12.42578125" bestFit="1" customWidth="1"/>
    <col min="4" max="5" width="8.42578125" customWidth="1"/>
    <col min="6" max="6" width="13.42578125" bestFit="1" customWidth="1"/>
    <col min="8" max="8" width="15.42578125" bestFit="1" customWidth="1"/>
  </cols>
  <sheetData>
    <row r="1" spans="1:8" x14ac:dyDescent="0.25">
      <c r="A1" t="s">
        <v>24</v>
      </c>
      <c r="B1" t="s">
        <v>0</v>
      </c>
      <c r="C1" t="s">
        <v>25</v>
      </c>
      <c r="D1" t="s">
        <v>26</v>
      </c>
      <c r="E1" t="s">
        <v>28</v>
      </c>
      <c r="F1" t="s">
        <v>27</v>
      </c>
      <c r="G1" t="s">
        <v>1</v>
      </c>
      <c r="H1" t="s">
        <v>29</v>
      </c>
    </row>
    <row r="2" spans="1:8" x14ac:dyDescent="0.25">
      <c r="A2" t="s">
        <v>35</v>
      </c>
      <c r="B2" t="s">
        <v>3</v>
      </c>
      <c r="C2">
        <v>1</v>
      </c>
      <c r="D2">
        <f>40+35+39+37</f>
        <v>151</v>
      </c>
      <c r="E2">
        <f t="shared" ref="E2:E33" si="0">D2-F2</f>
        <v>26</v>
      </c>
      <c r="F2">
        <f>30+31+34+30</f>
        <v>125</v>
      </c>
      <c r="G2">
        <f t="shared" ref="G2:G33" si="1">F2/(F2+E2)</f>
        <v>0.82781456953642385</v>
      </c>
      <c r="H2">
        <f t="shared" ref="H2:H33" si="2">G2+0.005</f>
        <v>0.83281456953642385</v>
      </c>
    </row>
    <row r="3" spans="1:8" x14ac:dyDescent="0.25">
      <c r="A3" t="s">
        <v>36</v>
      </c>
      <c r="B3" t="s">
        <v>3</v>
      </c>
      <c r="C3">
        <v>1</v>
      </c>
      <c r="D3">
        <f>34+30+31+29</f>
        <v>124</v>
      </c>
      <c r="E3">
        <f t="shared" si="0"/>
        <v>122</v>
      </c>
      <c r="F3">
        <v>2</v>
      </c>
      <c r="G3">
        <f t="shared" si="1"/>
        <v>1.6129032258064516E-2</v>
      </c>
      <c r="H3">
        <f t="shared" si="2"/>
        <v>2.1129032258064517E-2</v>
      </c>
    </row>
    <row r="4" spans="1:8" x14ac:dyDescent="0.25">
      <c r="A4" t="s">
        <v>2</v>
      </c>
      <c r="B4" t="s">
        <v>3</v>
      </c>
      <c r="C4">
        <v>1</v>
      </c>
      <c r="D4">
        <v>332</v>
      </c>
      <c r="E4">
        <f t="shared" si="0"/>
        <v>314</v>
      </c>
      <c r="F4">
        <v>18</v>
      </c>
      <c r="G4">
        <f t="shared" si="1"/>
        <v>5.4216867469879519E-2</v>
      </c>
      <c r="H4">
        <f t="shared" si="2"/>
        <v>5.9216867469879517E-2</v>
      </c>
    </row>
    <row r="5" spans="1:8" x14ac:dyDescent="0.25">
      <c r="A5" t="s">
        <v>4</v>
      </c>
      <c r="B5" t="s">
        <v>3</v>
      </c>
      <c r="C5">
        <v>1</v>
      </c>
      <c r="D5">
        <v>299</v>
      </c>
      <c r="E5">
        <f t="shared" si="0"/>
        <v>282</v>
      </c>
      <c r="F5">
        <v>17</v>
      </c>
      <c r="G5">
        <f t="shared" si="1"/>
        <v>5.6856187290969896E-2</v>
      </c>
      <c r="H5">
        <f t="shared" si="2"/>
        <v>6.1856187290969894E-2</v>
      </c>
    </row>
    <row r="6" spans="1:8" x14ac:dyDescent="0.25">
      <c r="A6" t="s">
        <v>5</v>
      </c>
      <c r="B6" t="s">
        <v>3</v>
      </c>
      <c r="C6">
        <v>1</v>
      </c>
      <c r="D6">
        <v>29</v>
      </c>
      <c r="E6">
        <f t="shared" si="0"/>
        <v>27</v>
      </c>
      <c r="F6">
        <v>2</v>
      </c>
      <c r="G6">
        <f t="shared" si="1"/>
        <v>6.8965517241379309E-2</v>
      </c>
      <c r="H6">
        <f t="shared" si="2"/>
        <v>7.3965517241379314E-2</v>
      </c>
    </row>
    <row r="7" spans="1:8" x14ac:dyDescent="0.25">
      <c r="A7" t="s">
        <v>6</v>
      </c>
      <c r="B7" t="s">
        <v>3</v>
      </c>
      <c r="C7">
        <v>1</v>
      </c>
      <c r="D7">
        <v>100</v>
      </c>
      <c r="E7">
        <f t="shared" si="0"/>
        <v>79</v>
      </c>
      <c r="F7">
        <v>21</v>
      </c>
      <c r="G7">
        <f t="shared" si="1"/>
        <v>0.21</v>
      </c>
      <c r="H7">
        <f t="shared" si="2"/>
        <v>0.215</v>
      </c>
    </row>
    <row r="8" spans="1:8" x14ac:dyDescent="0.25">
      <c r="A8" t="s">
        <v>30</v>
      </c>
      <c r="B8" t="s">
        <v>3</v>
      </c>
      <c r="C8">
        <v>1</v>
      </c>
      <c r="D8">
        <v>320</v>
      </c>
      <c r="E8">
        <f t="shared" si="0"/>
        <v>225</v>
      </c>
      <c r="F8">
        <v>95</v>
      </c>
      <c r="G8">
        <f t="shared" si="1"/>
        <v>0.296875</v>
      </c>
      <c r="H8">
        <f t="shared" si="2"/>
        <v>0.301875</v>
      </c>
    </row>
    <row r="9" spans="1:8" x14ac:dyDescent="0.25">
      <c r="A9" t="s">
        <v>7</v>
      </c>
      <c r="B9" t="s">
        <v>3</v>
      </c>
      <c r="C9">
        <v>1</v>
      </c>
      <c r="D9">
        <v>146</v>
      </c>
      <c r="E9">
        <f t="shared" si="0"/>
        <v>139</v>
      </c>
      <c r="F9">
        <v>7</v>
      </c>
      <c r="G9">
        <f t="shared" si="1"/>
        <v>4.7945205479452052E-2</v>
      </c>
      <c r="H9">
        <f t="shared" si="2"/>
        <v>5.294520547945205E-2</v>
      </c>
    </row>
    <row r="10" spans="1:8" x14ac:dyDescent="0.25">
      <c r="A10" t="s">
        <v>31</v>
      </c>
      <c r="B10" t="s">
        <v>3</v>
      </c>
      <c r="C10">
        <v>1</v>
      </c>
      <c r="D10">
        <v>102</v>
      </c>
      <c r="E10">
        <f t="shared" si="0"/>
        <v>82</v>
      </c>
      <c r="F10">
        <v>20</v>
      </c>
      <c r="G10">
        <f t="shared" si="1"/>
        <v>0.19607843137254902</v>
      </c>
      <c r="H10">
        <f t="shared" si="2"/>
        <v>0.20107843137254902</v>
      </c>
    </row>
    <row r="11" spans="1:8" x14ac:dyDescent="0.25">
      <c r="A11" t="s">
        <v>8</v>
      </c>
      <c r="B11" t="s">
        <v>3</v>
      </c>
      <c r="C11">
        <v>1</v>
      </c>
      <c r="D11">
        <v>105</v>
      </c>
      <c r="E11">
        <f t="shared" si="0"/>
        <v>78</v>
      </c>
      <c r="F11">
        <v>27</v>
      </c>
      <c r="G11">
        <f t="shared" si="1"/>
        <v>0.25714285714285712</v>
      </c>
      <c r="H11">
        <f t="shared" si="2"/>
        <v>0.26214285714285712</v>
      </c>
    </row>
    <row r="12" spans="1:8" x14ac:dyDescent="0.25">
      <c r="A12" t="s">
        <v>32</v>
      </c>
      <c r="B12" t="s">
        <v>3</v>
      </c>
      <c r="C12">
        <v>1</v>
      </c>
      <c r="D12">
        <v>123</v>
      </c>
      <c r="E12">
        <f t="shared" si="0"/>
        <v>107</v>
      </c>
      <c r="F12">
        <v>16</v>
      </c>
      <c r="G12">
        <f t="shared" si="1"/>
        <v>0.13008130081300814</v>
      </c>
      <c r="H12">
        <f t="shared" si="2"/>
        <v>0.13508130081300815</v>
      </c>
    </row>
    <row r="13" spans="1:8" x14ac:dyDescent="0.25">
      <c r="A13" t="s">
        <v>9</v>
      </c>
      <c r="B13" t="s">
        <v>3</v>
      </c>
      <c r="C13">
        <v>1</v>
      </c>
      <c r="D13">
        <v>239</v>
      </c>
      <c r="E13">
        <f t="shared" si="0"/>
        <v>179</v>
      </c>
      <c r="F13">
        <v>60</v>
      </c>
      <c r="G13">
        <f t="shared" si="1"/>
        <v>0.2510460251046025</v>
      </c>
      <c r="H13">
        <f t="shared" si="2"/>
        <v>0.2560460251046025</v>
      </c>
    </row>
    <row r="14" spans="1:8" x14ac:dyDescent="0.25">
      <c r="A14" t="s">
        <v>10</v>
      </c>
      <c r="B14" t="s">
        <v>3</v>
      </c>
      <c r="C14">
        <v>1</v>
      </c>
      <c r="D14">
        <v>369</v>
      </c>
      <c r="E14">
        <f t="shared" si="0"/>
        <v>222</v>
      </c>
      <c r="F14">
        <v>147</v>
      </c>
      <c r="G14">
        <f t="shared" si="1"/>
        <v>0.3983739837398374</v>
      </c>
      <c r="H14">
        <f t="shared" si="2"/>
        <v>0.40337398373983741</v>
      </c>
    </row>
    <row r="15" spans="1:8" x14ac:dyDescent="0.25">
      <c r="A15" t="s">
        <v>11</v>
      </c>
      <c r="B15" t="s">
        <v>3</v>
      </c>
      <c r="C15">
        <v>1</v>
      </c>
      <c r="D15">
        <v>63</v>
      </c>
      <c r="E15">
        <f t="shared" si="0"/>
        <v>25</v>
      </c>
      <c r="F15">
        <v>38</v>
      </c>
      <c r="G15">
        <f t="shared" si="1"/>
        <v>0.60317460317460314</v>
      </c>
      <c r="H15">
        <f t="shared" si="2"/>
        <v>0.60817460317460315</v>
      </c>
    </row>
    <row r="16" spans="1:8" x14ac:dyDescent="0.25">
      <c r="A16" t="s">
        <v>12</v>
      </c>
      <c r="B16" t="s">
        <v>3</v>
      </c>
      <c r="C16">
        <v>1</v>
      </c>
      <c r="D16">
        <v>171</v>
      </c>
      <c r="E16">
        <f t="shared" si="0"/>
        <v>109</v>
      </c>
      <c r="F16">
        <v>62</v>
      </c>
      <c r="G16">
        <f t="shared" si="1"/>
        <v>0.36257309941520466</v>
      </c>
      <c r="H16">
        <f t="shared" si="2"/>
        <v>0.36757309941520466</v>
      </c>
    </row>
    <row r="17" spans="1:8" x14ac:dyDescent="0.25">
      <c r="A17" t="s">
        <v>13</v>
      </c>
      <c r="B17" t="s">
        <v>3</v>
      </c>
      <c r="C17">
        <v>1</v>
      </c>
      <c r="D17">
        <v>215</v>
      </c>
      <c r="E17">
        <f t="shared" si="0"/>
        <v>182</v>
      </c>
      <c r="F17">
        <v>33</v>
      </c>
      <c r="G17">
        <f t="shared" si="1"/>
        <v>0.15348837209302327</v>
      </c>
      <c r="H17">
        <f t="shared" si="2"/>
        <v>0.15848837209302327</v>
      </c>
    </row>
    <row r="18" spans="1:8" x14ac:dyDescent="0.25">
      <c r="A18" t="s">
        <v>14</v>
      </c>
      <c r="B18" t="s">
        <v>3</v>
      </c>
      <c r="C18">
        <v>1</v>
      </c>
      <c r="D18">
        <v>213</v>
      </c>
      <c r="E18">
        <f t="shared" si="0"/>
        <v>203</v>
      </c>
      <c r="F18">
        <v>10</v>
      </c>
      <c r="G18">
        <f t="shared" si="1"/>
        <v>4.6948356807511735E-2</v>
      </c>
      <c r="H18">
        <f t="shared" si="2"/>
        <v>5.1948356807511732E-2</v>
      </c>
    </row>
    <row r="19" spans="1:8" x14ac:dyDescent="0.25">
      <c r="A19" t="s">
        <v>15</v>
      </c>
      <c r="B19" t="s">
        <v>3</v>
      </c>
      <c r="C19">
        <v>1</v>
      </c>
      <c r="D19">
        <v>91</v>
      </c>
      <c r="E19">
        <f t="shared" si="0"/>
        <v>91</v>
      </c>
      <c r="F19">
        <v>0</v>
      </c>
      <c r="G19">
        <f t="shared" si="1"/>
        <v>0</v>
      </c>
      <c r="H19">
        <f t="shared" si="2"/>
        <v>5.0000000000000001E-3</v>
      </c>
    </row>
    <row r="20" spans="1:8" x14ac:dyDescent="0.25">
      <c r="A20" t="s">
        <v>16</v>
      </c>
      <c r="B20" t="s">
        <v>3</v>
      </c>
      <c r="C20">
        <v>1</v>
      </c>
      <c r="D20">
        <v>276</v>
      </c>
      <c r="E20">
        <f t="shared" si="0"/>
        <v>261</v>
      </c>
      <c r="F20">
        <v>15</v>
      </c>
      <c r="G20">
        <f t="shared" si="1"/>
        <v>5.434782608695652E-2</v>
      </c>
      <c r="H20">
        <f t="shared" si="2"/>
        <v>5.9347826086956518E-2</v>
      </c>
    </row>
    <row r="21" spans="1:8" x14ac:dyDescent="0.25">
      <c r="A21" t="s">
        <v>17</v>
      </c>
      <c r="B21" t="s">
        <v>3</v>
      </c>
      <c r="C21">
        <v>1</v>
      </c>
      <c r="D21">
        <v>219</v>
      </c>
      <c r="E21">
        <f t="shared" si="0"/>
        <v>218</v>
      </c>
      <c r="F21">
        <v>1</v>
      </c>
      <c r="G21">
        <f t="shared" si="1"/>
        <v>4.5662100456621002E-3</v>
      </c>
      <c r="H21">
        <f t="shared" si="2"/>
        <v>9.5662100456621012E-3</v>
      </c>
    </row>
    <row r="22" spans="1:8" x14ac:dyDescent="0.25">
      <c r="A22" t="s">
        <v>18</v>
      </c>
      <c r="B22" t="s">
        <v>3</v>
      </c>
      <c r="C22">
        <v>1</v>
      </c>
      <c r="D22">
        <v>42</v>
      </c>
      <c r="E22">
        <f t="shared" si="0"/>
        <v>32</v>
      </c>
      <c r="F22">
        <v>10</v>
      </c>
      <c r="G22">
        <f t="shared" si="1"/>
        <v>0.23809523809523808</v>
      </c>
      <c r="H22">
        <f t="shared" si="2"/>
        <v>0.24309523809523809</v>
      </c>
    </row>
    <row r="23" spans="1:8" x14ac:dyDescent="0.25">
      <c r="A23" t="s">
        <v>33</v>
      </c>
      <c r="B23" t="s">
        <v>3</v>
      </c>
      <c r="C23">
        <v>1</v>
      </c>
      <c r="D23">
        <v>99</v>
      </c>
      <c r="E23">
        <f t="shared" si="0"/>
        <v>91</v>
      </c>
      <c r="F23">
        <v>8</v>
      </c>
      <c r="G23">
        <f t="shared" si="1"/>
        <v>8.0808080808080815E-2</v>
      </c>
      <c r="H23">
        <f t="shared" si="2"/>
        <v>8.5808080808080819E-2</v>
      </c>
    </row>
    <row r="24" spans="1:8" x14ac:dyDescent="0.25">
      <c r="A24" t="s">
        <v>34</v>
      </c>
      <c r="B24" t="s">
        <v>3</v>
      </c>
      <c r="C24">
        <v>1</v>
      </c>
      <c r="D24">
        <v>142</v>
      </c>
      <c r="E24">
        <f t="shared" si="0"/>
        <v>135</v>
      </c>
      <c r="F24">
        <v>7</v>
      </c>
      <c r="G24">
        <f t="shared" si="1"/>
        <v>4.9295774647887321E-2</v>
      </c>
      <c r="H24">
        <f t="shared" si="2"/>
        <v>5.4295774647887318E-2</v>
      </c>
    </row>
    <row r="25" spans="1:8" x14ac:dyDescent="0.25">
      <c r="A25" t="s">
        <v>21</v>
      </c>
      <c r="B25" t="s">
        <v>3</v>
      </c>
      <c r="C25">
        <v>1</v>
      </c>
      <c r="D25">
        <v>264</v>
      </c>
      <c r="E25">
        <f t="shared" si="0"/>
        <v>257</v>
      </c>
      <c r="F25">
        <v>7</v>
      </c>
      <c r="G25">
        <f t="shared" si="1"/>
        <v>2.6515151515151516E-2</v>
      </c>
      <c r="H25">
        <f t="shared" si="2"/>
        <v>3.1515151515151517E-2</v>
      </c>
    </row>
    <row r="26" spans="1:8" x14ac:dyDescent="0.25">
      <c r="A26" t="s">
        <v>19</v>
      </c>
      <c r="B26" t="s">
        <v>3</v>
      </c>
      <c r="C26">
        <v>1</v>
      </c>
      <c r="D26">
        <v>172</v>
      </c>
      <c r="E26">
        <f t="shared" si="0"/>
        <v>113</v>
      </c>
      <c r="F26">
        <v>59</v>
      </c>
      <c r="G26">
        <f t="shared" si="1"/>
        <v>0.34302325581395349</v>
      </c>
      <c r="H26">
        <f t="shared" si="2"/>
        <v>0.34802325581395349</v>
      </c>
    </row>
    <row r="27" spans="1:8" x14ac:dyDescent="0.25">
      <c r="A27" t="s">
        <v>20</v>
      </c>
      <c r="B27" t="s">
        <v>3</v>
      </c>
      <c r="C27">
        <v>1</v>
      </c>
      <c r="D27">
        <v>92</v>
      </c>
      <c r="E27">
        <f t="shared" si="0"/>
        <v>62</v>
      </c>
      <c r="F27">
        <v>30</v>
      </c>
      <c r="G27">
        <f t="shared" si="1"/>
        <v>0.32608695652173914</v>
      </c>
      <c r="H27">
        <f t="shared" si="2"/>
        <v>0.33108695652173914</v>
      </c>
    </row>
    <row r="28" spans="1:8" x14ac:dyDescent="0.25">
      <c r="A28" t="s">
        <v>35</v>
      </c>
      <c r="B28" t="s">
        <v>23</v>
      </c>
      <c r="C28">
        <v>3</v>
      </c>
      <c r="D28">
        <v>20</v>
      </c>
      <c r="E28">
        <v>1</v>
      </c>
      <c r="F28">
        <v>20</v>
      </c>
      <c r="G28">
        <f t="shared" si="1"/>
        <v>0.95238095238095233</v>
      </c>
      <c r="H28">
        <f>G28+0.005</f>
        <v>0.95738095238095233</v>
      </c>
    </row>
    <row r="29" spans="1:8" x14ac:dyDescent="0.25">
      <c r="A29" t="s">
        <v>36</v>
      </c>
      <c r="B29" t="s">
        <v>23</v>
      </c>
      <c r="C29">
        <v>3</v>
      </c>
      <c r="D29">
        <v>12</v>
      </c>
      <c r="E29">
        <f t="shared" si="0"/>
        <v>8</v>
      </c>
      <c r="F29">
        <v>4</v>
      </c>
      <c r="G29">
        <f t="shared" si="1"/>
        <v>0.33333333333333331</v>
      </c>
      <c r="H29">
        <f t="shared" si="2"/>
        <v>0.33833333333333332</v>
      </c>
    </row>
    <row r="30" spans="1:8" x14ac:dyDescent="0.25">
      <c r="A30" t="s">
        <v>2</v>
      </c>
      <c r="B30" t="s">
        <v>23</v>
      </c>
      <c r="C30">
        <v>3</v>
      </c>
      <c r="D30">
        <v>7</v>
      </c>
      <c r="E30">
        <f t="shared" si="0"/>
        <v>6</v>
      </c>
      <c r="F30">
        <v>1</v>
      </c>
      <c r="G30">
        <f t="shared" si="1"/>
        <v>0.14285714285714285</v>
      </c>
      <c r="H30">
        <f t="shared" si="2"/>
        <v>0.14785714285714285</v>
      </c>
    </row>
    <row r="31" spans="1:8" x14ac:dyDescent="0.25">
      <c r="A31" t="s">
        <v>4</v>
      </c>
      <c r="B31" t="s">
        <v>23</v>
      </c>
      <c r="C31">
        <v>3</v>
      </c>
      <c r="D31">
        <v>14</v>
      </c>
      <c r="E31">
        <f t="shared" si="0"/>
        <v>10</v>
      </c>
      <c r="F31">
        <v>4</v>
      </c>
      <c r="G31">
        <f t="shared" si="1"/>
        <v>0.2857142857142857</v>
      </c>
      <c r="H31">
        <f t="shared" si="2"/>
        <v>0.2907142857142857</v>
      </c>
    </row>
    <row r="32" spans="1:8" x14ac:dyDescent="0.25">
      <c r="A32" t="s">
        <v>6</v>
      </c>
      <c r="B32" t="s">
        <v>23</v>
      </c>
      <c r="C32">
        <v>3</v>
      </c>
      <c r="D32">
        <v>15</v>
      </c>
      <c r="E32">
        <f t="shared" si="0"/>
        <v>7</v>
      </c>
      <c r="F32">
        <v>8</v>
      </c>
      <c r="G32">
        <f t="shared" si="1"/>
        <v>0.53333333333333333</v>
      </c>
      <c r="H32">
        <f t="shared" si="2"/>
        <v>0.53833333333333333</v>
      </c>
    </row>
    <row r="33" spans="1:8" x14ac:dyDescent="0.25">
      <c r="A33" t="s">
        <v>30</v>
      </c>
      <c r="B33" t="s">
        <v>23</v>
      </c>
      <c r="C33">
        <v>3</v>
      </c>
      <c r="D33">
        <v>15</v>
      </c>
      <c r="E33">
        <f t="shared" si="0"/>
        <v>6</v>
      </c>
      <c r="F33">
        <v>9</v>
      </c>
      <c r="G33">
        <f t="shared" si="1"/>
        <v>0.6</v>
      </c>
      <c r="H33">
        <f t="shared" si="2"/>
        <v>0.60499999999999998</v>
      </c>
    </row>
    <row r="34" spans="1:8" x14ac:dyDescent="0.25">
      <c r="A34" t="s">
        <v>7</v>
      </c>
      <c r="B34" t="s">
        <v>23</v>
      </c>
      <c r="C34">
        <v>3</v>
      </c>
      <c r="D34">
        <v>16</v>
      </c>
      <c r="E34">
        <f t="shared" ref="E34:E65" si="3">D34-F34</f>
        <v>12</v>
      </c>
      <c r="F34">
        <v>4</v>
      </c>
      <c r="G34">
        <f t="shared" ref="G34:G65" si="4">F34/(F34+E34)</f>
        <v>0.25</v>
      </c>
      <c r="H34">
        <f t="shared" ref="H34:H65" si="5">G34+0.005</f>
        <v>0.255</v>
      </c>
    </row>
    <row r="35" spans="1:8" x14ac:dyDescent="0.25">
      <c r="A35" t="s">
        <v>31</v>
      </c>
      <c r="B35" t="s">
        <v>23</v>
      </c>
      <c r="C35">
        <v>3</v>
      </c>
      <c r="D35">
        <v>5</v>
      </c>
      <c r="E35">
        <f t="shared" si="3"/>
        <v>5</v>
      </c>
      <c r="F35">
        <v>0</v>
      </c>
      <c r="G35">
        <f t="shared" si="4"/>
        <v>0</v>
      </c>
      <c r="H35">
        <f t="shared" si="5"/>
        <v>5.0000000000000001E-3</v>
      </c>
    </row>
    <row r="36" spans="1:8" x14ac:dyDescent="0.25">
      <c r="A36" t="s">
        <v>8</v>
      </c>
      <c r="B36" t="s">
        <v>23</v>
      </c>
      <c r="C36">
        <v>3</v>
      </c>
      <c r="D36">
        <v>12</v>
      </c>
      <c r="E36">
        <f t="shared" si="3"/>
        <v>5</v>
      </c>
      <c r="F36">
        <v>7</v>
      </c>
      <c r="G36">
        <f t="shared" si="4"/>
        <v>0.58333333333333337</v>
      </c>
      <c r="H36">
        <f t="shared" si="5"/>
        <v>0.58833333333333337</v>
      </c>
    </row>
    <row r="37" spans="1:8" x14ac:dyDescent="0.25">
      <c r="A37" t="s">
        <v>32</v>
      </c>
      <c r="B37" t="s">
        <v>23</v>
      </c>
      <c r="C37">
        <v>3</v>
      </c>
      <c r="D37">
        <v>20</v>
      </c>
      <c r="E37">
        <f t="shared" si="3"/>
        <v>10</v>
      </c>
      <c r="F37">
        <v>10</v>
      </c>
      <c r="G37">
        <f t="shared" si="4"/>
        <v>0.5</v>
      </c>
      <c r="H37">
        <f t="shared" si="5"/>
        <v>0.505</v>
      </c>
    </row>
    <row r="38" spans="1:8" x14ac:dyDescent="0.25">
      <c r="A38" t="s">
        <v>9</v>
      </c>
      <c r="B38" t="s">
        <v>23</v>
      </c>
      <c r="C38">
        <v>3</v>
      </c>
      <c r="D38">
        <v>14</v>
      </c>
      <c r="E38">
        <f t="shared" si="3"/>
        <v>5</v>
      </c>
      <c r="F38">
        <v>9</v>
      </c>
      <c r="G38">
        <f t="shared" si="4"/>
        <v>0.6428571428571429</v>
      </c>
      <c r="H38">
        <f t="shared" si="5"/>
        <v>0.64785714285714291</v>
      </c>
    </row>
    <row r="39" spans="1:8" x14ac:dyDescent="0.25">
      <c r="A39" t="s">
        <v>10</v>
      </c>
      <c r="B39" t="s">
        <v>23</v>
      </c>
      <c r="C39">
        <v>3</v>
      </c>
      <c r="D39">
        <v>23</v>
      </c>
      <c r="E39">
        <f t="shared" si="3"/>
        <v>11</v>
      </c>
      <c r="F39">
        <v>12</v>
      </c>
      <c r="G39">
        <f t="shared" si="4"/>
        <v>0.52173913043478259</v>
      </c>
      <c r="H39">
        <f t="shared" si="5"/>
        <v>0.5267391304347826</v>
      </c>
    </row>
    <row r="40" spans="1:8" x14ac:dyDescent="0.25">
      <c r="A40" t="s">
        <v>12</v>
      </c>
      <c r="B40" t="s">
        <v>23</v>
      </c>
      <c r="C40">
        <v>3</v>
      </c>
      <c r="D40">
        <v>8</v>
      </c>
      <c r="E40">
        <f t="shared" si="3"/>
        <v>5</v>
      </c>
      <c r="F40">
        <v>3</v>
      </c>
      <c r="G40">
        <f t="shared" si="4"/>
        <v>0.375</v>
      </c>
      <c r="H40">
        <f t="shared" si="5"/>
        <v>0.38</v>
      </c>
    </row>
    <row r="41" spans="1:8" x14ac:dyDescent="0.25">
      <c r="A41" t="s">
        <v>13</v>
      </c>
      <c r="B41" t="s">
        <v>23</v>
      </c>
      <c r="C41">
        <v>3</v>
      </c>
      <c r="D41">
        <v>9</v>
      </c>
      <c r="E41">
        <f t="shared" si="3"/>
        <v>5</v>
      </c>
      <c r="F41">
        <v>4</v>
      </c>
      <c r="G41">
        <f t="shared" si="4"/>
        <v>0.44444444444444442</v>
      </c>
      <c r="H41">
        <f t="shared" si="5"/>
        <v>0.44944444444444442</v>
      </c>
    </row>
    <row r="42" spans="1:8" x14ac:dyDescent="0.25">
      <c r="A42" t="s">
        <v>14</v>
      </c>
      <c r="B42" t="s">
        <v>23</v>
      </c>
      <c r="C42">
        <v>3</v>
      </c>
      <c r="D42">
        <v>18</v>
      </c>
      <c r="E42">
        <f t="shared" si="3"/>
        <v>14</v>
      </c>
      <c r="F42">
        <v>4</v>
      </c>
      <c r="G42">
        <f t="shared" si="4"/>
        <v>0.22222222222222221</v>
      </c>
      <c r="H42">
        <f t="shared" si="5"/>
        <v>0.22722222222222221</v>
      </c>
    </row>
    <row r="43" spans="1:8" x14ac:dyDescent="0.25">
      <c r="A43" t="s">
        <v>15</v>
      </c>
      <c r="B43" t="s">
        <v>23</v>
      </c>
      <c r="C43">
        <v>3</v>
      </c>
      <c r="D43">
        <v>16</v>
      </c>
      <c r="E43">
        <f t="shared" si="3"/>
        <v>12</v>
      </c>
      <c r="F43">
        <v>4</v>
      </c>
      <c r="G43">
        <f t="shared" si="4"/>
        <v>0.25</v>
      </c>
      <c r="H43">
        <f t="shared" si="5"/>
        <v>0.255</v>
      </c>
    </row>
    <row r="44" spans="1:8" x14ac:dyDescent="0.25">
      <c r="A44" t="s">
        <v>16</v>
      </c>
      <c r="B44" t="s">
        <v>23</v>
      </c>
      <c r="C44">
        <v>3</v>
      </c>
      <c r="D44">
        <v>18</v>
      </c>
      <c r="E44">
        <f t="shared" si="3"/>
        <v>11</v>
      </c>
      <c r="F44">
        <v>7</v>
      </c>
      <c r="G44">
        <f t="shared" si="4"/>
        <v>0.3888888888888889</v>
      </c>
      <c r="H44">
        <f t="shared" si="5"/>
        <v>0.3938888888888889</v>
      </c>
    </row>
    <row r="45" spans="1:8" x14ac:dyDescent="0.25">
      <c r="A45" t="s">
        <v>17</v>
      </c>
      <c r="B45" t="s">
        <v>23</v>
      </c>
      <c r="C45">
        <v>3</v>
      </c>
      <c r="D45">
        <v>18</v>
      </c>
      <c r="E45">
        <f t="shared" si="3"/>
        <v>17</v>
      </c>
      <c r="F45">
        <v>1</v>
      </c>
      <c r="G45">
        <f t="shared" si="4"/>
        <v>5.5555555555555552E-2</v>
      </c>
      <c r="H45">
        <f t="shared" si="5"/>
        <v>6.055555555555555E-2</v>
      </c>
    </row>
    <row r="46" spans="1:8" x14ac:dyDescent="0.25">
      <c r="A46" t="s">
        <v>18</v>
      </c>
      <c r="B46" t="s">
        <v>23</v>
      </c>
      <c r="C46">
        <v>3</v>
      </c>
      <c r="D46">
        <v>22</v>
      </c>
      <c r="E46">
        <f t="shared" si="3"/>
        <v>12</v>
      </c>
      <c r="F46">
        <v>10</v>
      </c>
      <c r="G46">
        <f t="shared" si="4"/>
        <v>0.45454545454545453</v>
      </c>
      <c r="H46">
        <f t="shared" si="5"/>
        <v>0.45954545454545453</v>
      </c>
    </row>
    <row r="47" spans="1:8" x14ac:dyDescent="0.25">
      <c r="A47" t="s">
        <v>33</v>
      </c>
      <c r="B47" t="s">
        <v>23</v>
      </c>
      <c r="C47">
        <v>3</v>
      </c>
      <c r="D47">
        <v>16</v>
      </c>
      <c r="E47">
        <f t="shared" si="3"/>
        <v>7</v>
      </c>
      <c r="F47">
        <v>9</v>
      </c>
      <c r="G47">
        <f t="shared" si="4"/>
        <v>0.5625</v>
      </c>
      <c r="H47">
        <f t="shared" si="5"/>
        <v>0.5675</v>
      </c>
    </row>
    <row r="48" spans="1:8" x14ac:dyDescent="0.25">
      <c r="A48" t="s">
        <v>34</v>
      </c>
      <c r="B48" t="s">
        <v>23</v>
      </c>
      <c r="C48">
        <v>3</v>
      </c>
      <c r="D48">
        <v>21</v>
      </c>
      <c r="E48">
        <f t="shared" si="3"/>
        <v>18</v>
      </c>
      <c r="F48">
        <v>3</v>
      </c>
      <c r="G48">
        <f t="shared" si="4"/>
        <v>0.14285714285714285</v>
      </c>
      <c r="H48">
        <f t="shared" si="5"/>
        <v>0.14785714285714285</v>
      </c>
    </row>
    <row r="49" spans="1:8" x14ac:dyDescent="0.25">
      <c r="A49" t="s">
        <v>21</v>
      </c>
      <c r="B49" t="s">
        <v>23</v>
      </c>
      <c r="C49">
        <v>3</v>
      </c>
      <c r="D49">
        <v>18</v>
      </c>
      <c r="E49">
        <f t="shared" si="3"/>
        <v>9</v>
      </c>
      <c r="F49">
        <v>9</v>
      </c>
      <c r="G49">
        <f t="shared" si="4"/>
        <v>0.5</v>
      </c>
      <c r="H49">
        <f t="shared" si="5"/>
        <v>0.505</v>
      </c>
    </row>
    <row r="50" spans="1:8" x14ac:dyDescent="0.25">
      <c r="A50" t="s">
        <v>19</v>
      </c>
      <c r="B50" t="s">
        <v>23</v>
      </c>
      <c r="C50">
        <v>3</v>
      </c>
      <c r="D50">
        <v>16</v>
      </c>
      <c r="E50">
        <f t="shared" si="3"/>
        <v>11</v>
      </c>
      <c r="F50">
        <v>5</v>
      </c>
      <c r="G50">
        <f t="shared" si="4"/>
        <v>0.3125</v>
      </c>
      <c r="H50">
        <f t="shared" si="5"/>
        <v>0.3175</v>
      </c>
    </row>
    <row r="51" spans="1:8" x14ac:dyDescent="0.25">
      <c r="A51" t="s">
        <v>20</v>
      </c>
      <c r="B51" t="s">
        <v>23</v>
      </c>
      <c r="C51">
        <v>3</v>
      </c>
      <c r="D51">
        <v>11</v>
      </c>
      <c r="E51">
        <f t="shared" si="3"/>
        <v>8</v>
      </c>
      <c r="F51">
        <v>3</v>
      </c>
      <c r="G51">
        <f t="shared" si="4"/>
        <v>0.27272727272727271</v>
      </c>
      <c r="H51">
        <f t="shared" si="5"/>
        <v>0.27772727272727271</v>
      </c>
    </row>
    <row r="52" spans="1:8" x14ac:dyDescent="0.25">
      <c r="A52" t="s">
        <v>35</v>
      </c>
      <c r="B52" t="s">
        <v>22</v>
      </c>
      <c r="C52">
        <v>2</v>
      </c>
      <c r="D52">
        <v>54</v>
      </c>
      <c r="E52">
        <f t="shared" si="3"/>
        <v>1</v>
      </c>
      <c r="F52">
        <v>53</v>
      </c>
      <c r="G52">
        <f t="shared" si="4"/>
        <v>0.98148148148148151</v>
      </c>
      <c r="H52">
        <f t="shared" si="5"/>
        <v>0.98648148148148151</v>
      </c>
    </row>
    <row r="53" spans="1:8" x14ac:dyDescent="0.25">
      <c r="A53" t="s">
        <v>36</v>
      </c>
      <c r="B53" t="s">
        <v>22</v>
      </c>
      <c r="C53">
        <v>2</v>
      </c>
      <c r="D53">
        <v>33</v>
      </c>
      <c r="E53">
        <f t="shared" si="3"/>
        <v>31</v>
      </c>
      <c r="F53">
        <v>2</v>
      </c>
      <c r="G53">
        <f t="shared" si="4"/>
        <v>6.0606060606060608E-2</v>
      </c>
      <c r="H53">
        <f t="shared" si="5"/>
        <v>6.5606060606060612E-2</v>
      </c>
    </row>
    <row r="54" spans="1:8" x14ac:dyDescent="0.25">
      <c r="A54" t="s">
        <v>2</v>
      </c>
      <c r="B54" t="s">
        <v>22</v>
      </c>
      <c r="C54">
        <v>2</v>
      </c>
      <c r="D54">
        <v>26</v>
      </c>
      <c r="E54">
        <f t="shared" si="3"/>
        <v>21</v>
      </c>
      <c r="F54">
        <v>5</v>
      </c>
      <c r="G54">
        <f t="shared" si="4"/>
        <v>0.19230769230769232</v>
      </c>
      <c r="H54">
        <f t="shared" si="5"/>
        <v>0.19730769230769232</v>
      </c>
    </row>
    <row r="55" spans="1:8" x14ac:dyDescent="0.25">
      <c r="A55" t="s">
        <v>4</v>
      </c>
      <c r="B55" t="s">
        <v>22</v>
      </c>
      <c r="C55">
        <v>2</v>
      </c>
      <c r="D55">
        <v>27</v>
      </c>
      <c r="E55">
        <f t="shared" si="3"/>
        <v>26</v>
      </c>
      <c r="F55">
        <v>1</v>
      </c>
      <c r="G55">
        <f t="shared" si="4"/>
        <v>3.7037037037037035E-2</v>
      </c>
      <c r="H55">
        <f t="shared" si="5"/>
        <v>4.2037037037037032E-2</v>
      </c>
    </row>
    <row r="56" spans="1:8" x14ac:dyDescent="0.25">
      <c r="A56" t="s">
        <v>5</v>
      </c>
      <c r="B56" t="s">
        <v>22</v>
      </c>
      <c r="C56">
        <v>2</v>
      </c>
      <c r="D56">
        <v>19</v>
      </c>
      <c r="E56">
        <f t="shared" si="3"/>
        <v>13</v>
      </c>
      <c r="F56">
        <v>6</v>
      </c>
      <c r="G56">
        <f t="shared" si="4"/>
        <v>0.31578947368421051</v>
      </c>
      <c r="H56">
        <f t="shared" si="5"/>
        <v>0.32078947368421051</v>
      </c>
    </row>
    <row r="57" spans="1:8" x14ac:dyDescent="0.25">
      <c r="A57" t="s">
        <v>6</v>
      </c>
      <c r="B57" t="s">
        <v>22</v>
      </c>
      <c r="C57">
        <v>2</v>
      </c>
      <c r="D57">
        <v>18</v>
      </c>
      <c r="E57">
        <f t="shared" si="3"/>
        <v>12</v>
      </c>
      <c r="F57">
        <v>6</v>
      </c>
      <c r="G57">
        <f t="shared" si="4"/>
        <v>0.33333333333333331</v>
      </c>
      <c r="H57">
        <f t="shared" si="5"/>
        <v>0.33833333333333332</v>
      </c>
    </row>
    <row r="58" spans="1:8" x14ac:dyDescent="0.25">
      <c r="A58" t="s">
        <v>30</v>
      </c>
      <c r="B58" t="s">
        <v>22</v>
      </c>
      <c r="C58">
        <v>2</v>
      </c>
      <c r="D58">
        <v>35</v>
      </c>
      <c r="E58">
        <f t="shared" si="3"/>
        <v>18</v>
      </c>
      <c r="F58">
        <v>17</v>
      </c>
      <c r="G58">
        <f t="shared" si="4"/>
        <v>0.48571428571428571</v>
      </c>
      <c r="H58">
        <f t="shared" si="5"/>
        <v>0.49071428571428571</v>
      </c>
    </row>
    <row r="59" spans="1:8" x14ac:dyDescent="0.25">
      <c r="A59" t="s">
        <v>7</v>
      </c>
      <c r="B59" t="s">
        <v>22</v>
      </c>
      <c r="C59">
        <v>2</v>
      </c>
      <c r="D59">
        <v>29</v>
      </c>
      <c r="E59">
        <f t="shared" si="3"/>
        <v>25</v>
      </c>
      <c r="F59">
        <v>4</v>
      </c>
      <c r="G59">
        <f t="shared" si="4"/>
        <v>0.13793103448275862</v>
      </c>
      <c r="H59">
        <f t="shared" si="5"/>
        <v>0.14293103448275862</v>
      </c>
    </row>
    <row r="60" spans="1:8" x14ac:dyDescent="0.25">
      <c r="A60" t="s">
        <v>31</v>
      </c>
      <c r="B60" t="s">
        <v>22</v>
      </c>
      <c r="C60">
        <v>2</v>
      </c>
      <c r="D60">
        <v>25</v>
      </c>
      <c r="E60">
        <f t="shared" si="3"/>
        <v>20</v>
      </c>
      <c r="F60">
        <v>5</v>
      </c>
      <c r="G60">
        <f t="shared" si="4"/>
        <v>0.2</v>
      </c>
      <c r="H60">
        <f t="shared" si="5"/>
        <v>0.20500000000000002</v>
      </c>
    </row>
    <row r="61" spans="1:8" x14ac:dyDescent="0.25">
      <c r="A61" t="s">
        <v>8</v>
      </c>
      <c r="B61" t="s">
        <v>22</v>
      </c>
      <c r="C61">
        <v>2</v>
      </c>
      <c r="D61">
        <v>11</v>
      </c>
      <c r="E61">
        <f t="shared" si="3"/>
        <v>7</v>
      </c>
      <c r="F61">
        <v>4</v>
      </c>
      <c r="G61">
        <f t="shared" si="4"/>
        <v>0.36363636363636365</v>
      </c>
      <c r="H61">
        <f t="shared" si="5"/>
        <v>0.36863636363636365</v>
      </c>
    </row>
    <row r="62" spans="1:8" x14ac:dyDescent="0.25">
      <c r="A62" t="s">
        <v>32</v>
      </c>
      <c r="B62" t="s">
        <v>22</v>
      </c>
      <c r="C62">
        <v>2</v>
      </c>
      <c r="D62">
        <v>19</v>
      </c>
      <c r="E62">
        <f t="shared" si="3"/>
        <v>15</v>
      </c>
      <c r="F62">
        <v>4</v>
      </c>
      <c r="G62">
        <f t="shared" si="4"/>
        <v>0.21052631578947367</v>
      </c>
      <c r="H62">
        <f t="shared" si="5"/>
        <v>0.21552631578947368</v>
      </c>
    </row>
    <row r="63" spans="1:8" x14ac:dyDescent="0.25">
      <c r="A63" t="s">
        <v>9</v>
      </c>
      <c r="B63" t="s">
        <v>22</v>
      </c>
      <c r="C63">
        <v>2</v>
      </c>
      <c r="D63">
        <v>28</v>
      </c>
      <c r="E63">
        <f t="shared" si="3"/>
        <v>23</v>
      </c>
      <c r="F63">
        <v>5</v>
      </c>
      <c r="G63">
        <f t="shared" si="4"/>
        <v>0.17857142857142858</v>
      </c>
      <c r="H63">
        <f t="shared" si="5"/>
        <v>0.18357142857142858</v>
      </c>
    </row>
    <row r="64" spans="1:8" x14ac:dyDescent="0.25">
      <c r="A64" t="s">
        <v>10</v>
      </c>
      <c r="B64" t="s">
        <v>22</v>
      </c>
      <c r="C64">
        <v>2</v>
      </c>
      <c r="D64">
        <v>34</v>
      </c>
      <c r="E64">
        <f t="shared" si="3"/>
        <v>20</v>
      </c>
      <c r="F64">
        <v>14</v>
      </c>
      <c r="G64">
        <f t="shared" si="4"/>
        <v>0.41176470588235292</v>
      </c>
      <c r="H64">
        <f t="shared" si="5"/>
        <v>0.41676470588235293</v>
      </c>
    </row>
    <row r="65" spans="1:8" x14ac:dyDescent="0.25">
      <c r="A65" t="s">
        <v>11</v>
      </c>
      <c r="B65" t="s">
        <v>22</v>
      </c>
      <c r="C65">
        <v>2</v>
      </c>
      <c r="D65">
        <v>30</v>
      </c>
      <c r="E65">
        <f t="shared" si="3"/>
        <v>12</v>
      </c>
      <c r="F65">
        <v>18</v>
      </c>
      <c r="G65">
        <f t="shared" si="4"/>
        <v>0.6</v>
      </c>
      <c r="H65">
        <f t="shared" si="5"/>
        <v>0.60499999999999998</v>
      </c>
    </row>
    <row r="66" spans="1:8" x14ac:dyDescent="0.25">
      <c r="A66" t="s">
        <v>12</v>
      </c>
      <c r="B66" t="s">
        <v>22</v>
      </c>
      <c r="C66">
        <v>2</v>
      </c>
      <c r="D66">
        <v>25</v>
      </c>
      <c r="E66">
        <f t="shared" ref="E66:E77" si="6">D66-F66</f>
        <v>13</v>
      </c>
      <c r="F66">
        <v>12</v>
      </c>
      <c r="G66">
        <f t="shared" ref="G66:G77" si="7">F66/(F66+E66)</f>
        <v>0.48</v>
      </c>
      <c r="H66">
        <f t="shared" ref="H66:H77" si="8">G66+0.005</f>
        <v>0.48499999999999999</v>
      </c>
    </row>
    <row r="67" spans="1:8" x14ac:dyDescent="0.25">
      <c r="A67" t="s">
        <v>13</v>
      </c>
      <c r="B67" t="s">
        <v>22</v>
      </c>
      <c r="C67">
        <v>2</v>
      </c>
      <c r="D67">
        <v>29</v>
      </c>
      <c r="E67">
        <f t="shared" si="6"/>
        <v>21</v>
      </c>
      <c r="F67">
        <v>8</v>
      </c>
      <c r="G67">
        <f t="shared" si="7"/>
        <v>0.27586206896551724</v>
      </c>
      <c r="H67">
        <f t="shared" si="8"/>
        <v>0.28086206896551724</v>
      </c>
    </row>
    <row r="68" spans="1:8" x14ac:dyDescent="0.25">
      <c r="A68" t="s">
        <v>14</v>
      </c>
      <c r="B68" t="s">
        <v>22</v>
      </c>
      <c r="C68">
        <v>2</v>
      </c>
      <c r="D68">
        <v>20</v>
      </c>
      <c r="E68">
        <f t="shared" si="6"/>
        <v>15</v>
      </c>
      <c r="F68">
        <v>5</v>
      </c>
      <c r="G68">
        <f t="shared" si="7"/>
        <v>0.25</v>
      </c>
      <c r="H68">
        <f t="shared" si="8"/>
        <v>0.255</v>
      </c>
    </row>
    <row r="69" spans="1:8" x14ac:dyDescent="0.25">
      <c r="A69" t="s">
        <v>15</v>
      </c>
      <c r="B69" t="s">
        <v>22</v>
      </c>
      <c r="C69">
        <v>2</v>
      </c>
      <c r="D69">
        <v>31</v>
      </c>
      <c r="E69">
        <f t="shared" si="6"/>
        <v>30</v>
      </c>
      <c r="F69">
        <v>1</v>
      </c>
      <c r="G69">
        <f t="shared" si="7"/>
        <v>3.2258064516129031E-2</v>
      </c>
      <c r="H69">
        <f t="shared" si="8"/>
        <v>3.7258064516129029E-2</v>
      </c>
    </row>
    <row r="70" spans="1:8" x14ac:dyDescent="0.25">
      <c r="A70" t="s">
        <v>16</v>
      </c>
      <c r="B70" t="s">
        <v>22</v>
      </c>
      <c r="C70">
        <v>2</v>
      </c>
      <c r="D70">
        <v>36</v>
      </c>
      <c r="E70">
        <f t="shared" si="6"/>
        <v>16</v>
      </c>
      <c r="F70">
        <v>20</v>
      </c>
      <c r="G70">
        <f t="shared" si="7"/>
        <v>0.55555555555555558</v>
      </c>
      <c r="H70">
        <f t="shared" si="8"/>
        <v>0.56055555555555558</v>
      </c>
    </row>
    <row r="71" spans="1:8" x14ac:dyDescent="0.25">
      <c r="A71" t="s">
        <v>17</v>
      </c>
      <c r="B71" t="s">
        <v>22</v>
      </c>
      <c r="C71">
        <v>2</v>
      </c>
      <c r="D71">
        <v>29</v>
      </c>
      <c r="E71">
        <f t="shared" si="6"/>
        <v>27</v>
      </c>
      <c r="F71">
        <v>2</v>
      </c>
      <c r="G71">
        <f t="shared" si="7"/>
        <v>6.8965517241379309E-2</v>
      </c>
      <c r="H71">
        <f t="shared" si="8"/>
        <v>7.3965517241379314E-2</v>
      </c>
    </row>
    <row r="72" spans="1:8" x14ac:dyDescent="0.25">
      <c r="A72" t="s">
        <v>18</v>
      </c>
      <c r="B72" t="s">
        <v>22</v>
      </c>
      <c r="C72">
        <v>2</v>
      </c>
      <c r="D72">
        <v>14</v>
      </c>
      <c r="E72">
        <f t="shared" si="6"/>
        <v>4</v>
      </c>
      <c r="F72">
        <v>10</v>
      </c>
      <c r="G72">
        <f t="shared" si="7"/>
        <v>0.7142857142857143</v>
      </c>
      <c r="H72">
        <f t="shared" si="8"/>
        <v>0.71928571428571431</v>
      </c>
    </row>
    <row r="73" spans="1:8" x14ac:dyDescent="0.25">
      <c r="A73" t="s">
        <v>33</v>
      </c>
      <c r="B73" t="s">
        <v>22</v>
      </c>
      <c r="C73">
        <v>2</v>
      </c>
      <c r="D73">
        <v>31</v>
      </c>
      <c r="E73">
        <f t="shared" si="6"/>
        <v>13</v>
      </c>
      <c r="F73">
        <v>18</v>
      </c>
      <c r="G73">
        <f t="shared" si="7"/>
        <v>0.58064516129032262</v>
      </c>
      <c r="H73">
        <f t="shared" si="8"/>
        <v>0.58564516129032262</v>
      </c>
    </row>
    <row r="74" spans="1:8" x14ac:dyDescent="0.25">
      <c r="A74" t="s">
        <v>34</v>
      </c>
      <c r="B74" t="s">
        <v>22</v>
      </c>
      <c r="C74">
        <v>2</v>
      </c>
      <c r="D74">
        <v>32</v>
      </c>
      <c r="E74">
        <f t="shared" si="6"/>
        <v>27</v>
      </c>
      <c r="F74">
        <v>5</v>
      </c>
      <c r="G74">
        <f t="shared" si="7"/>
        <v>0.15625</v>
      </c>
      <c r="H74">
        <f t="shared" si="8"/>
        <v>0.16125</v>
      </c>
    </row>
    <row r="75" spans="1:8" x14ac:dyDescent="0.25">
      <c r="A75" t="s">
        <v>21</v>
      </c>
      <c r="B75" t="s">
        <v>22</v>
      </c>
      <c r="C75">
        <v>2</v>
      </c>
      <c r="D75">
        <v>37</v>
      </c>
      <c r="E75">
        <f t="shared" si="6"/>
        <v>32</v>
      </c>
      <c r="F75">
        <v>5</v>
      </c>
      <c r="G75">
        <f t="shared" si="7"/>
        <v>0.13513513513513514</v>
      </c>
      <c r="H75">
        <f t="shared" si="8"/>
        <v>0.14013513513513515</v>
      </c>
    </row>
    <row r="76" spans="1:8" x14ac:dyDescent="0.25">
      <c r="A76" t="s">
        <v>19</v>
      </c>
      <c r="B76" t="s">
        <v>22</v>
      </c>
      <c r="C76">
        <v>2</v>
      </c>
      <c r="D76">
        <v>22</v>
      </c>
      <c r="E76">
        <f t="shared" si="6"/>
        <v>6</v>
      </c>
      <c r="F76">
        <v>16</v>
      </c>
      <c r="G76">
        <f t="shared" si="7"/>
        <v>0.72727272727272729</v>
      </c>
      <c r="H76">
        <f t="shared" si="8"/>
        <v>0.7322727272727273</v>
      </c>
    </row>
    <row r="77" spans="1:8" x14ac:dyDescent="0.25">
      <c r="A77" t="s">
        <v>20</v>
      </c>
      <c r="B77" t="s">
        <v>22</v>
      </c>
      <c r="C77">
        <v>2</v>
      </c>
      <c r="D77">
        <v>24</v>
      </c>
      <c r="E77">
        <f t="shared" si="6"/>
        <v>23</v>
      </c>
      <c r="F77">
        <v>1</v>
      </c>
      <c r="G77">
        <f t="shared" si="7"/>
        <v>4.1666666666666664E-2</v>
      </c>
      <c r="H77">
        <f t="shared" si="8"/>
        <v>4.6666666666666662E-2</v>
      </c>
    </row>
  </sheetData>
  <sortState xmlns:xlrd2="http://schemas.microsoft.com/office/spreadsheetml/2017/richdata2" ref="A2:H78">
    <sortCondition ref="B2:B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BD40-3B0C-4501-B47A-B9E0F69FB34B}">
  <dimension ref="A1:H77"/>
  <sheetViews>
    <sheetView tabSelected="1" workbookViewId="0">
      <selection activeCell="I1" sqref="I1:I1048576"/>
    </sheetView>
  </sheetViews>
  <sheetFormatPr defaultRowHeight="15" x14ac:dyDescent="0.25"/>
  <cols>
    <col min="3" max="3" width="12.42578125" bestFit="1" customWidth="1"/>
    <col min="8" max="8" width="15.42578125" bestFit="1" customWidth="1"/>
    <col min="10" max="10" width="9.140625" customWidth="1"/>
  </cols>
  <sheetData>
    <row r="1" spans="1:8" x14ac:dyDescent="0.25">
      <c r="A1" t="s">
        <v>24</v>
      </c>
      <c r="B1" t="s">
        <v>0</v>
      </c>
      <c r="C1" t="s">
        <v>25</v>
      </c>
      <c r="D1" t="s">
        <v>26</v>
      </c>
      <c r="E1" t="s">
        <v>28</v>
      </c>
      <c r="F1" t="s">
        <v>27</v>
      </c>
      <c r="G1" t="s">
        <v>1</v>
      </c>
      <c r="H1" t="s">
        <v>29</v>
      </c>
    </row>
    <row r="2" spans="1:8" x14ac:dyDescent="0.25">
      <c r="A2" t="s">
        <v>35</v>
      </c>
      <c r="B2" t="s">
        <v>3</v>
      </c>
      <c r="C2">
        <v>1</v>
      </c>
      <c r="D2">
        <f>40+35+39+37</f>
        <v>151</v>
      </c>
      <c r="E2">
        <f t="shared" ref="E2:E33" si="0">D2-F2</f>
        <v>26</v>
      </c>
      <c r="F2">
        <f>30+31+34+30</f>
        <v>125</v>
      </c>
      <c r="G2">
        <f t="shared" ref="G2:G33" si="1">F2/(E2+F2)</f>
        <v>0.82781456953642385</v>
      </c>
      <c r="H2">
        <f t="shared" ref="H2:H33" si="2">G2+0.005</f>
        <v>0.83281456953642385</v>
      </c>
    </row>
    <row r="3" spans="1:8" x14ac:dyDescent="0.25">
      <c r="A3" t="s">
        <v>36</v>
      </c>
      <c r="B3" t="s">
        <v>3</v>
      </c>
      <c r="C3">
        <v>1</v>
      </c>
      <c r="D3">
        <f>34+30+31+29</f>
        <v>124</v>
      </c>
      <c r="E3">
        <f t="shared" si="0"/>
        <v>122</v>
      </c>
      <c r="F3">
        <v>2</v>
      </c>
      <c r="G3">
        <f t="shared" si="1"/>
        <v>1.6129032258064516E-2</v>
      </c>
      <c r="H3">
        <f t="shared" si="2"/>
        <v>2.1129032258064517E-2</v>
      </c>
    </row>
    <row r="4" spans="1:8" x14ac:dyDescent="0.25">
      <c r="A4" t="s">
        <v>2</v>
      </c>
      <c r="B4" t="s">
        <v>3</v>
      </c>
      <c r="C4">
        <v>1</v>
      </c>
      <c r="D4">
        <v>332</v>
      </c>
      <c r="E4">
        <f t="shared" si="0"/>
        <v>314</v>
      </c>
      <c r="F4">
        <v>18</v>
      </c>
      <c r="G4">
        <f t="shared" si="1"/>
        <v>5.4216867469879519E-2</v>
      </c>
      <c r="H4">
        <f t="shared" si="2"/>
        <v>5.9216867469879517E-2</v>
      </c>
    </row>
    <row r="5" spans="1:8" x14ac:dyDescent="0.25">
      <c r="A5" t="s">
        <v>4</v>
      </c>
      <c r="B5" t="s">
        <v>3</v>
      </c>
      <c r="C5">
        <v>1</v>
      </c>
      <c r="D5">
        <v>299</v>
      </c>
      <c r="E5">
        <f t="shared" si="0"/>
        <v>282</v>
      </c>
      <c r="F5">
        <v>17</v>
      </c>
      <c r="G5">
        <f t="shared" si="1"/>
        <v>5.6856187290969896E-2</v>
      </c>
      <c r="H5">
        <f t="shared" si="2"/>
        <v>6.1856187290969894E-2</v>
      </c>
    </row>
    <row r="6" spans="1:8" x14ac:dyDescent="0.25">
      <c r="A6" t="s">
        <v>5</v>
      </c>
      <c r="B6" t="s">
        <v>3</v>
      </c>
      <c r="C6">
        <v>1</v>
      </c>
      <c r="D6">
        <v>29</v>
      </c>
      <c r="E6">
        <f t="shared" si="0"/>
        <v>27</v>
      </c>
      <c r="F6">
        <v>2</v>
      </c>
      <c r="G6">
        <f t="shared" si="1"/>
        <v>6.8965517241379309E-2</v>
      </c>
      <c r="H6">
        <f t="shared" si="2"/>
        <v>7.3965517241379314E-2</v>
      </c>
    </row>
    <row r="7" spans="1:8" x14ac:dyDescent="0.25">
      <c r="A7" t="s">
        <v>6</v>
      </c>
      <c r="B7" t="s">
        <v>3</v>
      </c>
      <c r="C7">
        <v>1</v>
      </c>
      <c r="D7">
        <v>100</v>
      </c>
      <c r="E7">
        <f t="shared" si="0"/>
        <v>79</v>
      </c>
      <c r="F7">
        <v>21</v>
      </c>
      <c r="G7">
        <f t="shared" si="1"/>
        <v>0.21</v>
      </c>
      <c r="H7">
        <f t="shared" si="2"/>
        <v>0.215</v>
      </c>
    </row>
    <row r="8" spans="1:8" x14ac:dyDescent="0.25">
      <c r="A8" t="s">
        <v>30</v>
      </c>
      <c r="B8" t="s">
        <v>3</v>
      </c>
      <c r="C8">
        <v>1</v>
      </c>
      <c r="D8">
        <v>320</v>
      </c>
      <c r="E8">
        <f t="shared" si="0"/>
        <v>225</v>
      </c>
      <c r="F8">
        <v>95</v>
      </c>
      <c r="G8">
        <f t="shared" si="1"/>
        <v>0.296875</v>
      </c>
      <c r="H8">
        <f t="shared" si="2"/>
        <v>0.301875</v>
      </c>
    </row>
    <row r="9" spans="1:8" x14ac:dyDescent="0.25">
      <c r="A9" t="s">
        <v>7</v>
      </c>
      <c r="B9" t="s">
        <v>3</v>
      </c>
      <c r="C9">
        <v>1</v>
      </c>
      <c r="D9">
        <v>146</v>
      </c>
      <c r="E9">
        <f t="shared" si="0"/>
        <v>139</v>
      </c>
      <c r="F9">
        <v>7</v>
      </c>
      <c r="G9">
        <f t="shared" si="1"/>
        <v>4.7945205479452052E-2</v>
      </c>
      <c r="H9">
        <f t="shared" si="2"/>
        <v>5.294520547945205E-2</v>
      </c>
    </row>
    <row r="10" spans="1:8" x14ac:dyDescent="0.25">
      <c r="A10" t="s">
        <v>31</v>
      </c>
      <c r="B10" t="s">
        <v>3</v>
      </c>
      <c r="C10">
        <v>1</v>
      </c>
      <c r="D10">
        <v>102</v>
      </c>
      <c r="E10">
        <f t="shared" si="0"/>
        <v>82</v>
      </c>
      <c r="F10">
        <v>20</v>
      </c>
      <c r="G10">
        <f t="shared" si="1"/>
        <v>0.19607843137254902</v>
      </c>
      <c r="H10">
        <f t="shared" si="2"/>
        <v>0.20107843137254902</v>
      </c>
    </row>
    <row r="11" spans="1:8" x14ac:dyDescent="0.25">
      <c r="A11" t="s">
        <v>8</v>
      </c>
      <c r="B11" t="s">
        <v>3</v>
      </c>
      <c r="C11">
        <v>1</v>
      </c>
      <c r="D11">
        <v>105</v>
      </c>
      <c r="E11">
        <f t="shared" si="0"/>
        <v>78</v>
      </c>
      <c r="F11">
        <v>27</v>
      </c>
      <c r="G11">
        <f t="shared" si="1"/>
        <v>0.25714285714285712</v>
      </c>
      <c r="H11">
        <f t="shared" si="2"/>
        <v>0.26214285714285712</v>
      </c>
    </row>
    <row r="12" spans="1:8" x14ac:dyDescent="0.25">
      <c r="A12" t="s">
        <v>32</v>
      </c>
      <c r="B12" t="s">
        <v>3</v>
      </c>
      <c r="C12">
        <v>1</v>
      </c>
      <c r="D12">
        <v>123</v>
      </c>
      <c r="E12">
        <f t="shared" si="0"/>
        <v>107</v>
      </c>
      <c r="F12">
        <v>16</v>
      </c>
      <c r="G12">
        <f t="shared" si="1"/>
        <v>0.13008130081300814</v>
      </c>
      <c r="H12">
        <f t="shared" si="2"/>
        <v>0.13508130081300815</v>
      </c>
    </row>
    <row r="13" spans="1:8" x14ac:dyDescent="0.25">
      <c r="A13" t="s">
        <v>9</v>
      </c>
      <c r="B13" t="s">
        <v>3</v>
      </c>
      <c r="C13">
        <v>1</v>
      </c>
      <c r="D13">
        <v>239</v>
      </c>
      <c r="E13">
        <f t="shared" si="0"/>
        <v>179</v>
      </c>
      <c r="F13">
        <v>60</v>
      </c>
      <c r="G13">
        <f t="shared" si="1"/>
        <v>0.2510460251046025</v>
      </c>
      <c r="H13">
        <f t="shared" si="2"/>
        <v>0.2560460251046025</v>
      </c>
    </row>
    <row r="14" spans="1:8" x14ac:dyDescent="0.25">
      <c r="A14" t="s">
        <v>10</v>
      </c>
      <c r="B14" t="s">
        <v>3</v>
      </c>
      <c r="C14">
        <v>1</v>
      </c>
      <c r="D14">
        <v>369</v>
      </c>
      <c r="E14">
        <f t="shared" si="0"/>
        <v>222</v>
      </c>
      <c r="F14">
        <v>147</v>
      </c>
      <c r="G14">
        <f t="shared" si="1"/>
        <v>0.3983739837398374</v>
      </c>
      <c r="H14">
        <f t="shared" si="2"/>
        <v>0.40337398373983741</v>
      </c>
    </row>
    <row r="15" spans="1:8" x14ac:dyDescent="0.25">
      <c r="A15" t="s">
        <v>11</v>
      </c>
      <c r="B15" t="s">
        <v>3</v>
      </c>
      <c r="C15">
        <v>1</v>
      </c>
      <c r="D15">
        <v>63</v>
      </c>
      <c r="E15">
        <f t="shared" si="0"/>
        <v>25</v>
      </c>
      <c r="F15">
        <v>38</v>
      </c>
      <c r="G15">
        <f t="shared" si="1"/>
        <v>0.60317460317460314</v>
      </c>
      <c r="H15">
        <f t="shared" si="2"/>
        <v>0.60817460317460315</v>
      </c>
    </row>
    <row r="16" spans="1:8" x14ac:dyDescent="0.25">
      <c r="A16" t="s">
        <v>12</v>
      </c>
      <c r="B16" t="s">
        <v>3</v>
      </c>
      <c r="C16">
        <v>1</v>
      </c>
      <c r="D16">
        <v>171</v>
      </c>
      <c r="E16">
        <f t="shared" si="0"/>
        <v>109</v>
      </c>
      <c r="F16">
        <v>62</v>
      </c>
      <c r="G16">
        <f t="shared" si="1"/>
        <v>0.36257309941520466</v>
      </c>
      <c r="H16">
        <f t="shared" si="2"/>
        <v>0.36757309941520466</v>
      </c>
    </row>
    <row r="17" spans="1:8" x14ac:dyDescent="0.25">
      <c r="A17" t="s">
        <v>13</v>
      </c>
      <c r="B17" t="s">
        <v>3</v>
      </c>
      <c r="C17">
        <v>1</v>
      </c>
      <c r="D17">
        <v>215</v>
      </c>
      <c r="E17">
        <f t="shared" si="0"/>
        <v>182</v>
      </c>
      <c r="F17">
        <v>33</v>
      </c>
      <c r="G17">
        <f t="shared" si="1"/>
        <v>0.15348837209302327</v>
      </c>
      <c r="H17">
        <f t="shared" si="2"/>
        <v>0.15848837209302327</v>
      </c>
    </row>
    <row r="18" spans="1:8" x14ac:dyDescent="0.25">
      <c r="A18" t="s">
        <v>14</v>
      </c>
      <c r="B18" t="s">
        <v>3</v>
      </c>
      <c r="C18">
        <v>1</v>
      </c>
      <c r="D18">
        <v>213</v>
      </c>
      <c r="E18">
        <f t="shared" si="0"/>
        <v>203</v>
      </c>
      <c r="F18">
        <v>10</v>
      </c>
      <c r="G18">
        <f t="shared" si="1"/>
        <v>4.6948356807511735E-2</v>
      </c>
      <c r="H18">
        <f t="shared" si="2"/>
        <v>5.1948356807511732E-2</v>
      </c>
    </row>
    <row r="19" spans="1:8" x14ac:dyDescent="0.25">
      <c r="A19" t="s">
        <v>15</v>
      </c>
      <c r="B19" t="s">
        <v>3</v>
      </c>
      <c r="C19">
        <v>1</v>
      </c>
      <c r="D19">
        <v>91</v>
      </c>
      <c r="E19">
        <f t="shared" si="0"/>
        <v>91</v>
      </c>
      <c r="F19">
        <v>0</v>
      </c>
      <c r="G19">
        <f t="shared" si="1"/>
        <v>0</v>
      </c>
      <c r="H19">
        <f t="shared" si="2"/>
        <v>5.0000000000000001E-3</v>
      </c>
    </row>
    <row r="20" spans="1:8" x14ac:dyDescent="0.25">
      <c r="A20" t="s">
        <v>16</v>
      </c>
      <c r="B20" t="s">
        <v>3</v>
      </c>
      <c r="C20">
        <v>1</v>
      </c>
      <c r="D20">
        <v>276</v>
      </c>
      <c r="E20">
        <f t="shared" si="0"/>
        <v>261</v>
      </c>
      <c r="F20">
        <v>15</v>
      </c>
      <c r="G20">
        <f t="shared" si="1"/>
        <v>5.434782608695652E-2</v>
      </c>
      <c r="H20">
        <f t="shared" si="2"/>
        <v>5.9347826086956518E-2</v>
      </c>
    </row>
    <row r="21" spans="1:8" x14ac:dyDescent="0.25">
      <c r="A21" t="s">
        <v>17</v>
      </c>
      <c r="B21" t="s">
        <v>3</v>
      </c>
      <c r="C21">
        <v>1</v>
      </c>
      <c r="D21">
        <v>219</v>
      </c>
      <c r="E21">
        <f t="shared" si="0"/>
        <v>218</v>
      </c>
      <c r="F21">
        <v>1</v>
      </c>
      <c r="G21">
        <f t="shared" si="1"/>
        <v>4.5662100456621002E-3</v>
      </c>
      <c r="H21">
        <f t="shared" si="2"/>
        <v>9.5662100456621012E-3</v>
      </c>
    </row>
    <row r="22" spans="1:8" x14ac:dyDescent="0.25">
      <c r="A22" t="s">
        <v>18</v>
      </c>
      <c r="B22" t="s">
        <v>3</v>
      </c>
      <c r="C22">
        <v>1</v>
      </c>
      <c r="D22">
        <v>42</v>
      </c>
      <c r="E22">
        <f t="shared" si="0"/>
        <v>32</v>
      </c>
      <c r="F22">
        <v>10</v>
      </c>
      <c r="G22">
        <f t="shared" si="1"/>
        <v>0.23809523809523808</v>
      </c>
      <c r="H22">
        <f t="shared" si="2"/>
        <v>0.24309523809523809</v>
      </c>
    </row>
    <row r="23" spans="1:8" x14ac:dyDescent="0.25">
      <c r="A23" t="s">
        <v>33</v>
      </c>
      <c r="B23" t="s">
        <v>3</v>
      </c>
      <c r="C23">
        <v>1</v>
      </c>
      <c r="D23">
        <v>99</v>
      </c>
      <c r="E23">
        <f t="shared" si="0"/>
        <v>91</v>
      </c>
      <c r="F23">
        <v>8</v>
      </c>
      <c r="G23">
        <f t="shared" si="1"/>
        <v>8.0808080808080815E-2</v>
      </c>
      <c r="H23">
        <f t="shared" si="2"/>
        <v>8.5808080808080819E-2</v>
      </c>
    </row>
    <row r="24" spans="1:8" x14ac:dyDescent="0.25">
      <c r="A24" t="s">
        <v>34</v>
      </c>
      <c r="B24" t="s">
        <v>3</v>
      </c>
      <c r="C24">
        <v>1</v>
      </c>
      <c r="D24">
        <v>142</v>
      </c>
      <c r="E24">
        <f t="shared" si="0"/>
        <v>135</v>
      </c>
      <c r="F24">
        <v>7</v>
      </c>
      <c r="G24">
        <f t="shared" si="1"/>
        <v>4.9295774647887321E-2</v>
      </c>
      <c r="H24">
        <f t="shared" si="2"/>
        <v>5.4295774647887318E-2</v>
      </c>
    </row>
    <row r="25" spans="1:8" x14ac:dyDescent="0.25">
      <c r="A25" t="s">
        <v>21</v>
      </c>
      <c r="B25" t="s">
        <v>3</v>
      </c>
      <c r="C25">
        <v>1</v>
      </c>
      <c r="D25">
        <v>264</v>
      </c>
      <c r="E25">
        <f t="shared" si="0"/>
        <v>257</v>
      </c>
      <c r="F25">
        <v>7</v>
      </c>
      <c r="G25">
        <f t="shared" si="1"/>
        <v>2.6515151515151516E-2</v>
      </c>
      <c r="H25">
        <f t="shared" si="2"/>
        <v>3.1515151515151517E-2</v>
      </c>
    </row>
    <row r="26" spans="1:8" x14ac:dyDescent="0.25">
      <c r="A26" t="s">
        <v>19</v>
      </c>
      <c r="B26" t="s">
        <v>3</v>
      </c>
      <c r="C26">
        <v>1</v>
      </c>
      <c r="D26">
        <v>172</v>
      </c>
      <c r="E26">
        <f t="shared" si="0"/>
        <v>113</v>
      </c>
      <c r="F26">
        <v>59</v>
      </c>
      <c r="G26">
        <f t="shared" si="1"/>
        <v>0.34302325581395349</v>
      </c>
      <c r="H26">
        <f t="shared" si="2"/>
        <v>0.34802325581395349</v>
      </c>
    </row>
    <row r="27" spans="1:8" x14ac:dyDescent="0.25">
      <c r="A27" t="s">
        <v>20</v>
      </c>
      <c r="B27" t="s">
        <v>3</v>
      </c>
      <c r="C27">
        <v>1</v>
      </c>
      <c r="D27">
        <v>92</v>
      </c>
      <c r="E27">
        <f t="shared" si="0"/>
        <v>62</v>
      </c>
      <c r="F27">
        <v>30</v>
      </c>
      <c r="G27">
        <f t="shared" si="1"/>
        <v>0.32608695652173914</v>
      </c>
      <c r="H27">
        <f t="shared" si="2"/>
        <v>0.33108695652173914</v>
      </c>
    </row>
    <row r="28" spans="1:8" x14ac:dyDescent="0.25">
      <c r="A28" t="s">
        <v>35</v>
      </c>
      <c r="B28" t="s">
        <v>23</v>
      </c>
      <c r="C28">
        <v>3</v>
      </c>
      <c r="D28">
        <v>20</v>
      </c>
      <c r="E28">
        <f t="shared" si="0"/>
        <v>3</v>
      </c>
      <c r="F28">
        <v>17</v>
      </c>
      <c r="G28">
        <f t="shared" si="1"/>
        <v>0.85</v>
      </c>
      <c r="H28">
        <f t="shared" si="2"/>
        <v>0.85499999999999998</v>
      </c>
    </row>
    <row r="29" spans="1:8" x14ac:dyDescent="0.25">
      <c r="A29" t="s">
        <v>36</v>
      </c>
      <c r="B29" t="s">
        <v>23</v>
      </c>
      <c r="C29">
        <v>3</v>
      </c>
      <c r="D29">
        <v>12</v>
      </c>
      <c r="E29">
        <f t="shared" si="0"/>
        <v>12</v>
      </c>
      <c r="F29">
        <v>0</v>
      </c>
      <c r="G29">
        <f t="shared" si="1"/>
        <v>0</v>
      </c>
      <c r="H29">
        <f t="shared" si="2"/>
        <v>5.0000000000000001E-3</v>
      </c>
    </row>
    <row r="30" spans="1:8" x14ac:dyDescent="0.25">
      <c r="A30" t="s">
        <v>2</v>
      </c>
      <c r="B30" t="s">
        <v>23</v>
      </c>
      <c r="C30">
        <v>3</v>
      </c>
      <c r="D30">
        <v>7</v>
      </c>
      <c r="E30">
        <f t="shared" si="0"/>
        <v>7</v>
      </c>
      <c r="F30">
        <v>0</v>
      </c>
      <c r="G30">
        <f t="shared" si="1"/>
        <v>0</v>
      </c>
      <c r="H30">
        <f t="shared" si="2"/>
        <v>5.0000000000000001E-3</v>
      </c>
    </row>
    <row r="31" spans="1:8" x14ac:dyDescent="0.25">
      <c r="A31" t="s">
        <v>4</v>
      </c>
      <c r="B31" t="s">
        <v>23</v>
      </c>
      <c r="C31">
        <v>3</v>
      </c>
      <c r="D31">
        <v>14</v>
      </c>
      <c r="E31">
        <f t="shared" si="0"/>
        <v>13</v>
      </c>
      <c r="F31">
        <v>1</v>
      </c>
      <c r="G31">
        <f t="shared" si="1"/>
        <v>7.1428571428571425E-2</v>
      </c>
      <c r="H31">
        <f t="shared" si="2"/>
        <v>7.6428571428571429E-2</v>
      </c>
    </row>
    <row r="32" spans="1:8" x14ac:dyDescent="0.25">
      <c r="A32" t="s">
        <v>6</v>
      </c>
      <c r="B32" t="s">
        <v>23</v>
      </c>
      <c r="C32">
        <v>3</v>
      </c>
      <c r="D32">
        <v>15</v>
      </c>
      <c r="E32">
        <f t="shared" si="0"/>
        <v>9</v>
      </c>
      <c r="F32">
        <v>6</v>
      </c>
      <c r="G32">
        <f t="shared" si="1"/>
        <v>0.4</v>
      </c>
      <c r="H32">
        <f t="shared" si="2"/>
        <v>0.40500000000000003</v>
      </c>
    </row>
    <row r="33" spans="1:8" x14ac:dyDescent="0.25">
      <c r="A33" t="s">
        <v>30</v>
      </c>
      <c r="B33" t="s">
        <v>23</v>
      </c>
      <c r="C33">
        <v>3</v>
      </c>
      <c r="D33">
        <v>15</v>
      </c>
      <c r="E33">
        <f t="shared" si="0"/>
        <v>9</v>
      </c>
      <c r="F33">
        <v>6</v>
      </c>
      <c r="G33">
        <f t="shared" si="1"/>
        <v>0.4</v>
      </c>
      <c r="H33">
        <f t="shared" si="2"/>
        <v>0.40500000000000003</v>
      </c>
    </row>
    <row r="34" spans="1:8" x14ac:dyDescent="0.25">
      <c r="A34" t="s">
        <v>7</v>
      </c>
      <c r="B34" t="s">
        <v>23</v>
      </c>
      <c r="C34">
        <v>3</v>
      </c>
      <c r="D34">
        <v>16</v>
      </c>
      <c r="E34">
        <f t="shared" ref="E34:E65" si="3">D34-F34</f>
        <v>15</v>
      </c>
      <c r="F34">
        <v>1</v>
      </c>
      <c r="G34">
        <f t="shared" ref="G34:G65" si="4">F34/(E34+F34)</f>
        <v>6.25E-2</v>
      </c>
      <c r="H34">
        <f t="shared" ref="H34:H65" si="5">G34+0.005</f>
        <v>6.7500000000000004E-2</v>
      </c>
    </row>
    <row r="35" spans="1:8" x14ac:dyDescent="0.25">
      <c r="A35" t="s">
        <v>31</v>
      </c>
      <c r="B35" t="s">
        <v>23</v>
      </c>
      <c r="C35">
        <v>3</v>
      </c>
      <c r="D35">
        <v>5</v>
      </c>
      <c r="E35">
        <f t="shared" si="3"/>
        <v>5</v>
      </c>
      <c r="F35">
        <v>0</v>
      </c>
      <c r="G35">
        <f t="shared" si="4"/>
        <v>0</v>
      </c>
      <c r="H35">
        <f t="shared" si="5"/>
        <v>5.0000000000000001E-3</v>
      </c>
    </row>
    <row r="36" spans="1:8" x14ac:dyDescent="0.25">
      <c r="A36" t="s">
        <v>8</v>
      </c>
      <c r="B36" t="s">
        <v>23</v>
      </c>
      <c r="C36">
        <v>3</v>
      </c>
      <c r="D36">
        <v>12</v>
      </c>
      <c r="E36">
        <f t="shared" si="3"/>
        <v>7</v>
      </c>
      <c r="F36">
        <v>5</v>
      </c>
      <c r="G36">
        <f t="shared" si="4"/>
        <v>0.41666666666666669</v>
      </c>
      <c r="H36">
        <f t="shared" si="5"/>
        <v>0.42166666666666669</v>
      </c>
    </row>
    <row r="37" spans="1:8" x14ac:dyDescent="0.25">
      <c r="A37" t="s">
        <v>32</v>
      </c>
      <c r="B37" t="s">
        <v>23</v>
      </c>
      <c r="C37">
        <v>3</v>
      </c>
      <c r="D37">
        <v>20</v>
      </c>
      <c r="E37">
        <f t="shared" si="3"/>
        <v>15</v>
      </c>
      <c r="F37">
        <v>5</v>
      </c>
      <c r="G37">
        <f t="shared" si="4"/>
        <v>0.25</v>
      </c>
      <c r="H37">
        <f t="shared" si="5"/>
        <v>0.255</v>
      </c>
    </row>
    <row r="38" spans="1:8" x14ac:dyDescent="0.25">
      <c r="A38" t="s">
        <v>9</v>
      </c>
      <c r="B38" t="s">
        <v>23</v>
      </c>
      <c r="C38">
        <v>3</v>
      </c>
      <c r="D38">
        <v>14</v>
      </c>
      <c r="E38">
        <f t="shared" si="3"/>
        <v>7</v>
      </c>
      <c r="F38">
        <v>7</v>
      </c>
      <c r="G38">
        <f t="shared" si="4"/>
        <v>0.5</v>
      </c>
      <c r="H38">
        <f t="shared" si="5"/>
        <v>0.505</v>
      </c>
    </row>
    <row r="39" spans="1:8" x14ac:dyDescent="0.25">
      <c r="A39" t="s">
        <v>10</v>
      </c>
      <c r="B39" t="s">
        <v>23</v>
      </c>
      <c r="C39">
        <v>3</v>
      </c>
      <c r="D39">
        <v>23</v>
      </c>
      <c r="E39">
        <f t="shared" si="3"/>
        <v>15</v>
      </c>
      <c r="F39">
        <v>8</v>
      </c>
      <c r="G39">
        <f t="shared" si="4"/>
        <v>0.34782608695652173</v>
      </c>
      <c r="H39">
        <f t="shared" si="5"/>
        <v>0.35282608695652173</v>
      </c>
    </row>
    <row r="40" spans="1:8" x14ac:dyDescent="0.25">
      <c r="A40" t="s">
        <v>12</v>
      </c>
      <c r="B40" t="s">
        <v>23</v>
      </c>
      <c r="C40">
        <v>3</v>
      </c>
      <c r="D40">
        <v>8</v>
      </c>
      <c r="E40">
        <f t="shared" si="3"/>
        <v>6</v>
      </c>
      <c r="F40">
        <v>2</v>
      </c>
      <c r="G40">
        <f t="shared" si="4"/>
        <v>0.25</v>
      </c>
      <c r="H40">
        <f t="shared" si="5"/>
        <v>0.255</v>
      </c>
    </row>
    <row r="41" spans="1:8" x14ac:dyDescent="0.25">
      <c r="A41" t="s">
        <v>13</v>
      </c>
      <c r="B41" t="s">
        <v>23</v>
      </c>
      <c r="C41">
        <v>3</v>
      </c>
      <c r="D41">
        <v>9</v>
      </c>
      <c r="E41">
        <f t="shared" si="3"/>
        <v>7</v>
      </c>
      <c r="F41">
        <v>2</v>
      </c>
      <c r="G41">
        <f t="shared" si="4"/>
        <v>0.22222222222222221</v>
      </c>
      <c r="H41">
        <f t="shared" si="5"/>
        <v>0.22722222222222221</v>
      </c>
    </row>
    <row r="42" spans="1:8" x14ac:dyDescent="0.25">
      <c r="A42" t="s">
        <v>14</v>
      </c>
      <c r="B42" t="s">
        <v>23</v>
      </c>
      <c r="C42">
        <v>3</v>
      </c>
      <c r="D42">
        <v>18</v>
      </c>
      <c r="E42">
        <f t="shared" si="3"/>
        <v>17</v>
      </c>
      <c r="F42">
        <v>1</v>
      </c>
      <c r="G42">
        <f t="shared" si="4"/>
        <v>5.5555555555555552E-2</v>
      </c>
      <c r="H42">
        <f t="shared" si="5"/>
        <v>6.055555555555555E-2</v>
      </c>
    </row>
    <row r="43" spans="1:8" x14ac:dyDescent="0.25">
      <c r="A43" t="s">
        <v>15</v>
      </c>
      <c r="B43" t="s">
        <v>23</v>
      </c>
      <c r="C43">
        <v>3</v>
      </c>
      <c r="D43">
        <v>16</v>
      </c>
      <c r="E43">
        <f t="shared" si="3"/>
        <v>14</v>
      </c>
      <c r="F43">
        <v>2</v>
      </c>
      <c r="G43">
        <f t="shared" si="4"/>
        <v>0.125</v>
      </c>
      <c r="H43">
        <f t="shared" si="5"/>
        <v>0.13</v>
      </c>
    </row>
    <row r="44" spans="1:8" x14ac:dyDescent="0.25">
      <c r="A44" t="s">
        <v>16</v>
      </c>
      <c r="B44" t="s">
        <v>23</v>
      </c>
      <c r="C44">
        <v>3</v>
      </c>
      <c r="D44">
        <v>18</v>
      </c>
      <c r="E44">
        <f t="shared" si="3"/>
        <v>16</v>
      </c>
      <c r="F44">
        <v>2</v>
      </c>
      <c r="G44">
        <f t="shared" si="4"/>
        <v>0.1111111111111111</v>
      </c>
      <c r="H44">
        <f t="shared" si="5"/>
        <v>0.11611111111111111</v>
      </c>
    </row>
    <row r="45" spans="1:8" x14ac:dyDescent="0.25">
      <c r="A45" t="s">
        <v>17</v>
      </c>
      <c r="B45" t="s">
        <v>23</v>
      </c>
      <c r="C45">
        <v>3</v>
      </c>
      <c r="D45">
        <v>18</v>
      </c>
      <c r="E45">
        <f t="shared" si="3"/>
        <v>18</v>
      </c>
      <c r="F45">
        <v>0</v>
      </c>
      <c r="G45">
        <f t="shared" si="4"/>
        <v>0</v>
      </c>
      <c r="H45">
        <f t="shared" si="5"/>
        <v>5.0000000000000001E-3</v>
      </c>
    </row>
    <row r="46" spans="1:8" x14ac:dyDescent="0.25">
      <c r="A46" t="s">
        <v>18</v>
      </c>
      <c r="B46" t="s">
        <v>23</v>
      </c>
      <c r="C46">
        <v>3</v>
      </c>
      <c r="D46">
        <v>22</v>
      </c>
      <c r="E46">
        <f t="shared" si="3"/>
        <v>18</v>
      </c>
      <c r="F46">
        <v>4</v>
      </c>
      <c r="G46">
        <f t="shared" si="4"/>
        <v>0.18181818181818182</v>
      </c>
      <c r="H46">
        <f t="shared" si="5"/>
        <v>0.18681818181818183</v>
      </c>
    </row>
    <row r="47" spans="1:8" x14ac:dyDescent="0.25">
      <c r="A47" t="s">
        <v>33</v>
      </c>
      <c r="B47" t="s">
        <v>23</v>
      </c>
      <c r="C47">
        <v>3</v>
      </c>
      <c r="D47">
        <v>16</v>
      </c>
      <c r="E47">
        <f t="shared" si="3"/>
        <v>13</v>
      </c>
      <c r="F47">
        <v>3</v>
      </c>
      <c r="G47">
        <f t="shared" si="4"/>
        <v>0.1875</v>
      </c>
      <c r="H47">
        <f t="shared" si="5"/>
        <v>0.1925</v>
      </c>
    </row>
    <row r="48" spans="1:8" x14ac:dyDescent="0.25">
      <c r="A48" t="s">
        <v>34</v>
      </c>
      <c r="B48" t="s">
        <v>23</v>
      </c>
      <c r="C48">
        <v>3</v>
      </c>
      <c r="D48">
        <v>21</v>
      </c>
      <c r="E48">
        <f t="shared" si="3"/>
        <v>21</v>
      </c>
      <c r="F48">
        <v>0</v>
      </c>
      <c r="G48">
        <f t="shared" si="4"/>
        <v>0</v>
      </c>
      <c r="H48">
        <f t="shared" si="5"/>
        <v>5.0000000000000001E-3</v>
      </c>
    </row>
    <row r="49" spans="1:8" x14ac:dyDescent="0.25">
      <c r="A49" t="s">
        <v>21</v>
      </c>
      <c r="B49" t="s">
        <v>23</v>
      </c>
      <c r="C49">
        <v>3</v>
      </c>
      <c r="D49">
        <v>18</v>
      </c>
      <c r="E49">
        <f t="shared" si="3"/>
        <v>16</v>
      </c>
      <c r="F49">
        <v>2</v>
      </c>
      <c r="G49">
        <f t="shared" si="4"/>
        <v>0.1111111111111111</v>
      </c>
      <c r="H49">
        <f t="shared" si="5"/>
        <v>0.11611111111111111</v>
      </c>
    </row>
    <row r="50" spans="1:8" x14ac:dyDescent="0.25">
      <c r="A50" t="s">
        <v>19</v>
      </c>
      <c r="B50" t="s">
        <v>23</v>
      </c>
      <c r="C50">
        <v>3</v>
      </c>
      <c r="D50">
        <v>16</v>
      </c>
      <c r="E50">
        <f t="shared" si="3"/>
        <v>11</v>
      </c>
      <c r="F50">
        <v>5</v>
      </c>
      <c r="G50">
        <f t="shared" si="4"/>
        <v>0.3125</v>
      </c>
      <c r="H50">
        <f t="shared" si="5"/>
        <v>0.3175</v>
      </c>
    </row>
    <row r="51" spans="1:8" x14ac:dyDescent="0.25">
      <c r="A51" t="s">
        <v>20</v>
      </c>
      <c r="B51" t="s">
        <v>23</v>
      </c>
      <c r="C51">
        <v>3</v>
      </c>
      <c r="D51">
        <v>11</v>
      </c>
      <c r="E51">
        <f t="shared" si="3"/>
        <v>9</v>
      </c>
      <c r="F51">
        <v>2</v>
      </c>
      <c r="G51">
        <f t="shared" si="4"/>
        <v>0.18181818181818182</v>
      </c>
      <c r="H51">
        <f t="shared" si="5"/>
        <v>0.18681818181818183</v>
      </c>
    </row>
    <row r="52" spans="1:8" x14ac:dyDescent="0.25">
      <c r="A52" t="s">
        <v>35</v>
      </c>
      <c r="B52" t="s">
        <v>22</v>
      </c>
      <c r="C52">
        <v>2</v>
      </c>
      <c r="D52">
        <v>54</v>
      </c>
      <c r="E52">
        <f t="shared" si="3"/>
        <v>7</v>
      </c>
      <c r="F52">
        <v>47</v>
      </c>
      <c r="G52">
        <f t="shared" si="4"/>
        <v>0.87037037037037035</v>
      </c>
      <c r="H52">
        <f t="shared" si="5"/>
        <v>0.87537037037037035</v>
      </c>
    </row>
    <row r="53" spans="1:8" x14ac:dyDescent="0.25">
      <c r="A53" t="s">
        <v>36</v>
      </c>
      <c r="B53" t="s">
        <v>22</v>
      </c>
      <c r="C53">
        <v>2</v>
      </c>
      <c r="D53">
        <v>33</v>
      </c>
      <c r="E53">
        <f t="shared" si="3"/>
        <v>33</v>
      </c>
      <c r="F53">
        <v>0</v>
      </c>
      <c r="G53">
        <f t="shared" si="4"/>
        <v>0</v>
      </c>
      <c r="H53">
        <f t="shared" si="5"/>
        <v>5.0000000000000001E-3</v>
      </c>
    </row>
    <row r="54" spans="1:8" x14ac:dyDescent="0.25">
      <c r="A54" t="s">
        <v>2</v>
      </c>
      <c r="B54" t="s">
        <v>22</v>
      </c>
      <c r="C54">
        <v>2</v>
      </c>
      <c r="D54">
        <v>26</v>
      </c>
      <c r="E54">
        <f t="shared" si="3"/>
        <v>25</v>
      </c>
      <c r="F54">
        <v>1</v>
      </c>
      <c r="G54">
        <f t="shared" si="4"/>
        <v>3.8461538461538464E-2</v>
      </c>
      <c r="H54">
        <f t="shared" si="5"/>
        <v>4.3461538461538461E-2</v>
      </c>
    </row>
    <row r="55" spans="1:8" x14ac:dyDescent="0.25">
      <c r="A55" t="s">
        <v>4</v>
      </c>
      <c r="B55" t="s">
        <v>22</v>
      </c>
      <c r="C55">
        <v>2</v>
      </c>
      <c r="D55">
        <v>27</v>
      </c>
      <c r="E55">
        <f t="shared" si="3"/>
        <v>27</v>
      </c>
      <c r="F55">
        <v>0</v>
      </c>
      <c r="G55">
        <f t="shared" si="4"/>
        <v>0</v>
      </c>
      <c r="H55">
        <f t="shared" si="5"/>
        <v>5.0000000000000001E-3</v>
      </c>
    </row>
    <row r="56" spans="1:8" x14ac:dyDescent="0.25">
      <c r="A56" t="s">
        <v>5</v>
      </c>
      <c r="B56" t="s">
        <v>22</v>
      </c>
      <c r="C56">
        <v>2</v>
      </c>
      <c r="D56">
        <v>19</v>
      </c>
      <c r="E56">
        <f t="shared" si="3"/>
        <v>17</v>
      </c>
      <c r="F56">
        <v>2</v>
      </c>
      <c r="G56">
        <f t="shared" si="4"/>
        <v>0.10526315789473684</v>
      </c>
      <c r="H56">
        <f t="shared" si="5"/>
        <v>0.11026315789473684</v>
      </c>
    </row>
    <row r="57" spans="1:8" x14ac:dyDescent="0.25">
      <c r="A57" t="s">
        <v>6</v>
      </c>
      <c r="B57" t="s">
        <v>22</v>
      </c>
      <c r="C57">
        <v>2</v>
      </c>
      <c r="D57">
        <v>18</v>
      </c>
      <c r="E57">
        <f t="shared" si="3"/>
        <v>14</v>
      </c>
      <c r="F57">
        <v>4</v>
      </c>
      <c r="G57">
        <f t="shared" si="4"/>
        <v>0.22222222222222221</v>
      </c>
      <c r="H57">
        <f t="shared" si="5"/>
        <v>0.22722222222222221</v>
      </c>
    </row>
    <row r="58" spans="1:8" x14ac:dyDescent="0.25">
      <c r="A58" t="s">
        <v>30</v>
      </c>
      <c r="B58" t="s">
        <v>22</v>
      </c>
      <c r="C58">
        <v>2</v>
      </c>
      <c r="D58">
        <v>35</v>
      </c>
      <c r="E58">
        <f t="shared" si="3"/>
        <v>23</v>
      </c>
      <c r="F58">
        <v>12</v>
      </c>
      <c r="G58">
        <f t="shared" si="4"/>
        <v>0.34285714285714286</v>
      </c>
      <c r="H58">
        <f t="shared" si="5"/>
        <v>0.34785714285714286</v>
      </c>
    </row>
    <row r="59" spans="1:8" x14ac:dyDescent="0.25">
      <c r="A59" t="s">
        <v>7</v>
      </c>
      <c r="B59" t="s">
        <v>22</v>
      </c>
      <c r="C59">
        <v>2</v>
      </c>
      <c r="D59">
        <v>29</v>
      </c>
      <c r="E59">
        <f t="shared" si="3"/>
        <v>26</v>
      </c>
      <c r="F59">
        <v>3</v>
      </c>
      <c r="G59">
        <f t="shared" si="4"/>
        <v>0.10344827586206896</v>
      </c>
      <c r="H59">
        <f t="shared" si="5"/>
        <v>0.10844827586206897</v>
      </c>
    </row>
    <row r="60" spans="1:8" x14ac:dyDescent="0.25">
      <c r="A60" t="s">
        <v>31</v>
      </c>
      <c r="B60" t="s">
        <v>22</v>
      </c>
      <c r="C60">
        <v>2</v>
      </c>
      <c r="D60">
        <v>25</v>
      </c>
      <c r="E60">
        <f t="shared" si="3"/>
        <v>20</v>
      </c>
      <c r="F60">
        <v>5</v>
      </c>
      <c r="G60">
        <f t="shared" si="4"/>
        <v>0.2</v>
      </c>
      <c r="H60">
        <f t="shared" si="5"/>
        <v>0.20500000000000002</v>
      </c>
    </row>
    <row r="61" spans="1:8" x14ac:dyDescent="0.25">
      <c r="A61" t="s">
        <v>8</v>
      </c>
      <c r="B61" t="s">
        <v>22</v>
      </c>
      <c r="C61">
        <v>2</v>
      </c>
      <c r="D61">
        <v>11</v>
      </c>
      <c r="E61">
        <f t="shared" si="3"/>
        <v>7</v>
      </c>
      <c r="F61">
        <v>4</v>
      </c>
      <c r="G61">
        <f t="shared" si="4"/>
        <v>0.36363636363636365</v>
      </c>
      <c r="H61">
        <f t="shared" si="5"/>
        <v>0.36863636363636365</v>
      </c>
    </row>
    <row r="62" spans="1:8" x14ac:dyDescent="0.25">
      <c r="A62" t="s">
        <v>32</v>
      </c>
      <c r="B62" t="s">
        <v>22</v>
      </c>
      <c r="C62">
        <v>2</v>
      </c>
      <c r="D62">
        <v>19</v>
      </c>
      <c r="E62">
        <f t="shared" si="3"/>
        <v>16</v>
      </c>
      <c r="F62">
        <v>3</v>
      </c>
      <c r="G62">
        <f t="shared" si="4"/>
        <v>0.15789473684210525</v>
      </c>
      <c r="H62">
        <f t="shared" si="5"/>
        <v>0.16289473684210526</v>
      </c>
    </row>
    <row r="63" spans="1:8" x14ac:dyDescent="0.25">
      <c r="A63" t="s">
        <v>9</v>
      </c>
      <c r="B63" t="s">
        <v>22</v>
      </c>
      <c r="C63">
        <v>2</v>
      </c>
      <c r="D63">
        <v>28</v>
      </c>
      <c r="E63">
        <f t="shared" si="3"/>
        <v>24</v>
      </c>
      <c r="F63">
        <v>4</v>
      </c>
      <c r="G63">
        <f t="shared" si="4"/>
        <v>0.14285714285714285</v>
      </c>
      <c r="H63">
        <f t="shared" si="5"/>
        <v>0.14785714285714285</v>
      </c>
    </row>
    <row r="64" spans="1:8" x14ac:dyDescent="0.25">
      <c r="A64" t="s">
        <v>10</v>
      </c>
      <c r="B64" t="s">
        <v>22</v>
      </c>
      <c r="C64">
        <v>2</v>
      </c>
      <c r="D64">
        <v>34</v>
      </c>
      <c r="E64">
        <f t="shared" si="3"/>
        <v>24</v>
      </c>
      <c r="F64">
        <v>10</v>
      </c>
      <c r="G64">
        <f t="shared" si="4"/>
        <v>0.29411764705882354</v>
      </c>
      <c r="H64">
        <f t="shared" si="5"/>
        <v>0.29911764705882354</v>
      </c>
    </row>
    <row r="65" spans="1:8" x14ac:dyDescent="0.25">
      <c r="A65" t="s">
        <v>11</v>
      </c>
      <c r="B65" t="s">
        <v>22</v>
      </c>
      <c r="C65">
        <v>2</v>
      </c>
      <c r="D65">
        <v>30</v>
      </c>
      <c r="E65">
        <f t="shared" si="3"/>
        <v>15</v>
      </c>
      <c r="F65">
        <v>15</v>
      </c>
      <c r="G65">
        <f t="shared" si="4"/>
        <v>0.5</v>
      </c>
      <c r="H65">
        <f t="shared" si="5"/>
        <v>0.505</v>
      </c>
    </row>
    <row r="66" spans="1:8" x14ac:dyDescent="0.25">
      <c r="A66" t="s">
        <v>12</v>
      </c>
      <c r="B66" t="s">
        <v>22</v>
      </c>
      <c r="C66">
        <v>2</v>
      </c>
      <c r="D66">
        <v>25</v>
      </c>
      <c r="E66">
        <f t="shared" ref="E66:E77" si="6">D66-F66</f>
        <v>15</v>
      </c>
      <c r="F66">
        <v>10</v>
      </c>
      <c r="G66">
        <f t="shared" ref="G66:G77" si="7">F66/(E66+F66)</f>
        <v>0.4</v>
      </c>
      <c r="H66">
        <f t="shared" ref="H66:H77" si="8">G66+0.005</f>
        <v>0.40500000000000003</v>
      </c>
    </row>
    <row r="67" spans="1:8" x14ac:dyDescent="0.25">
      <c r="A67" t="s">
        <v>13</v>
      </c>
      <c r="B67" t="s">
        <v>22</v>
      </c>
      <c r="C67">
        <v>2</v>
      </c>
      <c r="D67">
        <v>29</v>
      </c>
      <c r="E67">
        <f t="shared" si="6"/>
        <v>23</v>
      </c>
      <c r="F67">
        <v>6</v>
      </c>
      <c r="G67">
        <f t="shared" si="7"/>
        <v>0.20689655172413793</v>
      </c>
      <c r="H67">
        <f t="shared" si="8"/>
        <v>0.21189655172413793</v>
      </c>
    </row>
    <row r="68" spans="1:8" x14ac:dyDescent="0.25">
      <c r="A68" t="s">
        <v>14</v>
      </c>
      <c r="B68" t="s">
        <v>22</v>
      </c>
      <c r="C68">
        <v>2</v>
      </c>
      <c r="D68">
        <v>20</v>
      </c>
      <c r="E68">
        <f t="shared" si="6"/>
        <v>19</v>
      </c>
      <c r="F68">
        <v>1</v>
      </c>
      <c r="G68">
        <f t="shared" si="7"/>
        <v>0.05</v>
      </c>
      <c r="H68">
        <f t="shared" si="8"/>
        <v>5.5E-2</v>
      </c>
    </row>
    <row r="69" spans="1:8" x14ac:dyDescent="0.25">
      <c r="A69" t="s">
        <v>15</v>
      </c>
      <c r="B69" t="s">
        <v>22</v>
      </c>
      <c r="C69">
        <v>2</v>
      </c>
      <c r="D69">
        <v>31</v>
      </c>
      <c r="E69">
        <f t="shared" si="6"/>
        <v>31</v>
      </c>
      <c r="F69">
        <v>0</v>
      </c>
      <c r="G69">
        <f t="shared" si="7"/>
        <v>0</v>
      </c>
      <c r="H69">
        <f t="shared" si="8"/>
        <v>5.0000000000000001E-3</v>
      </c>
    </row>
    <row r="70" spans="1:8" x14ac:dyDescent="0.25">
      <c r="A70" t="s">
        <v>16</v>
      </c>
      <c r="B70" t="s">
        <v>22</v>
      </c>
      <c r="C70">
        <v>2</v>
      </c>
      <c r="D70">
        <v>36</v>
      </c>
      <c r="E70">
        <f t="shared" si="6"/>
        <v>35</v>
      </c>
      <c r="F70">
        <v>1</v>
      </c>
      <c r="G70">
        <f t="shared" si="7"/>
        <v>2.7777777777777776E-2</v>
      </c>
      <c r="H70">
        <f t="shared" si="8"/>
        <v>3.2777777777777774E-2</v>
      </c>
    </row>
    <row r="71" spans="1:8" x14ac:dyDescent="0.25">
      <c r="A71" t="s">
        <v>17</v>
      </c>
      <c r="B71" t="s">
        <v>22</v>
      </c>
      <c r="C71">
        <v>2</v>
      </c>
      <c r="D71">
        <v>29</v>
      </c>
      <c r="E71">
        <f t="shared" si="6"/>
        <v>28</v>
      </c>
      <c r="F71">
        <v>1</v>
      </c>
      <c r="G71">
        <f t="shared" si="7"/>
        <v>3.4482758620689655E-2</v>
      </c>
      <c r="H71">
        <f t="shared" si="8"/>
        <v>3.9482758620689652E-2</v>
      </c>
    </row>
    <row r="72" spans="1:8" x14ac:dyDescent="0.25">
      <c r="A72" t="s">
        <v>18</v>
      </c>
      <c r="B72" t="s">
        <v>22</v>
      </c>
      <c r="C72">
        <v>2</v>
      </c>
      <c r="D72">
        <v>14</v>
      </c>
      <c r="E72">
        <f t="shared" si="6"/>
        <v>11</v>
      </c>
      <c r="F72">
        <v>3</v>
      </c>
      <c r="G72">
        <f t="shared" si="7"/>
        <v>0.21428571428571427</v>
      </c>
      <c r="H72">
        <f t="shared" si="8"/>
        <v>0.21928571428571428</v>
      </c>
    </row>
    <row r="73" spans="1:8" x14ac:dyDescent="0.25">
      <c r="A73" t="s">
        <v>33</v>
      </c>
      <c r="B73" t="s">
        <v>22</v>
      </c>
      <c r="C73">
        <v>2</v>
      </c>
      <c r="D73">
        <v>31</v>
      </c>
      <c r="E73">
        <f t="shared" si="6"/>
        <v>24</v>
      </c>
      <c r="F73">
        <v>7</v>
      </c>
      <c r="G73">
        <f t="shared" si="7"/>
        <v>0.22580645161290322</v>
      </c>
      <c r="H73">
        <f t="shared" si="8"/>
        <v>0.23080645161290322</v>
      </c>
    </row>
    <row r="74" spans="1:8" x14ac:dyDescent="0.25">
      <c r="A74" t="s">
        <v>34</v>
      </c>
      <c r="B74" t="s">
        <v>22</v>
      </c>
      <c r="C74">
        <v>2</v>
      </c>
      <c r="D74">
        <v>32</v>
      </c>
      <c r="E74">
        <f t="shared" si="6"/>
        <v>31</v>
      </c>
      <c r="F74">
        <v>1</v>
      </c>
      <c r="G74">
        <f t="shared" si="7"/>
        <v>3.125E-2</v>
      </c>
      <c r="H74">
        <f t="shared" si="8"/>
        <v>3.6249999999999998E-2</v>
      </c>
    </row>
    <row r="75" spans="1:8" x14ac:dyDescent="0.25">
      <c r="A75" t="s">
        <v>21</v>
      </c>
      <c r="B75" t="s">
        <v>22</v>
      </c>
      <c r="C75">
        <v>2</v>
      </c>
      <c r="D75">
        <v>37</v>
      </c>
      <c r="E75">
        <f t="shared" si="6"/>
        <v>37</v>
      </c>
      <c r="F75">
        <v>0</v>
      </c>
      <c r="G75">
        <f t="shared" si="7"/>
        <v>0</v>
      </c>
      <c r="H75">
        <f t="shared" si="8"/>
        <v>5.0000000000000001E-3</v>
      </c>
    </row>
    <row r="76" spans="1:8" x14ac:dyDescent="0.25">
      <c r="A76" t="s">
        <v>19</v>
      </c>
      <c r="B76" t="s">
        <v>22</v>
      </c>
      <c r="C76">
        <v>2</v>
      </c>
      <c r="D76">
        <v>22</v>
      </c>
      <c r="E76">
        <f t="shared" si="6"/>
        <v>9</v>
      </c>
      <c r="F76">
        <v>13</v>
      </c>
      <c r="G76">
        <f t="shared" si="7"/>
        <v>0.59090909090909094</v>
      </c>
      <c r="H76">
        <f t="shared" si="8"/>
        <v>0.59590909090909094</v>
      </c>
    </row>
    <row r="77" spans="1:8" x14ac:dyDescent="0.25">
      <c r="A77" t="s">
        <v>20</v>
      </c>
      <c r="B77" t="s">
        <v>22</v>
      </c>
      <c r="C77">
        <v>2</v>
      </c>
      <c r="D77">
        <v>24</v>
      </c>
      <c r="E77">
        <f t="shared" si="6"/>
        <v>23</v>
      </c>
      <c r="F77">
        <v>1</v>
      </c>
      <c r="G77">
        <f t="shared" si="7"/>
        <v>4.1666666666666664E-2</v>
      </c>
      <c r="H77">
        <f t="shared" si="8"/>
        <v>4.6666666666666662E-2</v>
      </c>
    </row>
  </sheetData>
  <sortState xmlns:xlrd2="http://schemas.microsoft.com/office/spreadsheetml/2017/richdata2" ref="A2:H77">
    <sortCondition ref="B2:B7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Anther</vt:lpstr>
      <vt:lpstr>Pollen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Foster, Tyler L [AGRON]</dc:creator>
  <cp:lastModifiedBy>Foster, Tyler L [AGRON]</cp:lastModifiedBy>
  <dcterms:created xsi:type="dcterms:W3CDTF">2022-10-17T21:01:14Z</dcterms:created>
  <dcterms:modified xsi:type="dcterms:W3CDTF">2023-07-27T15:23:48Z</dcterms:modified>
</cp:coreProperties>
</file>