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Ambiente de Trabalho\Uni\3Ano\1Semestre\Aprendizagem\homeworks\H03\"/>
    </mc:Choice>
  </mc:AlternateContent>
  <xr:revisionPtr revIDLastSave="0" documentId="8_{82C780D9-3E03-4815-A1CE-5952FE99B93E}" xr6:coauthVersionLast="47" xr6:coauthVersionMax="47" xr10:uidLastSave="{00000000-0000-0000-0000-000000000000}"/>
  <bookViews>
    <workbookView xWindow="-109" yWindow="-109" windowWidth="26301" windowHeight="14427" xr2:uid="{3F99BE05-4FB4-4B18-9D3E-8377642AD4C2}"/>
  </bookViews>
  <sheets>
    <sheet name="1a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" i="1" l="1" a="1"/>
  <c r="I43" i="1" s="1"/>
  <c r="H37" i="1" a="1"/>
  <c r="H37" i="1" s="1"/>
  <c r="G45" i="1"/>
  <c r="F44" i="1"/>
  <c r="E43" i="1"/>
  <c r="B43" i="1" a="1"/>
  <c r="B43" i="1" s="1"/>
  <c r="B37" i="1" a="1"/>
  <c r="B37" i="1" s="1"/>
  <c r="F38" i="1"/>
  <c r="E37" i="1"/>
  <c r="L18" i="1" a="1"/>
  <c r="L18" i="1" s="1"/>
  <c r="E31" i="1" s="1"/>
  <c r="H18" i="1"/>
  <c r="H19" i="1"/>
  <c r="L12" i="1" a="1"/>
  <c r="L12" i="1" s="1"/>
  <c r="H14" i="1"/>
  <c r="H13" i="1"/>
  <c r="H12" i="1"/>
  <c r="L5" i="1" a="1"/>
  <c r="L5" i="1" s="1"/>
  <c r="H23" i="1" l="1"/>
  <c r="H24" i="1"/>
  <c r="F32" i="1"/>
  <c r="B32" i="1" l="1"/>
  <c r="L24" i="1"/>
  <c r="L23" i="1"/>
  <c r="B31" i="1"/>
  <c r="H31" i="1" s="1" a="1"/>
  <c r="H31" i="1" s="1"/>
  <c r="N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<sst xmlns="http://schemas.openxmlformats.org/spreadsheetml/2006/main" count="30" uniqueCount="29">
  <si>
    <t>a[0]</t>
  </si>
  <si>
    <t>w[1]</t>
  </si>
  <si>
    <t>b[1]</t>
  </si>
  <si>
    <t>w[2]</t>
  </si>
  <si>
    <t>a[1]</t>
  </si>
  <si>
    <t>b[2]</t>
  </si>
  <si>
    <t>w[3]</t>
  </si>
  <si>
    <t>N[1]</t>
  </si>
  <si>
    <t>N[2]</t>
  </si>
  <si>
    <t>a[2]</t>
  </si>
  <si>
    <t>b[3]</t>
  </si>
  <si>
    <t>N[3]</t>
  </si>
  <si>
    <t>a[3]</t>
  </si>
  <si>
    <t>FORWARD PROPAGATION</t>
  </si>
  <si>
    <t>z</t>
  </si>
  <si>
    <t>Error (MSE)</t>
  </si>
  <si>
    <t>Desvio Quadrado</t>
  </si>
  <si>
    <t>BACK PROPAGATION</t>
  </si>
  <si>
    <t>∇a[3]  e</t>
  </si>
  <si>
    <t>∇N[3]  a[3]</t>
  </si>
  <si>
    <t>δ[3]</t>
  </si>
  <si>
    <t>∇a[2]  N[3]</t>
  </si>
  <si>
    <t>∇N[2]  a[2]</t>
  </si>
  <si>
    <t>δ[2]</t>
  </si>
  <si>
    <t>∇N[1]  a[1]</t>
  </si>
  <si>
    <t>δ[1]</t>
  </si>
  <si>
    <t>∇b[3]  N[3]</t>
  </si>
  <si>
    <t>∇b[2]  N[2]</t>
  </si>
  <si>
    <t>∇b[1]  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</si>
</sst>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8D5E-2056-43FA-90B7-31BD9E7420A9}">
  <dimension ref="B1:N45"/>
  <sheetViews>
    <sheetView tabSelected="1" topLeftCell="A10" workbookViewId="0">
      <selection activeCell="L18" sqref="L18:L19"/>
    </sheetView>
  </sheetViews>
  <sheetFormatPr defaultRowHeight="14.3" x14ac:dyDescent="0.25"/>
  <cols>
    <col min="5" max="5" width="11.875" bestFit="1" customWidth="1"/>
    <col min="7" max="7" width="11.875" bestFit="1" customWidth="1"/>
    <col min="9" max="9" width="11.875" bestFit="1" customWidth="1"/>
  </cols>
  <sheetData>
    <row r="1" spans="2:12" x14ac:dyDescent="0.25">
      <c r="B1" t="s">
        <v>13</v>
      </c>
    </row>
    <row r="4" spans="2:12" x14ac:dyDescent="0.25">
      <c r="B4" s="2" t="s">
        <v>1</v>
      </c>
      <c r="C4" s="2"/>
      <c r="D4" s="2"/>
      <c r="E4" s="2"/>
      <c r="F4" s="2"/>
      <c r="H4" s="1" t="s">
        <v>0</v>
      </c>
      <c r="J4" s="1" t="s">
        <v>2</v>
      </c>
      <c r="L4" t="s">
        <v>7</v>
      </c>
    </row>
    <row r="5" spans="2:12" x14ac:dyDescent="0.25"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L5" cm="1">
        <f t="array" ref="L5:L7">MMULT(B5:F7, H5:H9) + J5:J7</f>
        <v>6</v>
      </c>
    </row>
    <row r="6" spans="2:12" x14ac:dyDescent="0.25">
      <c r="B6">
        <v>0</v>
      </c>
      <c r="C6">
        <v>0</v>
      </c>
      <c r="D6">
        <v>0</v>
      </c>
      <c r="E6">
        <v>0</v>
      </c>
      <c r="F6">
        <v>0</v>
      </c>
      <c r="H6">
        <v>1</v>
      </c>
      <c r="J6">
        <v>1</v>
      </c>
      <c r="L6">
        <v>1</v>
      </c>
    </row>
    <row r="7" spans="2:12" x14ac:dyDescent="0.25"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L7">
        <v>6</v>
      </c>
    </row>
    <row r="8" spans="2:12" x14ac:dyDescent="0.25">
      <c r="H8">
        <v>1</v>
      </c>
    </row>
    <row r="9" spans="2:12" x14ac:dyDescent="0.25">
      <c r="H9">
        <v>1</v>
      </c>
    </row>
    <row r="11" spans="2:12" x14ac:dyDescent="0.25">
      <c r="B11" s="2" t="s">
        <v>3</v>
      </c>
      <c r="C11" s="2"/>
      <c r="D11" s="2"/>
      <c r="H11" s="1" t="s">
        <v>4</v>
      </c>
      <c r="J11" s="1" t="s">
        <v>5</v>
      </c>
      <c r="L11" s="1" t="s">
        <v>8</v>
      </c>
    </row>
    <row r="12" spans="2:12" x14ac:dyDescent="0.25">
      <c r="B12">
        <v>1</v>
      </c>
      <c r="C12">
        <v>1</v>
      </c>
      <c r="D12">
        <v>1</v>
      </c>
      <c r="H12">
        <f>TANH(L5)</f>
        <v>0.99998771165079559</v>
      </c>
      <c r="J12">
        <v>1</v>
      </c>
      <c r="L12" cm="1">
        <f t="array" ref="L12:L13">MMULT(B12:D13, H12:H14) + J12:J13</f>
        <v>3.761569579257356</v>
      </c>
    </row>
    <row r="13" spans="2:12" x14ac:dyDescent="0.25">
      <c r="B13">
        <v>1</v>
      </c>
      <c r="C13">
        <v>1</v>
      </c>
      <c r="D13">
        <v>1</v>
      </c>
      <c r="H13">
        <f>TANH(L6)</f>
        <v>0.76159415595576485</v>
      </c>
      <c r="J13">
        <v>1</v>
      </c>
      <c r="L13">
        <v>3.761569579257356</v>
      </c>
    </row>
    <row r="14" spans="2:12" x14ac:dyDescent="0.25">
      <c r="H14">
        <f>TANH(L7)</f>
        <v>0.99998771165079559</v>
      </c>
    </row>
    <row r="17" spans="2:14" x14ac:dyDescent="0.25">
      <c r="B17" s="2" t="s">
        <v>6</v>
      </c>
      <c r="C17" s="2"/>
      <c r="H17" s="1" t="s">
        <v>9</v>
      </c>
      <c r="J17" s="1" t="s">
        <v>10</v>
      </c>
      <c r="L17" t="s">
        <v>11</v>
      </c>
    </row>
    <row r="18" spans="2:14" x14ac:dyDescent="0.25">
      <c r="B18">
        <v>0</v>
      </c>
      <c r="C18">
        <v>0</v>
      </c>
      <c r="H18">
        <f>TANH(L12)</f>
        <v>0.99891971703265969</v>
      </c>
      <c r="J18">
        <v>0</v>
      </c>
      <c r="L18" cm="1">
        <f t="array" ref="L18:L19">MMULT(B18:C19, H18:H19) + J18:J19</f>
        <v>0</v>
      </c>
    </row>
    <row r="19" spans="2:14" x14ac:dyDescent="0.25">
      <c r="B19">
        <v>0</v>
      </c>
      <c r="C19">
        <v>0</v>
      </c>
      <c r="H19">
        <f>TANH(L13)</f>
        <v>0.99891971703265969</v>
      </c>
      <c r="J19">
        <v>0</v>
      </c>
      <c r="L19">
        <v>0</v>
      </c>
    </row>
    <row r="22" spans="2:14" x14ac:dyDescent="0.25">
      <c r="H22" s="1" t="s">
        <v>12</v>
      </c>
      <c r="J22" s="1" t="s">
        <v>14</v>
      </c>
      <c r="L22" s="1" t="s">
        <v>16</v>
      </c>
      <c r="N22" s="1" t="s">
        <v>15</v>
      </c>
    </row>
    <row r="23" spans="2:14" x14ac:dyDescent="0.25">
      <c r="H23">
        <f>TANH(L18)</f>
        <v>0</v>
      </c>
      <c r="J23">
        <v>1</v>
      </c>
      <c r="L23">
        <f>(H23 - J23)^2</f>
        <v>1</v>
      </c>
      <c r="N23">
        <f>SUM(L23:L24) / COUNT(L23:L24)</f>
        <v>1</v>
      </c>
    </row>
    <row r="24" spans="2:14" x14ac:dyDescent="0.25">
      <c r="H24">
        <f>TANH(L19)</f>
        <v>0</v>
      </c>
      <c r="J24">
        <v>-1</v>
      </c>
      <c r="L24">
        <f>(H24 - J24)^2</f>
        <v>1</v>
      </c>
    </row>
    <row r="28" spans="2:14" x14ac:dyDescent="0.25">
      <c r="B28" t="s">
        <v>17</v>
      </c>
    </row>
    <row r="30" spans="2:14" x14ac:dyDescent="0.25">
      <c r="B30" t="s">
        <v>18</v>
      </c>
      <c r="E30" s="1" t="s">
        <v>19</v>
      </c>
      <c r="F30" s="1"/>
      <c r="H30" t="s">
        <v>20</v>
      </c>
      <c r="J30" s="2" t="s">
        <v>26</v>
      </c>
      <c r="K30" s="2"/>
    </row>
    <row r="31" spans="2:14" x14ac:dyDescent="0.25">
      <c r="B31">
        <f>H23-J23</f>
        <v>-1</v>
      </c>
      <c r="E31">
        <f>1-(TANH(L18))^2</f>
        <v>1</v>
      </c>
      <c r="F31">
        <v>0</v>
      </c>
      <c r="H31" cm="1">
        <f t="array" ref="H31:H32">MMULT(E31:F32, B31:B32)</f>
        <v>-1</v>
      </c>
      <c r="J31">
        <v>1</v>
      </c>
      <c r="K31">
        <v>1</v>
      </c>
    </row>
    <row r="32" spans="2:14" x14ac:dyDescent="0.25">
      <c r="B32">
        <f>H24-J24</f>
        <v>1</v>
      </c>
      <c r="E32">
        <v>0</v>
      </c>
      <c r="F32">
        <f>1-(TANH(L19))^2</f>
        <v>1</v>
      </c>
      <c r="H32">
        <v>1</v>
      </c>
      <c r="J32">
        <v>1</v>
      </c>
      <c r="K32">
        <v>1</v>
      </c>
    </row>
    <row r="36" spans="2:13" x14ac:dyDescent="0.25">
      <c r="B36" s="2" t="s">
        <v>21</v>
      </c>
      <c r="C36" s="2"/>
      <c r="E36" s="2" t="s">
        <v>22</v>
      </c>
      <c r="F36" s="2"/>
      <c r="H36" t="s">
        <v>23</v>
      </c>
      <c r="J36" s="2" t="s">
        <v>27</v>
      </c>
      <c r="K36" s="2"/>
    </row>
    <row r="37" spans="2:13" x14ac:dyDescent="0.25">
      <c r="B37" cm="1">
        <f t="array" ref="B37:C38">TRANSPOSE(B18:C19)</f>
        <v>0</v>
      </c>
      <c r="C37">
        <v>0</v>
      </c>
      <c r="E37">
        <f>1-(TANH(L12))^2</f>
        <v>2.1593989233911204E-3</v>
      </c>
      <c r="F37">
        <v>0</v>
      </c>
      <c r="H37" cm="1">
        <f t="array" ref="H37:H38">MMULT(MMULT(E37:F38,_xlfn.ANCHORARRAY( B37)),_xlfn.ANCHORARRAY( H31))</f>
        <v>0</v>
      </c>
      <c r="J37">
        <v>1</v>
      </c>
      <c r="K37">
        <v>1</v>
      </c>
    </row>
    <row r="38" spans="2:13" x14ac:dyDescent="0.25">
      <c r="B38">
        <v>0</v>
      </c>
      <c r="C38">
        <v>0</v>
      </c>
      <c r="E38">
        <v>0</v>
      </c>
      <c r="F38">
        <f>1-(TANH(L13))^2</f>
        <v>2.1593989233911204E-3</v>
      </c>
      <c r="H38">
        <v>0</v>
      </c>
      <c r="J38">
        <v>1</v>
      </c>
      <c r="K38">
        <v>1</v>
      </c>
    </row>
    <row r="42" spans="2:13" x14ac:dyDescent="0.25">
      <c r="B42" s="2" t="s">
        <v>21</v>
      </c>
      <c r="C42" s="2"/>
      <c r="E42" s="2" t="s">
        <v>24</v>
      </c>
      <c r="F42" s="2"/>
      <c r="G42" s="2"/>
      <c r="I42" t="s">
        <v>25</v>
      </c>
      <c r="K42" s="2" t="s">
        <v>28</v>
      </c>
      <c r="L42" s="2"/>
      <c r="M42" s="2"/>
    </row>
    <row r="43" spans="2:13" x14ac:dyDescent="0.25">
      <c r="B43" cm="1">
        <f t="array" ref="B43:C45">TRANSPOSE(B12:D13)</f>
        <v>1</v>
      </c>
      <c r="C43">
        <v>1</v>
      </c>
      <c r="E43">
        <f>1-(TANH(L5))^2</f>
        <v>2.4576547405286142E-5</v>
      </c>
      <c r="F43">
        <v>0</v>
      </c>
      <c r="G43">
        <v>0</v>
      </c>
      <c r="I43" cm="1">
        <f t="array" ref="I43:I45">MMULT(MMULT(E43:G45,_xlfn.ANCHORARRAY( B43)),_xlfn.ANCHORARRAY( H37))</f>
        <v>0</v>
      </c>
      <c r="K43">
        <v>1</v>
      </c>
      <c r="L43">
        <v>1</v>
      </c>
      <c r="M43">
        <v>1</v>
      </c>
    </row>
    <row r="44" spans="2:13" x14ac:dyDescent="0.25">
      <c r="B44">
        <v>1</v>
      </c>
      <c r="C44">
        <v>1</v>
      </c>
      <c r="E44">
        <v>0</v>
      </c>
      <c r="F44">
        <f>1-(TANH(L6))^2</f>
        <v>0.41997434161402614</v>
      </c>
      <c r="G44">
        <v>0</v>
      </c>
      <c r="I44">
        <v>0</v>
      </c>
      <c r="K44">
        <v>1</v>
      </c>
      <c r="L44">
        <v>1</v>
      </c>
      <c r="M44">
        <v>1</v>
      </c>
    </row>
    <row r="45" spans="2:13" x14ac:dyDescent="0.25">
      <c r="B45">
        <v>1</v>
      </c>
      <c r="C45">
        <v>1</v>
      </c>
      <c r="E45">
        <v>0</v>
      </c>
      <c r="F45">
        <v>0</v>
      </c>
      <c r="G45">
        <f>1-(TANH(L7))^2</f>
        <v>2.4576547405286142E-5</v>
      </c>
      <c r="I45">
        <v>0</v>
      </c>
      <c r="K45">
        <v>1</v>
      </c>
      <c r="L45">
        <v>1</v>
      </c>
      <c r="M45">
        <v>1</v>
      </c>
    </row>
  </sheetData>
  <mergeCells count="10">
    <mergeCell ref="B42:C42"/>
    <mergeCell ref="E42:G42"/>
    <mergeCell ref="J30:K30"/>
    <mergeCell ref="J36:K36"/>
    <mergeCell ref="K42:M42"/>
    <mergeCell ref="B4:F4"/>
    <mergeCell ref="B11:D11"/>
    <mergeCell ref="B17:C17"/>
    <mergeCell ref="E36:F36"/>
    <mergeCell ref="B36:C3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4128FF387ECC479A30CCCF70B53871" ma:contentTypeVersion="9" ma:contentTypeDescription="Criar um novo documento." ma:contentTypeScope="" ma:versionID="c7b07de941af2ffbc4963e87ad3254b6">
  <xsd:schema xmlns:xsd="http://www.w3.org/2001/XMLSchema" xmlns:xs="http://www.w3.org/2001/XMLSchema" xmlns:p="http://schemas.microsoft.com/office/2006/metadata/properties" xmlns:ns3="c563f900-15a4-40d8-a5c1-cc85a105d0b9" targetNamespace="http://schemas.microsoft.com/office/2006/metadata/properties" ma:root="true" ma:fieldsID="4f7a0e677430fd82d7adb4b3ac65a393" ns3:_="">
    <xsd:import namespace="c563f900-15a4-40d8-a5c1-cc85a105d0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3f900-15a4-40d8-a5c1-cc85a105d0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275BE1-93B0-4405-8CDD-9A88EEB3305E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c563f900-15a4-40d8-a5c1-cc85a105d0b9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F2BD9F3-8A61-4C7D-9DF2-A50188CA84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B06E5D-8EE6-478C-957E-ADD03C41C5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63f900-15a4-40d8-a5c1-cc85a105d0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tomastavares01@outlook.pt</cp:lastModifiedBy>
  <dcterms:created xsi:type="dcterms:W3CDTF">2021-11-02T09:51:03Z</dcterms:created>
  <dcterms:modified xsi:type="dcterms:W3CDTF">2021-11-02T15:48:21Z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0x010100684128FF387ECC479A30CCCF70B53871</vt:lpwstr>
  </property>
</Properties>
</file>